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 Storage\ccookman\Downloads\"/>
    </mc:Choice>
  </mc:AlternateContent>
  <xr:revisionPtr revIDLastSave="0" documentId="8_{5D70285C-871B-4DC1-AFF9-76B08C1EEE86}" xr6:coauthVersionLast="44" xr6:coauthVersionMax="44" xr10:uidLastSave="{00000000-0000-0000-0000-000000000000}"/>
  <bookViews>
    <workbookView xWindow="21480" yWindow="186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4" i="1" l="1"/>
  <c r="I200" i="1"/>
  <c r="I199" i="1"/>
  <c r="K226" i="1"/>
  <c r="J226" i="1"/>
  <c r="I676" i="1"/>
  <c r="I672" i="1"/>
  <c r="D13" i="1"/>
  <c r="L218" i="1"/>
  <c r="K12" i="1"/>
  <c r="J12" i="1"/>
  <c r="I12" i="1"/>
  <c r="F12" i="1"/>
  <c r="I471" i="1"/>
  <c r="I470" i="1"/>
  <c r="L18" i="1"/>
  <c r="L42" i="1"/>
  <c r="L226" i="1" l="1"/>
  <c r="L12" i="1"/>
  <c r="D59" i="1"/>
  <c r="E59" i="1"/>
  <c r="F59" i="1"/>
  <c r="G59" i="1"/>
  <c r="H59" i="1"/>
  <c r="I59" i="1"/>
  <c r="D58" i="1"/>
  <c r="E58" i="1"/>
  <c r="F58" i="1"/>
  <c r="G58" i="1"/>
  <c r="H58" i="1"/>
  <c r="I58" i="1"/>
  <c r="D57" i="1"/>
  <c r="E57" i="1"/>
  <c r="F57" i="1"/>
  <c r="G57" i="1"/>
  <c r="H57" i="1"/>
  <c r="I57" i="1"/>
  <c r="D56" i="1"/>
  <c r="E56" i="1"/>
  <c r="F56" i="1"/>
  <c r="G56" i="1"/>
  <c r="H56" i="1"/>
  <c r="I56" i="1"/>
  <c r="D55" i="1"/>
  <c r="E55" i="1"/>
  <c r="F55" i="1"/>
  <c r="G55" i="1"/>
  <c r="H55" i="1"/>
  <c r="I55" i="1"/>
  <c r="D54" i="1"/>
  <c r="E54" i="1"/>
  <c r="F54" i="1"/>
  <c r="G54" i="1"/>
  <c r="H54" i="1"/>
  <c r="I54" i="1"/>
  <c r="D53" i="1"/>
  <c r="E53" i="1"/>
  <c r="F53" i="1"/>
  <c r="G53" i="1"/>
  <c r="H53" i="1"/>
  <c r="I53" i="1"/>
  <c r="D52" i="1"/>
  <c r="E52" i="1"/>
  <c r="F52" i="1"/>
  <c r="G52" i="1"/>
  <c r="H52" i="1"/>
  <c r="I52" i="1"/>
  <c r="D51" i="1"/>
  <c r="E51" i="1"/>
  <c r="F51" i="1"/>
  <c r="G51" i="1"/>
  <c r="H51" i="1"/>
  <c r="I51" i="1"/>
  <c r="D50" i="1"/>
  <c r="E50" i="1"/>
  <c r="F50" i="1"/>
  <c r="G50" i="1"/>
  <c r="H50" i="1"/>
  <c r="I50" i="1"/>
  <c r="D49" i="1"/>
  <c r="E49" i="1"/>
  <c r="F49" i="1"/>
  <c r="J49" i="1"/>
  <c r="K49" i="1"/>
  <c r="D48" i="1"/>
  <c r="E48" i="1"/>
  <c r="F48" i="1"/>
  <c r="G48" i="1"/>
  <c r="H48" i="1"/>
  <c r="I48" i="1"/>
  <c r="D47" i="1"/>
  <c r="E47" i="1"/>
  <c r="F47" i="1"/>
  <c r="G47" i="1"/>
  <c r="H47" i="1"/>
  <c r="I47" i="1"/>
  <c r="D46" i="1"/>
  <c r="E46" i="1"/>
  <c r="F46" i="1"/>
  <c r="G46" i="1"/>
  <c r="H46" i="1"/>
  <c r="I46" i="1"/>
  <c r="D45" i="1"/>
  <c r="E45" i="1"/>
  <c r="F45" i="1"/>
  <c r="G45" i="1"/>
  <c r="H45" i="1"/>
  <c r="I45" i="1"/>
  <c r="D44" i="1"/>
  <c r="E44" i="1"/>
  <c r="F44" i="1"/>
  <c r="G44" i="1"/>
  <c r="H44" i="1"/>
  <c r="D43" i="1"/>
  <c r="E43" i="1"/>
  <c r="F43" i="1"/>
  <c r="G43" i="1"/>
  <c r="H43" i="1"/>
  <c r="I43" i="1"/>
  <c r="D28" i="1"/>
  <c r="E28" i="1"/>
  <c r="F28" i="1"/>
  <c r="J28" i="1"/>
  <c r="K28" i="1"/>
  <c r="D27" i="1"/>
  <c r="E27" i="1"/>
  <c r="F27" i="1"/>
  <c r="G27" i="1"/>
  <c r="H27" i="1"/>
  <c r="I27" i="1"/>
  <c r="D26" i="1"/>
  <c r="E26" i="1"/>
  <c r="F26" i="1"/>
  <c r="G26" i="1"/>
  <c r="H26" i="1"/>
  <c r="I26" i="1"/>
  <c r="D25" i="1"/>
  <c r="E25" i="1"/>
  <c r="F25" i="1"/>
  <c r="G25" i="1"/>
  <c r="H25" i="1"/>
  <c r="I25" i="1"/>
  <c r="D24" i="1"/>
  <c r="E24" i="1"/>
  <c r="F24" i="1"/>
  <c r="G24" i="1"/>
  <c r="H24" i="1"/>
  <c r="I24" i="1"/>
  <c r="D23" i="1"/>
  <c r="E23" i="1"/>
  <c r="F23" i="1"/>
  <c r="G23" i="1"/>
  <c r="H23" i="1"/>
  <c r="I23" i="1"/>
  <c r="D22" i="1"/>
  <c r="E22" i="1"/>
  <c r="F22" i="1"/>
  <c r="G22" i="1"/>
  <c r="H22" i="1"/>
  <c r="I22" i="1"/>
  <c r="D21" i="1"/>
  <c r="E21" i="1"/>
  <c r="F21" i="1"/>
  <c r="G21" i="1"/>
  <c r="H21" i="1"/>
  <c r="I21" i="1"/>
  <c r="D20" i="1"/>
  <c r="E20" i="1"/>
  <c r="F20" i="1"/>
  <c r="J20" i="1"/>
  <c r="K20" i="1"/>
  <c r="D19" i="1"/>
  <c r="E19" i="1"/>
  <c r="F19" i="1"/>
  <c r="G19" i="1"/>
  <c r="H19" i="1"/>
  <c r="I19" i="1"/>
  <c r="D17" i="1"/>
  <c r="E17" i="1"/>
  <c r="G17" i="1"/>
  <c r="H17" i="1"/>
  <c r="I17" i="1"/>
  <c r="D16" i="1"/>
  <c r="E16" i="1"/>
  <c r="F16" i="1"/>
  <c r="G16" i="1"/>
  <c r="H16" i="1"/>
  <c r="I16" i="1"/>
  <c r="D15" i="1"/>
  <c r="E15" i="1"/>
  <c r="F15" i="1"/>
  <c r="G15" i="1"/>
  <c r="H15" i="1"/>
  <c r="I15" i="1"/>
  <c r="D14" i="1"/>
  <c r="E14" i="1"/>
  <c r="F14" i="1"/>
  <c r="G14" i="1"/>
  <c r="H14" i="1"/>
  <c r="I14" i="1"/>
  <c r="E13" i="1"/>
  <c r="F13" i="1"/>
  <c r="G13" i="1"/>
  <c r="H13" i="1"/>
  <c r="I13" i="1"/>
  <c r="L28" i="1" l="1"/>
  <c r="L20" i="1"/>
  <c r="L49" i="1"/>
  <c r="I44" i="1"/>
  <c r="L964" i="1"/>
  <c r="L965" i="1"/>
  <c r="L966" i="1"/>
  <c r="L967" i="1"/>
  <c r="L968" i="1"/>
  <c r="J963" i="1"/>
  <c r="J59" i="1" s="1"/>
  <c r="K963" i="1"/>
  <c r="L940" i="1"/>
  <c r="L941" i="1"/>
  <c r="L942" i="1"/>
  <c r="L943" i="1"/>
  <c r="L944" i="1"/>
  <c r="L945" i="1"/>
  <c r="L946" i="1"/>
  <c r="L947" i="1"/>
  <c r="L948" i="1"/>
  <c r="L949" i="1"/>
  <c r="J939" i="1"/>
  <c r="J58" i="1" s="1"/>
  <c r="K939" i="1"/>
  <c r="L910" i="1"/>
  <c r="L911" i="1"/>
  <c r="L912" i="1"/>
  <c r="L914" i="1"/>
  <c r="L915" i="1"/>
  <c r="L917" i="1"/>
  <c r="L918" i="1"/>
  <c r="L919" i="1"/>
  <c r="L922" i="1"/>
  <c r="L924" i="1"/>
  <c r="L925" i="1"/>
  <c r="J913" i="1"/>
  <c r="K913" i="1"/>
  <c r="J916" i="1"/>
  <c r="K916" i="1"/>
  <c r="J920" i="1"/>
  <c r="K920" i="1"/>
  <c r="J921" i="1"/>
  <c r="K921" i="1"/>
  <c r="J923" i="1"/>
  <c r="K923" i="1"/>
  <c r="H909" i="1"/>
  <c r="I909" i="1"/>
  <c r="G909" i="1"/>
  <c r="L891" i="1"/>
  <c r="L892" i="1"/>
  <c r="L893" i="1"/>
  <c r="L894" i="1"/>
  <c r="L895" i="1"/>
  <c r="L896" i="1"/>
  <c r="J890" i="1"/>
  <c r="J56" i="1" s="1"/>
  <c r="K890" i="1"/>
  <c r="L864" i="1"/>
  <c r="L865" i="1"/>
  <c r="L867" i="1"/>
  <c r="L868" i="1"/>
  <c r="L869" i="1"/>
  <c r="L870" i="1"/>
  <c r="L871" i="1"/>
  <c r="L872" i="1"/>
  <c r="L873" i="1"/>
  <c r="L874" i="1"/>
  <c r="L875" i="1"/>
  <c r="L876" i="1"/>
  <c r="H862" i="1"/>
  <c r="I862" i="1"/>
  <c r="G862" i="1"/>
  <c r="J866" i="1"/>
  <c r="K866" i="1"/>
  <c r="K863" i="1"/>
  <c r="J863" i="1"/>
  <c r="L836" i="1"/>
  <c r="L837" i="1"/>
  <c r="L838" i="1"/>
  <c r="L839" i="1"/>
  <c r="L840" i="1"/>
  <c r="L841" i="1"/>
  <c r="L842" i="1"/>
  <c r="L843" i="1"/>
  <c r="L845" i="1"/>
  <c r="L846" i="1"/>
  <c r="L847" i="1"/>
  <c r="L849" i="1"/>
  <c r="K848" i="1"/>
  <c r="J848" i="1"/>
  <c r="K844" i="1"/>
  <c r="J844" i="1"/>
  <c r="H835" i="1"/>
  <c r="I835" i="1"/>
  <c r="G835" i="1"/>
  <c r="L813" i="1"/>
  <c r="L814" i="1"/>
  <c r="L815" i="1"/>
  <c r="L816" i="1"/>
  <c r="L817" i="1"/>
  <c r="L819" i="1"/>
  <c r="L820" i="1"/>
  <c r="J812" i="1"/>
  <c r="K812" i="1"/>
  <c r="J818" i="1"/>
  <c r="K818" i="1"/>
  <c r="J821" i="1"/>
  <c r="K821" i="1"/>
  <c r="J822" i="1"/>
  <c r="K822" i="1"/>
  <c r="I811" i="1"/>
  <c r="H811" i="1"/>
  <c r="G811" i="1"/>
  <c r="K781" i="1"/>
  <c r="K52" i="1" s="1"/>
  <c r="J781" i="1"/>
  <c r="J54" i="1" l="1"/>
  <c r="L822" i="1"/>
  <c r="L821" i="1"/>
  <c r="L818" i="1"/>
  <c r="J55" i="1"/>
  <c r="L866" i="1"/>
  <c r="L923" i="1"/>
  <c r="L921" i="1"/>
  <c r="L920" i="1"/>
  <c r="L916" i="1"/>
  <c r="L781" i="1"/>
  <c r="J52" i="1"/>
  <c r="L52" i="1" s="1"/>
  <c r="L844" i="1"/>
  <c r="K54" i="1"/>
  <c r="L54" i="1" s="1"/>
  <c r="L863" i="1"/>
  <c r="K55" i="1"/>
  <c r="L55" i="1" s="1"/>
  <c r="L890" i="1"/>
  <c r="K56" i="1"/>
  <c r="L56" i="1" s="1"/>
  <c r="L939" i="1"/>
  <c r="K58" i="1"/>
  <c r="L58" i="1" s="1"/>
  <c r="L963" i="1"/>
  <c r="K59" i="1"/>
  <c r="L59" i="1" s="1"/>
  <c r="J53" i="1"/>
  <c r="L848" i="1"/>
  <c r="J57" i="1"/>
  <c r="L812" i="1"/>
  <c r="K53" i="1"/>
  <c r="L53" i="1" s="1"/>
  <c r="L913" i="1"/>
  <c r="K57" i="1"/>
  <c r="L758" i="1"/>
  <c r="L759" i="1"/>
  <c r="L760" i="1"/>
  <c r="L761" i="1"/>
  <c r="L762" i="1"/>
  <c r="L763" i="1"/>
  <c r="L764" i="1"/>
  <c r="L765" i="1"/>
  <c r="L766" i="1"/>
  <c r="L767" i="1"/>
  <c r="J757" i="1"/>
  <c r="J51" i="1" s="1"/>
  <c r="K757" i="1"/>
  <c r="L739" i="1"/>
  <c r="L740" i="1"/>
  <c r="L741" i="1"/>
  <c r="L743" i="1"/>
  <c r="J742" i="1"/>
  <c r="K742" i="1"/>
  <c r="J737" i="1"/>
  <c r="K737" i="1"/>
  <c r="J738" i="1"/>
  <c r="K738" i="1"/>
  <c r="L714" i="1"/>
  <c r="K714" i="1"/>
  <c r="J714" i="1"/>
  <c r="L693" i="1"/>
  <c r="L694" i="1"/>
  <c r="L695" i="1"/>
  <c r="L696" i="1"/>
  <c r="L697" i="1"/>
  <c r="L698" i="1"/>
  <c r="L699" i="1"/>
  <c r="L700" i="1"/>
  <c r="L701" i="1"/>
  <c r="K692" i="1"/>
  <c r="J692" i="1"/>
  <c r="J48" i="1" s="1"/>
  <c r="L673" i="1"/>
  <c r="L674" i="1"/>
  <c r="L675" i="1"/>
  <c r="L677" i="1"/>
  <c r="L678" i="1"/>
  <c r="K676" i="1"/>
  <c r="J676" i="1"/>
  <c r="J672" i="1"/>
  <c r="K672" i="1"/>
  <c r="I671" i="1"/>
  <c r="H671" i="1"/>
  <c r="G671" i="1"/>
  <c r="L644" i="1"/>
  <c r="L645" i="1"/>
  <c r="L646" i="1"/>
  <c r="L647" i="1"/>
  <c r="L648" i="1"/>
  <c r="L651" i="1"/>
  <c r="L654" i="1"/>
  <c r="L655" i="1"/>
  <c r="L656" i="1"/>
  <c r="L657" i="1"/>
  <c r="L658" i="1"/>
  <c r="J649" i="1"/>
  <c r="K649" i="1"/>
  <c r="J650" i="1"/>
  <c r="K650" i="1"/>
  <c r="J652" i="1"/>
  <c r="K652" i="1"/>
  <c r="J653" i="1"/>
  <c r="K653" i="1"/>
  <c r="H643" i="1"/>
  <c r="G643" i="1"/>
  <c r="J624" i="1"/>
  <c r="K624" i="1"/>
  <c r="K45" i="1" s="1"/>
  <c r="L605" i="1"/>
  <c r="L606" i="1"/>
  <c r="J604" i="1"/>
  <c r="K604" i="1"/>
  <c r="J607" i="1"/>
  <c r="K607" i="1"/>
  <c r="J608" i="1"/>
  <c r="K608" i="1"/>
  <c r="J609" i="1"/>
  <c r="K609" i="1"/>
  <c r="J610" i="1"/>
  <c r="K610" i="1"/>
  <c r="H603" i="1"/>
  <c r="G603" i="1"/>
  <c r="L575" i="1"/>
  <c r="L584" i="1"/>
  <c r="L585" i="1"/>
  <c r="L586" i="1"/>
  <c r="L587" i="1"/>
  <c r="L588" i="1"/>
  <c r="J574" i="1"/>
  <c r="K574" i="1"/>
  <c r="J581" i="1"/>
  <c r="K581" i="1"/>
  <c r="J582" i="1"/>
  <c r="K582" i="1"/>
  <c r="J583" i="1"/>
  <c r="K583" i="1"/>
  <c r="J589" i="1"/>
  <c r="K589" i="1"/>
  <c r="J590" i="1"/>
  <c r="K590" i="1"/>
  <c r="H573" i="1"/>
  <c r="G573" i="1"/>
  <c r="K529" i="1"/>
  <c r="J529" i="1"/>
  <c r="K520" i="1"/>
  <c r="J520" i="1"/>
  <c r="H519" i="1"/>
  <c r="G519" i="1"/>
  <c r="F519" i="1"/>
  <c r="L498" i="1"/>
  <c r="K498" i="1"/>
  <c r="J498" i="1"/>
  <c r="J471" i="1"/>
  <c r="K471" i="1"/>
  <c r="K27" i="1" s="1"/>
  <c r="D444" i="1"/>
  <c r="K445" i="1"/>
  <c r="J445" i="1"/>
  <c r="J26" i="1" s="1"/>
  <c r="K419" i="1"/>
  <c r="K25" i="1" s="1"/>
  <c r="J419" i="1"/>
  <c r="K387" i="1"/>
  <c r="K24" i="1" s="1"/>
  <c r="J387" i="1"/>
  <c r="K355" i="1"/>
  <c r="J355" i="1"/>
  <c r="J23" i="1" s="1"/>
  <c r="J335" i="1"/>
  <c r="J22" i="1" s="1"/>
  <c r="K335" i="1"/>
  <c r="K22" i="1" s="1"/>
  <c r="J307" i="1"/>
  <c r="K307" i="1"/>
  <c r="J308" i="1"/>
  <c r="K308" i="1"/>
  <c r="J309" i="1"/>
  <c r="K309" i="1"/>
  <c r="J310" i="1"/>
  <c r="K310" i="1"/>
  <c r="J311" i="1"/>
  <c r="K311" i="1"/>
  <c r="H306" i="1"/>
  <c r="I306" i="1"/>
  <c r="G306" i="1"/>
  <c r="L285" i="1"/>
  <c r="K285" i="1"/>
  <c r="J285" i="1"/>
  <c r="K267" i="1"/>
  <c r="K19" i="1" s="1"/>
  <c r="J267" i="1"/>
  <c r="K266" i="1" l="1"/>
  <c r="L309" i="1"/>
  <c r="L529" i="1"/>
  <c r="J47" i="1"/>
  <c r="L676" i="1"/>
  <c r="L57" i="1"/>
  <c r="L738" i="1"/>
  <c r="L742" i="1"/>
  <c r="L267" i="1"/>
  <c r="L310" i="1"/>
  <c r="L387" i="1"/>
  <c r="L386" i="1" s="1"/>
  <c r="J24" i="1"/>
  <c r="L24" i="1" s="1"/>
  <c r="L445" i="1"/>
  <c r="K26" i="1"/>
  <c r="L26" i="1" s="1"/>
  <c r="J519" i="1"/>
  <c r="L520" i="1"/>
  <c r="I573" i="1"/>
  <c r="L574" i="1"/>
  <c r="K43" i="1"/>
  <c r="L649" i="1"/>
  <c r="K46" i="1"/>
  <c r="L672" i="1"/>
  <c r="K47" i="1"/>
  <c r="L692" i="1"/>
  <c r="K48" i="1"/>
  <c r="L48" i="1" s="1"/>
  <c r="L311" i="1"/>
  <c r="L22" i="1"/>
  <c r="K386" i="1"/>
  <c r="L590" i="1"/>
  <c r="L589" i="1"/>
  <c r="L583" i="1"/>
  <c r="L582" i="1"/>
  <c r="L581" i="1"/>
  <c r="L610" i="1"/>
  <c r="L609" i="1"/>
  <c r="L608" i="1"/>
  <c r="L607" i="1"/>
  <c r="L653" i="1"/>
  <c r="L652" i="1"/>
  <c r="L650" i="1"/>
  <c r="J50" i="1"/>
  <c r="L355" i="1"/>
  <c r="K23" i="1"/>
  <c r="L23" i="1" s="1"/>
  <c r="L419" i="1"/>
  <c r="J25" i="1"/>
  <c r="L25" i="1" s="1"/>
  <c r="J444" i="1"/>
  <c r="K519" i="1"/>
  <c r="L519" i="1" s="1"/>
  <c r="I603" i="1"/>
  <c r="L624" i="1"/>
  <c r="J45" i="1"/>
  <c r="L45" i="1" s="1"/>
  <c r="L737" i="1"/>
  <c r="K50" i="1"/>
  <c r="L757" i="1"/>
  <c r="K51" i="1"/>
  <c r="L51" i="1" s="1"/>
  <c r="J43" i="1"/>
  <c r="J44" i="1"/>
  <c r="J46" i="1"/>
  <c r="L471" i="1"/>
  <c r="J27" i="1"/>
  <c r="L604" i="1"/>
  <c r="K44" i="1"/>
  <c r="L308" i="1"/>
  <c r="K21" i="1"/>
  <c r="J386" i="1"/>
  <c r="I519" i="1"/>
  <c r="I643" i="1"/>
  <c r="J266" i="1"/>
  <c r="L266" i="1" s="1"/>
  <c r="J19" i="1"/>
  <c r="L19" i="1" s="1"/>
  <c r="L307" i="1"/>
  <c r="J21" i="1"/>
  <c r="L335" i="1"/>
  <c r="L205" i="1"/>
  <c r="L204" i="1"/>
  <c r="L203" i="1"/>
  <c r="L202" i="1"/>
  <c r="L201" i="1"/>
  <c r="J199" i="1"/>
  <c r="K199" i="1"/>
  <c r="L199" i="1" s="1"/>
  <c r="J200" i="1"/>
  <c r="K200" i="1"/>
  <c r="L178" i="1"/>
  <c r="L179" i="1"/>
  <c r="L180" i="1"/>
  <c r="L181" i="1"/>
  <c r="L182" i="1"/>
  <c r="L183" i="1"/>
  <c r="L184" i="1"/>
  <c r="L185" i="1"/>
  <c r="J177" i="1"/>
  <c r="J16" i="1" s="1"/>
  <c r="K177" i="1"/>
  <c r="K16" i="1" s="1"/>
  <c r="L155" i="1"/>
  <c r="L156" i="1"/>
  <c r="L157" i="1"/>
  <c r="L159" i="1"/>
  <c r="L160" i="1"/>
  <c r="L161" i="1"/>
  <c r="L162" i="1"/>
  <c r="L163" i="1"/>
  <c r="K154" i="1"/>
  <c r="J154" i="1"/>
  <c r="K158" i="1"/>
  <c r="J158" i="1"/>
  <c r="H153" i="1"/>
  <c r="G153" i="1"/>
  <c r="K134" i="1"/>
  <c r="J134" i="1"/>
  <c r="J14" i="1" s="1"/>
  <c r="L106" i="1"/>
  <c r="K107" i="1"/>
  <c r="K13" i="1" s="1"/>
  <c r="J107" i="1"/>
  <c r="L47" i="1" l="1"/>
  <c r="L50" i="1"/>
  <c r="L21" i="1"/>
  <c r="L16" i="1"/>
  <c r="L43" i="1"/>
  <c r="L46" i="1"/>
  <c r="L27" i="1"/>
  <c r="L44" i="1"/>
  <c r="J15" i="1"/>
  <c r="L177" i="1"/>
  <c r="J17" i="1"/>
  <c r="L107" i="1"/>
  <c r="J13" i="1"/>
  <c r="L13" i="1" s="1"/>
  <c r="L134" i="1"/>
  <c r="K14" i="1"/>
  <c r="L14" i="1" s="1"/>
  <c r="L154" i="1"/>
  <c r="K15" i="1"/>
  <c r="L15" i="1" s="1"/>
  <c r="K17" i="1"/>
  <c r="I153" i="1"/>
  <c r="L158" i="1"/>
  <c r="L200" i="1"/>
  <c r="I736" i="1"/>
  <c r="F962" i="1"/>
  <c r="E962" i="1"/>
  <c r="D962" i="1"/>
  <c r="F938" i="1"/>
  <c r="E938" i="1"/>
  <c r="D938" i="1"/>
  <c r="F909" i="1"/>
  <c r="E909" i="1"/>
  <c r="D909" i="1"/>
  <c r="F889" i="1"/>
  <c r="E889" i="1"/>
  <c r="D889" i="1"/>
  <c r="F862" i="1"/>
  <c r="E862" i="1"/>
  <c r="D862" i="1"/>
  <c r="F835" i="1"/>
  <c r="E835" i="1"/>
  <c r="D835" i="1"/>
  <c r="F811" i="1"/>
  <c r="E811" i="1"/>
  <c r="D811" i="1"/>
  <c r="F780" i="1"/>
  <c r="E780" i="1"/>
  <c r="D780" i="1"/>
  <c r="F756" i="1"/>
  <c r="E756" i="1"/>
  <c r="D756" i="1"/>
  <c r="F736" i="1"/>
  <c r="E736" i="1"/>
  <c r="D736" i="1"/>
  <c r="F714" i="1"/>
  <c r="E714" i="1"/>
  <c r="D714" i="1"/>
  <c r="F691" i="1"/>
  <c r="E691" i="1"/>
  <c r="D691" i="1"/>
  <c r="F671" i="1"/>
  <c r="E671" i="1"/>
  <c r="D671" i="1"/>
  <c r="F643" i="1"/>
  <c r="E643" i="1"/>
  <c r="D643" i="1"/>
  <c r="F623" i="1"/>
  <c r="E623" i="1"/>
  <c r="D623" i="1"/>
  <c r="F603" i="1"/>
  <c r="E603" i="1"/>
  <c r="D603" i="1"/>
  <c r="F573" i="1"/>
  <c r="E573" i="1"/>
  <c r="D573" i="1"/>
  <c r="F498" i="1"/>
  <c r="E498" i="1"/>
  <c r="D498" i="1"/>
  <c r="F470" i="1"/>
  <c r="E470" i="1"/>
  <c r="D470" i="1"/>
  <c r="F444" i="1"/>
  <c r="E444" i="1"/>
  <c r="F418" i="1"/>
  <c r="E418" i="1"/>
  <c r="D418" i="1"/>
  <c r="F386" i="1"/>
  <c r="E386" i="1"/>
  <c r="D386" i="1"/>
  <c r="F354" i="1"/>
  <c r="E354" i="1"/>
  <c r="D354" i="1"/>
  <c r="F334" i="1"/>
  <c r="E334" i="1"/>
  <c r="D334" i="1"/>
  <c r="F306" i="1"/>
  <c r="E306" i="1"/>
  <c r="D306" i="1"/>
  <c r="F285" i="1"/>
  <c r="E285" i="1"/>
  <c r="D285" i="1"/>
  <c r="F266" i="1"/>
  <c r="E266" i="1"/>
  <c r="D266" i="1"/>
  <c r="F205" i="1"/>
  <c r="F204" i="1"/>
  <c r="F203" i="1"/>
  <c r="F202" i="1"/>
  <c r="F201" i="1"/>
  <c r="F200" i="1"/>
  <c r="F199" i="1"/>
  <c r="E198" i="1"/>
  <c r="D198" i="1"/>
  <c r="F105" i="1"/>
  <c r="E105" i="1"/>
  <c r="D105" i="1"/>
  <c r="L17" i="1" l="1"/>
  <c r="J306" i="1"/>
  <c r="K334" i="1"/>
  <c r="L334" i="1" s="1"/>
  <c r="J354" i="1"/>
  <c r="L354" i="1" s="1"/>
  <c r="J418" i="1"/>
  <c r="K470" i="1"/>
  <c r="K573" i="1"/>
  <c r="L573" i="1" s="1"/>
  <c r="J603" i="1"/>
  <c r="K623" i="1"/>
  <c r="J643" i="1"/>
  <c r="K671" i="1"/>
  <c r="J691" i="1"/>
  <c r="J736" i="1"/>
  <c r="K756" i="1"/>
  <c r="J780" i="1"/>
  <c r="K811" i="1"/>
  <c r="J835" i="1"/>
  <c r="K862" i="1"/>
  <c r="J889" i="1"/>
  <c r="L889" i="1" s="1"/>
  <c r="K909" i="1"/>
  <c r="J938" i="1"/>
  <c r="K962" i="1"/>
  <c r="K306" i="1"/>
  <c r="L306" i="1" s="1"/>
  <c r="J334" i="1"/>
  <c r="K354" i="1"/>
  <c r="K418" i="1"/>
  <c r="K444" i="1"/>
  <c r="L444" i="1" s="1"/>
  <c r="J470" i="1"/>
  <c r="L470" i="1" s="1"/>
  <c r="J573" i="1"/>
  <c r="K603" i="1"/>
  <c r="J623" i="1"/>
  <c r="K643" i="1"/>
  <c r="L643" i="1" s="1"/>
  <c r="J671" i="1"/>
  <c r="K691" i="1"/>
  <c r="L691" i="1" s="1"/>
  <c r="K736" i="1"/>
  <c r="L736" i="1" s="1"/>
  <c r="J756" i="1"/>
  <c r="K780" i="1"/>
  <c r="J811" i="1"/>
  <c r="K835" i="1"/>
  <c r="L835" i="1" s="1"/>
  <c r="J862" i="1"/>
  <c r="K889" i="1"/>
  <c r="J909" i="1"/>
  <c r="K938" i="1"/>
  <c r="L938" i="1" s="1"/>
  <c r="J962" i="1"/>
  <c r="F17" i="1"/>
  <c r="L418" i="1"/>
  <c r="L603" i="1"/>
  <c r="F198" i="1"/>
  <c r="I198" i="1"/>
  <c r="H198" i="1"/>
  <c r="G198" i="1"/>
  <c r="F176" i="1"/>
  <c r="E176" i="1"/>
  <c r="D176" i="1"/>
  <c r="F153" i="1"/>
  <c r="E153" i="1"/>
  <c r="D153" i="1"/>
  <c r="F133" i="1"/>
  <c r="E133" i="1"/>
  <c r="D133" i="1"/>
  <c r="I105" i="1"/>
  <c r="H105" i="1"/>
  <c r="G105" i="1"/>
  <c r="L780" i="1" l="1"/>
  <c r="K133" i="1"/>
  <c r="K176" i="1"/>
  <c r="J198" i="1"/>
  <c r="L962" i="1"/>
  <c r="L909" i="1"/>
  <c r="L862" i="1"/>
  <c r="L811" i="1"/>
  <c r="L756" i="1"/>
  <c r="L671" i="1"/>
  <c r="L623" i="1"/>
  <c r="J105" i="1"/>
  <c r="J153" i="1"/>
  <c r="K105" i="1"/>
  <c r="J133" i="1"/>
  <c r="K153" i="1"/>
  <c r="J176" i="1"/>
  <c r="K198" i="1"/>
  <c r="L176" i="1"/>
  <c r="L198" i="1" l="1"/>
  <c r="L105" i="1"/>
  <c r="L133" i="1"/>
  <c r="L153" i="1"/>
</calcChain>
</file>

<file path=xl/sharedStrings.xml><?xml version="1.0" encoding="utf-8"?>
<sst xmlns="http://schemas.openxmlformats.org/spreadsheetml/2006/main" count="4541" uniqueCount="1068">
  <si>
    <t xml:space="preserve"> Figures in  Thousand</t>
  </si>
  <si>
    <t xml:space="preserve">دهاتی  </t>
  </si>
  <si>
    <t xml:space="preserve">شهری  </t>
  </si>
  <si>
    <t>مجموع شهری و دهاتی</t>
  </si>
  <si>
    <t>Rural</t>
  </si>
  <si>
    <t>Urban</t>
  </si>
  <si>
    <t>Total  Urban and  Rural</t>
  </si>
  <si>
    <t>اناث</t>
  </si>
  <si>
    <t>ذکور</t>
  </si>
  <si>
    <t>هر دو جنس</t>
  </si>
  <si>
    <t>شماره</t>
  </si>
  <si>
    <t>Female</t>
  </si>
  <si>
    <t>Male</t>
  </si>
  <si>
    <t>Both Sexes</t>
  </si>
  <si>
    <t xml:space="preserve">Total </t>
  </si>
  <si>
    <t xml:space="preserve">Kabul   </t>
  </si>
  <si>
    <t xml:space="preserve"> کابل</t>
  </si>
  <si>
    <t>01</t>
  </si>
  <si>
    <t xml:space="preserve">Kapisa   </t>
  </si>
  <si>
    <t xml:space="preserve"> کاپیسا </t>
  </si>
  <si>
    <t>02</t>
  </si>
  <si>
    <t xml:space="preserve">Parwan   </t>
  </si>
  <si>
    <t xml:space="preserve"> پروان</t>
  </si>
  <si>
    <t>03</t>
  </si>
  <si>
    <t>04</t>
  </si>
  <si>
    <t xml:space="preserve">Logar   </t>
  </si>
  <si>
    <t xml:space="preserve"> لوگر</t>
  </si>
  <si>
    <t>05</t>
  </si>
  <si>
    <t>Nangarhar</t>
  </si>
  <si>
    <t xml:space="preserve"> ننگرهار</t>
  </si>
  <si>
    <t>06</t>
  </si>
  <si>
    <t xml:space="preserve">Laghman   </t>
  </si>
  <si>
    <t xml:space="preserve"> لغمان</t>
  </si>
  <si>
    <t>07</t>
  </si>
  <si>
    <t>Panjsher</t>
  </si>
  <si>
    <t xml:space="preserve"> پنجشیر</t>
  </si>
  <si>
    <t>08</t>
  </si>
  <si>
    <t xml:space="preserve">Baghlan   </t>
  </si>
  <si>
    <t xml:space="preserve"> بغلان</t>
  </si>
  <si>
    <t>09</t>
  </si>
  <si>
    <t>Bamyan</t>
  </si>
  <si>
    <t xml:space="preserve"> بامیان</t>
  </si>
  <si>
    <t xml:space="preserve">Ghazni   </t>
  </si>
  <si>
    <t xml:space="preserve">غزنی  </t>
  </si>
  <si>
    <t xml:space="preserve">Paktika   </t>
  </si>
  <si>
    <t xml:space="preserve"> پکتیکا</t>
  </si>
  <si>
    <t xml:space="preserve">Paktya    </t>
  </si>
  <si>
    <t xml:space="preserve"> پکتیا</t>
  </si>
  <si>
    <t xml:space="preserve">Khost        </t>
  </si>
  <si>
    <t xml:space="preserve"> خوست</t>
  </si>
  <si>
    <t xml:space="preserve">Kunarha  </t>
  </si>
  <si>
    <t xml:space="preserve"> کنرها</t>
  </si>
  <si>
    <t xml:space="preserve">Nooristan   </t>
  </si>
  <si>
    <t xml:space="preserve"> نورستان</t>
  </si>
  <si>
    <t xml:space="preserve">Badakhshan   </t>
  </si>
  <si>
    <t xml:space="preserve"> بدخشان</t>
  </si>
  <si>
    <t xml:space="preserve">Takhar   </t>
  </si>
  <si>
    <t xml:space="preserve"> تخار</t>
  </si>
  <si>
    <t xml:space="preserve">Kunduz   </t>
  </si>
  <si>
    <t xml:space="preserve"> کندز</t>
  </si>
  <si>
    <t xml:space="preserve">Samangan   </t>
  </si>
  <si>
    <t xml:space="preserve"> سمنگان</t>
  </si>
  <si>
    <t xml:space="preserve">Balkh   </t>
  </si>
  <si>
    <t xml:space="preserve"> بلخ </t>
  </si>
  <si>
    <t xml:space="preserve">Sar-e-Pul   </t>
  </si>
  <si>
    <t xml:space="preserve"> سرپل</t>
  </si>
  <si>
    <t xml:space="preserve">Ghor    </t>
  </si>
  <si>
    <t xml:space="preserve"> غور</t>
  </si>
  <si>
    <t>Daykundi</t>
  </si>
  <si>
    <t xml:space="preserve"> دایکندی       </t>
  </si>
  <si>
    <t xml:space="preserve">Urozgan   </t>
  </si>
  <si>
    <t xml:space="preserve"> ارزگان</t>
  </si>
  <si>
    <t xml:space="preserve">Zabul   </t>
  </si>
  <si>
    <t xml:space="preserve"> زابل</t>
  </si>
  <si>
    <t xml:space="preserve">Kandahar   </t>
  </si>
  <si>
    <t xml:space="preserve"> کندهار</t>
  </si>
  <si>
    <t xml:space="preserve">Jawzjan   </t>
  </si>
  <si>
    <t xml:space="preserve"> جوزجان</t>
  </si>
  <si>
    <t xml:space="preserve">Faryab   </t>
  </si>
  <si>
    <t xml:space="preserve"> فاریاب</t>
  </si>
  <si>
    <t xml:space="preserve">Helmand   </t>
  </si>
  <si>
    <t xml:space="preserve"> هلمند</t>
  </si>
  <si>
    <t xml:space="preserve">Badghis   </t>
  </si>
  <si>
    <t xml:space="preserve"> بادغیس</t>
  </si>
  <si>
    <t xml:space="preserve">Herat   </t>
  </si>
  <si>
    <t xml:space="preserve"> هرات</t>
  </si>
  <si>
    <t xml:space="preserve">Farah  </t>
  </si>
  <si>
    <t xml:space="preserve"> فراه</t>
  </si>
  <si>
    <t xml:space="preserve">Nimroz   </t>
  </si>
  <si>
    <t xml:space="preserve"> نیمروز</t>
  </si>
  <si>
    <t>Minor Civil Division</t>
  </si>
  <si>
    <t>Total</t>
  </si>
  <si>
    <t>Paghman</t>
  </si>
  <si>
    <t>Chahar Asyab</t>
  </si>
  <si>
    <t>Bagrami</t>
  </si>
  <si>
    <t xml:space="preserve"> DehSabz                           </t>
  </si>
  <si>
    <t>Shakar Dara</t>
  </si>
  <si>
    <t>Musahi</t>
  </si>
  <si>
    <t>Mir Bacha kot</t>
  </si>
  <si>
    <t xml:space="preserve">Kalakan                   </t>
  </si>
  <si>
    <t>Guldara</t>
  </si>
  <si>
    <t>Farza</t>
  </si>
  <si>
    <t>Estalef</t>
  </si>
  <si>
    <t xml:space="preserve">Qara Bagh                  </t>
  </si>
  <si>
    <t>Surubi</t>
  </si>
  <si>
    <t>15</t>
  </si>
  <si>
    <t>Koh Band</t>
  </si>
  <si>
    <t>Nijrab</t>
  </si>
  <si>
    <t>Tagab</t>
  </si>
  <si>
    <t>Alasai</t>
  </si>
  <si>
    <t>Bagram</t>
  </si>
  <si>
    <t>Shinwari</t>
  </si>
  <si>
    <t>Sayyid  Khel</t>
  </si>
  <si>
    <t xml:space="preserve">Jabulussaraj   </t>
  </si>
  <si>
    <t>Salang</t>
  </si>
  <si>
    <t>syahgird  ('Ghurband)</t>
  </si>
  <si>
    <t>Surkhi  parsa</t>
  </si>
  <si>
    <t>Shaykh  Ali</t>
  </si>
  <si>
    <t>Nerkh</t>
  </si>
  <si>
    <t>Jalrez</t>
  </si>
  <si>
    <t>Sayyid Abad</t>
  </si>
  <si>
    <t>Daimir Dad</t>
  </si>
  <si>
    <t>Jaghatu</t>
  </si>
  <si>
    <t>Baraki Barak</t>
  </si>
  <si>
    <t>Charkh</t>
  </si>
  <si>
    <t>khushi</t>
  </si>
  <si>
    <t>Mohammad Agha</t>
  </si>
  <si>
    <t>Khar war</t>
  </si>
  <si>
    <t>Azra</t>
  </si>
  <si>
    <t>Behsud</t>
  </si>
  <si>
    <t>Surkh Rud</t>
  </si>
  <si>
    <t>Chapar har</t>
  </si>
  <si>
    <t>Kama</t>
  </si>
  <si>
    <t>Kuzkunar</t>
  </si>
  <si>
    <t>Rodat</t>
  </si>
  <si>
    <t>Khugyani</t>
  </si>
  <si>
    <t>Bati Kot</t>
  </si>
  <si>
    <t>Deh Bala</t>
  </si>
  <si>
    <t>10</t>
  </si>
  <si>
    <t>Pachir Waagam</t>
  </si>
  <si>
    <t>11</t>
  </si>
  <si>
    <t>12</t>
  </si>
  <si>
    <t>Kot</t>
  </si>
  <si>
    <t>13</t>
  </si>
  <si>
    <t>Goshta</t>
  </si>
  <si>
    <t>14</t>
  </si>
  <si>
    <t>Achin</t>
  </si>
  <si>
    <t>Shinwar</t>
  </si>
  <si>
    <t>Muhmand ِِDara</t>
  </si>
  <si>
    <t>Lalpoor</t>
  </si>
  <si>
    <t>Sher Zad</t>
  </si>
  <si>
    <t>Nazyan</t>
  </si>
  <si>
    <t>Hesarak</t>
  </si>
  <si>
    <t>Dur  Baba</t>
  </si>
  <si>
    <t>Qarghayee</t>
  </si>
  <si>
    <t>Alishing</t>
  </si>
  <si>
    <t>Alingar</t>
  </si>
  <si>
    <t>Dawlat Shah</t>
  </si>
  <si>
    <t>06*</t>
  </si>
  <si>
    <t>*</t>
  </si>
  <si>
    <t>Rukha</t>
  </si>
  <si>
    <t>Darah</t>
  </si>
  <si>
    <t>Unaba</t>
  </si>
  <si>
    <t>Shutul</t>
  </si>
  <si>
    <t>Paryan</t>
  </si>
  <si>
    <t>Dushi</t>
  </si>
  <si>
    <t>Nahreen</t>
  </si>
  <si>
    <t>Khinjan</t>
  </si>
  <si>
    <t>Andarab</t>
  </si>
  <si>
    <t>Deh  Salah</t>
  </si>
  <si>
    <t>Burka</t>
  </si>
  <si>
    <t>Khwaja hejran (Jalga )</t>
  </si>
  <si>
    <t>Tala Wa Barfak</t>
  </si>
  <si>
    <t>Khost Wa Firing</t>
  </si>
  <si>
    <t>Firing Wa Gharu</t>
  </si>
  <si>
    <t>Shebar</t>
  </si>
  <si>
    <t>Saighan</t>
  </si>
  <si>
    <t>Kahmard</t>
  </si>
  <si>
    <t>Yakawlang</t>
  </si>
  <si>
    <t>Panjab</t>
  </si>
  <si>
    <t>Waras</t>
  </si>
  <si>
    <t>Wali M. Shahid (khugyani)</t>
  </si>
  <si>
    <t>Khwaja Omari</t>
  </si>
  <si>
    <t>Waghaz</t>
  </si>
  <si>
    <t>Deh Yak</t>
  </si>
  <si>
    <t>Andar</t>
  </si>
  <si>
    <t>Zanakhan</t>
  </si>
  <si>
    <t>Rashidan</t>
  </si>
  <si>
    <t>Nawur</t>
  </si>
  <si>
    <t>Qara Bagh</t>
  </si>
  <si>
    <t>Giro</t>
  </si>
  <si>
    <t>Ab Band</t>
  </si>
  <si>
    <t>Jaghuri</t>
  </si>
  <si>
    <t>Muqur</t>
  </si>
  <si>
    <t>Malistan</t>
  </si>
  <si>
    <t>Gelan</t>
  </si>
  <si>
    <t>Ajristan</t>
  </si>
  <si>
    <t>Nawa</t>
  </si>
  <si>
    <t>Mata Khan</t>
  </si>
  <si>
    <t>Yosuf Khel</t>
  </si>
  <si>
    <t>Yahya Khel</t>
  </si>
  <si>
    <t>Sar Rawza</t>
  </si>
  <si>
    <t>Omna</t>
  </si>
  <si>
    <t>Zarghun Shahr</t>
  </si>
  <si>
    <t>Gomal</t>
  </si>
  <si>
    <t>Jani Khel</t>
  </si>
  <si>
    <t>Urgoon</t>
  </si>
  <si>
    <t>Ziruk</t>
  </si>
  <si>
    <t>Nika</t>
  </si>
  <si>
    <t>Barmal</t>
  </si>
  <si>
    <t>Giyan</t>
  </si>
  <si>
    <t>DilaWa Khushamand</t>
  </si>
  <si>
    <t>Wazakhwah</t>
  </si>
  <si>
    <t>Wormamay</t>
  </si>
  <si>
    <t>Turwo</t>
  </si>
  <si>
    <t>Ahmadaba</t>
  </si>
  <si>
    <t>Zurmat</t>
  </si>
  <si>
    <t>Shwak</t>
  </si>
  <si>
    <t>Wuza Zadran</t>
  </si>
  <si>
    <t>Sayyid Karam</t>
  </si>
  <si>
    <t>Jaji</t>
  </si>
  <si>
    <t>Laja Ahmad khel</t>
  </si>
  <si>
    <t>Samkani</t>
  </si>
  <si>
    <t>Dand Patan</t>
  </si>
  <si>
    <t>laja mangel</t>
  </si>
  <si>
    <t>12*</t>
  </si>
  <si>
    <t xml:space="preserve">Manduzay (Esmayel khil)             </t>
  </si>
  <si>
    <t>Gurbuz</t>
  </si>
  <si>
    <t>Tanay</t>
  </si>
  <si>
    <t>Musa khel</t>
  </si>
  <si>
    <t>Nadir Shah kot</t>
  </si>
  <si>
    <t>Sabari (Yaqubi)</t>
  </si>
  <si>
    <t>Tirzayee (Ali Sher )</t>
  </si>
  <si>
    <t>Baak</t>
  </si>
  <si>
    <t>Qalandar</t>
  </si>
  <si>
    <t>Spera</t>
  </si>
  <si>
    <t>Shamul</t>
  </si>
  <si>
    <t>Jaji Maidan</t>
  </si>
  <si>
    <t>Mara wara</t>
  </si>
  <si>
    <t>Watapoor</t>
  </si>
  <si>
    <t>Narang Wa Badil</t>
  </si>
  <si>
    <t>Sar Kani</t>
  </si>
  <si>
    <t>Shigal Wa Sheltan</t>
  </si>
  <si>
    <t>Bar Kunar</t>
  </si>
  <si>
    <t>Sawkai</t>
  </si>
  <si>
    <t xml:space="preserve">Khas Kunar   </t>
  </si>
  <si>
    <t>Ghazi Abad</t>
  </si>
  <si>
    <t>Dangam</t>
  </si>
  <si>
    <t>Chapa Dara</t>
  </si>
  <si>
    <t>Noorgal</t>
  </si>
  <si>
    <t>Nari</t>
  </si>
  <si>
    <t>Waygal</t>
  </si>
  <si>
    <t>Wama</t>
  </si>
  <si>
    <t>Noor Gram</t>
  </si>
  <si>
    <t>Duab</t>
  </si>
  <si>
    <t>Kamdesh</t>
  </si>
  <si>
    <t>Mandol</t>
  </si>
  <si>
    <t>Bargi Matal</t>
  </si>
  <si>
    <t>Argo</t>
  </si>
  <si>
    <t>Arghanj Khwah</t>
  </si>
  <si>
    <t>Khash</t>
  </si>
  <si>
    <t>Baharak</t>
  </si>
  <si>
    <t>Darayim</t>
  </si>
  <si>
    <t>Kohistan</t>
  </si>
  <si>
    <t>Yawan</t>
  </si>
  <si>
    <t>Jurm</t>
  </si>
  <si>
    <t>Tashkan</t>
  </si>
  <si>
    <t>Shuhada</t>
  </si>
  <si>
    <t>Shahri Buzurg</t>
  </si>
  <si>
    <t>Raghistan</t>
  </si>
  <si>
    <t>Kishm</t>
  </si>
  <si>
    <t>Wardooj</t>
  </si>
  <si>
    <t>Yamgan(Girwan)</t>
  </si>
  <si>
    <t>Shighnan</t>
  </si>
  <si>
    <t>Khwahan</t>
  </si>
  <si>
    <t>Kufab</t>
  </si>
  <si>
    <t>Eshkashim</t>
  </si>
  <si>
    <t>Shiki</t>
  </si>
  <si>
    <t>Zebak</t>
  </si>
  <si>
    <t>Kiran Wa Menjan</t>
  </si>
  <si>
    <t>Wakhan</t>
  </si>
  <si>
    <t>Hazar Sumuch</t>
  </si>
  <si>
    <t>Bangi</t>
  </si>
  <si>
    <t>Chal</t>
  </si>
  <si>
    <t>Namak Ab</t>
  </si>
  <si>
    <t>Kalafgan</t>
  </si>
  <si>
    <t>Farkhar</t>
  </si>
  <si>
    <t>Khwaja Ghar</t>
  </si>
  <si>
    <t>Rustaq</t>
  </si>
  <si>
    <t>Eshkamesh</t>
  </si>
  <si>
    <t>Dashti Qala</t>
  </si>
  <si>
    <t>Warsaj</t>
  </si>
  <si>
    <t>Khwaja Bahawuddin</t>
  </si>
  <si>
    <t>Darqad</t>
  </si>
  <si>
    <t>Chahab</t>
  </si>
  <si>
    <t>16</t>
  </si>
  <si>
    <t>Yangi Qala</t>
  </si>
  <si>
    <t>17</t>
  </si>
  <si>
    <t>Chahar Darah</t>
  </si>
  <si>
    <t>Ali Abad</t>
  </si>
  <si>
    <t>Khan Abad</t>
  </si>
  <si>
    <t>Hazrati Imam Sahib</t>
  </si>
  <si>
    <t>Khuram Wa Sarbagh</t>
  </si>
  <si>
    <t>Feroz  Nakhcheer</t>
  </si>
  <si>
    <t>Rui- Do- Ab</t>
  </si>
  <si>
    <t>Nahri Shahi</t>
  </si>
  <si>
    <t>Dehdadi</t>
  </si>
  <si>
    <t>Char kent</t>
  </si>
  <si>
    <t>Marmul</t>
  </si>
  <si>
    <t>Balkh</t>
  </si>
  <si>
    <t>Sholgara</t>
  </si>
  <si>
    <t>Chimtal</t>
  </si>
  <si>
    <t>Dawlat Abad</t>
  </si>
  <si>
    <t>Khulm</t>
  </si>
  <si>
    <t>Char Bolak</t>
  </si>
  <si>
    <t>Shortepa</t>
  </si>
  <si>
    <t>Kaldar</t>
  </si>
  <si>
    <t>Kishindeh</t>
  </si>
  <si>
    <t>Zari</t>
  </si>
  <si>
    <t>Sayyad</t>
  </si>
  <si>
    <t>Kohistanat</t>
  </si>
  <si>
    <t>Sozma Qala</t>
  </si>
  <si>
    <t>Sancharak</t>
  </si>
  <si>
    <t>Gosfandi</t>
  </si>
  <si>
    <t>Balkhab</t>
  </si>
  <si>
    <t>Duleena</t>
  </si>
  <si>
    <t>Dawlatyar</t>
  </si>
  <si>
    <t>Char Sada</t>
  </si>
  <si>
    <t>Pasaband</t>
  </si>
  <si>
    <t>Shahrak</t>
  </si>
  <si>
    <t>Lal Wa SarJangal</t>
  </si>
  <si>
    <t>Taywara</t>
  </si>
  <si>
    <t>Tulak</t>
  </si>
  <si>
    <t>Saghar</t>
  </si>
  <si>
    <t>Shahristan</t>
  </si>
  <si>
    <t>Gizab</t>
  </si>
  <si>
    <t>Ishterlai</t>
  </si>
  <si>
    <t>Khedir</t>
  </si>
  <si>
    <t>Miramor</t>
  </si>
  <si>
    <t>Kejran</t>
  </si>
  <si>
    <t>Dehraoud</t>
  </si>
  <si>
    <t>Chora</t>
  </si>
  <si>
    <t>Shahidhassas</t>
  </si>
  <si>
    <t>Khas Urozgan</t>
  </si>
  <si>
    <t>Chinarto</t>
  </si>
  <si>
    <t xml:space="preserve">*  </t>
  </si>
  <si>
    <t>Tarang Wa Jaldak</t>
  </si>
  <si>
    <t>Shinkai</t>
  </si>
  <si>
    <t>Mizan</t>
  </si>
  <si>
    <t>Arghandab</t>
  </si>
  <si>
    <t>Shah Joi</t>
  </si>
  <si>
    <t>Daichopan</t>
  </si>
  <si>
    <t>Atghar</t>
  </si>
  <si>
    <t>Naw Bahar</t>
  </si>
  <si>
    <t>Shemel Zayi</t>
  </si>
  <si>
    <t>Daman</t>
  </si>
  <si>
    <t>Panjwayee</t>
  </si>
  <si>
    <t>Zhire</t>
  </si>
  <si>
    <t>Shah Wali Kot</t>
  </si>
  <si>
    <t>Khakrez</t>
  </si>
  <si>
    <t>Arghistan</t>
  </si>
  <si>
    <t>Ghorak</t>
  </si>
  <si>
    <t>Maiwand</t>
  </si>
  <si>
    <t>Spin Boldak</t>
  </si>
  <si>
    <t>Nesh</t>
  </si>
  <si>
    <t>Miyanishin</t>
  </si>
  <si>
    <t>Shorabak</t>
  </si>
  <si>
    <t>Maruf</t>
  </si>
  <si>
    <t>Reg</t>
  </si>
  <si>
    <t>Khwaja Dukoh</t>
  </si>
  <si>
    <t>Khanaqa</t>
  </si>
  <si>
    <t>Mingajik</t>
  </si>
  <si>
    <t>Qush Tepa</t>
  </si>
  <si>
    <t>Khamyab</t>
  </si>
  <si>
    <t>Aqchah</t>
  </si>
  <si>
    <t xml:space="preserve">Faizabad                 </t>
  </si>
  <si>
    <t>Mardyan</t>
  </si>
  <si>
    <t>Qarqin</t>
  </si>
  <si>
    <t>Darzab</t>
  </si>
  <si>
    <t>Pashtun kot</t>
  </si>
  <si>
    <t>Khwaja Sabz Posh i Wali</t>
  </si>
  <si>
    <t>Almar</t>
  </si>
  <si>
    <t>Bilchiragh</t>
  </si>
  <si>
    <t>Shirin Tagab</t>
  </si>
  <si>
    <t>Qaisar</t>
  </si>
  <si>
    <t>Gurziwan</t>
  </si>
  <si>
    <t>Qaram Qul</t>
  </si>
  <si>
    <t>Qurghan</t>
  </si>
  <si>
    <t>Andkhoy</t>
  </si>
  <si>
    <t>Khani Charbagh</t>
  </si>
  <si>
    <t>Nad Ali</t>
  </si>
  <si>
    <t>Nawa-i- Barikzayi</t>
  </si>
  <si>
    <t>Nahr-i- Saraj</t>
  </si>
  <si>
    <t>Washer</t>
  </si>
  <si>
    <t>Garm Ser</t>
  </si>
  <si>
    <t>Nawzad</t>
  </si>
  <si>
    <t xml:space="preserve">Sangin             </t>
  </si>
  <si>
    <t>Musa Qala</t>
  </si>
  <si>
    <t>Kajaki</t>
  </si>
  <si>
    <t>Reg-i-Khan Nishin</t>
  </si>
  <si>
    <t xml:space="preserve">Baghran         </t>
  </si>
  <si>
    <t>Dishu</t>
  </si>
  <si>
    <t>Ab Kamari</t>
  </si>
  <si>
    <t>Qadis</t>
  </si>
  <si>
    <t>Murghab (Bala Murghab)</t>
  </si>
  <si>
    <t>Jawand</t>
  </si>
  <si>
    <t>Ghormach</t>
  </si>
  <si>
    <t>Enjil</t>
  </si>
  <si>
    <t>Guzera (Nizam-i- Shahid)</t>
  </si>
  <si>
    <t>Karrukh</t>
  </si>
  <si>
    <t>Zendahjan</t>
  </si>
  <si>
    <t>Pashtun Zarghun</t>
  </si>
  <si>
    <t>Kushk (Rubat-i-Sangi)</t>
  </si>
  <si>
    <t>Gulran</t>
  </si>
  <si>
    <t>Adraskan</t>
  </si>
  <si>
    <t>Kushk-i- Kuhna</t>
  </si>
  <si>
    <t>Ghoryan</t>
  </si>
  <si>
    <t>Obe</t>
  </si>
  <si>
    <t>Kohsan</t>
  </si>
  <si>
    <t>Shindand</t>
  </si>
  <si>
    <t>Fersi</t>
  </si>
  <si>
    <t>Chishti Sharif</t>
  </si>
  <si>
    <t>Pushtrud</t>
  </si>
  <si>
    <t>Khak-i-safed</t>
  </si>
  <si>
    <t>Qala-i-kah</t>
  </si>
  <si>
    <t>Shibkoh</t>
  </si>
  <si>
    <t>Bala Buluk</t>
  </si>
  <si>
    <t>Anar Dara</t>
  </si>
  <si>
    <t>Bakwa</t>
  </si>
  <si>
    <t>Lash-i- Juwayn</t>
  </si>
  <si>
    <t>Gulistan</t>
  </si>
  <si>
    <t>Pur Chaman</t>
  </si>
  <si>
    <t>Kang</t>
  </si>
  <si>
    <t>Asl-i-chakhansur</t>
  </si>
  <si>
    <t>Char Burjak</t>
  </si>
  <si>
    <t>Khashrod</t>
  </si>
  <si>
    <t>Dularam</t>
  </si>
  <si>
    <t>06 *</t>
  </si>
  <si>
    <t>17*</t>
  </si>
  <si>
    <t>Ab shar</t>
  </si>
  <si>
    <t>18*</t>
  </si>
  <si>
    <t>Marja</t>
  </si>
  <si>
    <t>Dand</t>
  </si>
  <si>
    <t>Takhta pul</t>
  </si>
  <si>
    <t>08*</t>
  </si>
  <si>
    <t>14*</t>
  </si>
  <si>
    <t>All Province</t>
  </si>
  <si>
    <t>... ( contd. )</t>
  </si>
  <si>
    <t>Khak-e-Jabar</t>
  </si>
  <si>
    <t>Hissa-e-Duwumi Kohistan</t>
  </si>
  <si>
    <t>Hissa-e-Awali Kohistan</t>
  </si>
  <si>
    <t>Koh-e- Safi</t>
  </si>
  <si>
    <t>Chak-e- Wardak</t>
  </si>
  <si>
    <t>Hissa-e- awali Behsud</t>
  </si>
  <si>
    <t>Markaz-e- Behsud</t>
  </si>
  <si>
    <t>Darah -e- Noor</t>
  </si>
  <si>
    <t>Hissa-e- Awal   (Khinj)</t>
  </si>
  <si>
    <t>Dahana-e-Ghuri</t>
  </si>
  <si>
    <t>Baghlan-e- Jadeed</t>
  </si>
  <si>
    <t>Pul –e-Hisar</t>
  </si>
  <si>
    <t>Gozargah-e- Noor</t>
  </si>
  <si>
    <t>Dara-e- Pech</t>
  </si>
  <si>
    <t>Yaftal-e-Sufla</t>
  </si>
  <si>
    <t>Dasht-e- Archi</t>
  </si>
  <si>
    <t>Qala -e-Zal</t>
  </si>
  <si>
    <t>Hazrat -e-Sultan</t>
  </si>
  <si>
    <t>Dara -e-soof-i-Payin</t>
  </si>
  <si>
    <t>Dara -e-soof-e- Bala</t>
  </si>
  <si>
    <t>Sang -e- Takht</t>
  </si>
  <si>
    <t>Kakar (khak-e-afghan )</t>
  </si>
  <si>
    <t>13*</t>
  </si>
  <si>
    <t>Mirzaka</t>
  </si>
  <si>
    <t>__</t>
  </si>
  <si>
    <t xml:space="preserve">کليوالی  </t>
  </si>
  <si>
    <t xml:space="preserve">ښاری  </t>
  </si>
  <si>
    <t>ټول ښاری او کليوالی</t>
  </si>
  <si>
    <t>گــڼه</t>
  </si>
  <si>
    <t>ښځينه</t>
  </si>
  <si>
    <t>نارينه</t>
  </si>
  <si>
    <t>نارينه او ښځينه</t>
  </si>
  <si>
    <t>ولايت</t>
  </si>
  <si>
    <r>
      <t xml:space="preserve">   </t>
    </r>
    <r>
      <rPr>
        <sz val="12"/>
        <rFont val="Times"/>
        <family val="1"/>
      </rPr>
      <t xml:space="preserve"> Province</t>
    </r>
    <r>
      <rPr>
        <sz val="12"/>
        <rFont val="Laghmani"/>
        <charset val="178"/>
      </rPr>
      <t xml:space="preserve">                                    </t>
    </r>
  </si>
  <si>
    <t>ادامهُ جدول /  د جدول ادامه</t>
  </si>
  <si>
    <t>07*</t>
  </si>
  <si>
    <t>patoo</t>
  </si>
  <si>
    <t>Darwaz-e- Payin (Mamay)</t>
  </si>
  <si>
    <t>Darwaz-e- Bala ( Nesay)</t>
  </si>
  <si>
    <t>09*</t>
  </si>
  <si>
    <t xml:space="preserve">  د کابل ولایت د ميشتو وگړو اټكل د اداري واحد، ښاري،کليوالي او جنس په توپير 1393کال </t>
  </si>
  <si>
    <t xml:space="preserve">  د کاپیسا ولایت دميشتو وگړواټكل داداري واحد، ښاري،کليوالي او جنس په توپير 1393کال </t>
  </si>
  <si>
    <t xml:space="preserve">  د پروان ولایت دميشتو وگړواټكل داداري واحد، ښاري،کليوالي او جنس په توپير 1393کال </t>
  </si>
  <si>
    <t xml:space="preserve">  د لوگر ولایت دميشتو وگړواټكل داداري واحد، ښاري،کليوالي او جنس په توپير 1393کال </t>
  </si>
  <si>
    <t xml:space="preserve">  د ننگرهار ولایت دميشتو وگړواټكل داداري واحد، ښاري،کليوالي او جنس په توپير 1393کال </t>
  </si>
  <si>
    <t xml:space="preserve">  د لغمان ولایت دميشتو وگړواټكل داداري واحد، ښاري،کليوالي او جنس په توپير 1393کال </t>
  </si>
  <si>
    <t xml:space="preserve">  د پنجشیر ولایت دميشتو وگړواټكل داداري واحد، ښاري،کليوالي او جنس په توپير 1393کال </t>
  </si>
  <si>
    <t xml:space="preserve">  د بغلان ولایت دميشتو وگړواټكل داداري واحد، ښاري،کليوالي او جنس په توپير 1393کال </t>
  </si>
  <si>
    <t xml:space="preserve">  د بامیان ولایت دميشتو وگړواټكل داداري واحد، ښاري،کليوالي او جنس په توپير 1393کال </t>
  </si>
  <si>
    <t xml:space="preserve">  د غزنی ولایت دميشتو وگړواټكل داداري واحد، ښاري،کليوالي او جنس په توپير 1393کال </t>
  </si>
  <si>
    <t xml:space="preserve">  د پکتیکا ولایت دميشتو وگړواټكل داداري واحد، ښاري،کليوالي او جنس په توپير 1393کال </t>
  </si>
  <si>
    <t xml:space="preserve">  د پکتیا ولایت دميشتو وگړواټكل داداري واحد، ښاري،کليوالي او جنس په توپير 1393کال </t>
  </si>
  <si>
    <t xml:space="preserve">  د خوست ولایت دميشتو وگړواټكل داداري واحد، ښاري،کليوالي او جنس په توپير 1393کال </t>
  </si>
  <si>
    <t xml:space="preserve">  د کنړونو ولایت دميشتو وگړواټكل داداري واحد، ښاري،کليوالي او جنس په توپير 1393کال </t>
  </si>
  <si>
    <t xml:space="preserve">  د نورستان ولایت دميشتو وگړواټكل داداري واحد، ښاري،کليوالي او جنس په توپير 1393کال </t>
  </si>
  <si>
    <t xml:space="preserve">  د بدخشان ولایت دميشتو وگړواټكل داداري واحد، ښاري،کليوالي او جنس په توپير 1393کال </t>
  </si>
  <si>
    <t xml:space="preserve">  د تخار ولایت دميشتو وگړواټكل داداري واحد، ښاري،کليوالي او جنس په توپير 1393کال </t>
  </si>
  <si>
    <t xml:space="preserve">  د کندز ولایت دميشتو وگړواټكل داداري واحد، ښاري،کليوالي او جنس په توپير 1393کال </t>
  </si>
  <si>
    <t xml:space="preserve">  د سمنگان ولایت دميشتو وگړواټكل داداري واحد، ښاري،کليوالي او جنس په توپير 1393کال </t>
  </si>
  <si>
    <t xml:space="preserve">  د بلخ ولایت دميشتو وگړواټكل داداري واحد، ښاري،کليوالي او جنس په توپير 1393کال </t>
  </si>
  <si>
    <t xml:space="preserve">  د سرپل ولایت دميشتو وگړواټكل داداري واحد، ښاري،کليوالي او جنس په توپير 1393کال </t>
  </si>
  <si>
    <t xml:space="preserve">  د غور ولایت دميشتو وگړواټكل داداري واحد، ښاري،کليوالي او جنس په توپير 1393کال </t>
  </si>
  <si>
    <t xml:space="preserve">  د دایکندی ولایت دميشتو وگړواټكل داداري واحد، ښاري،کليوالي او جنس په توپير 1393کال </t>
  </si>
  <si>
    <t xml:space="preserve">  د ارزگان ولایت دميشتو وگړواټكل داداري واحد، ښاري،کليوالي او جنس په توپير 1393کال </t>
  </si>
  <si>
    <t xml:space="preserve">  د زابل ولایت دميشتو وگړواټكل داداري واحد، ښاري،کليوالي او جنس په توپير 1393کال </t>
  </si>
  <si>
    <t xml:space="preserve">  د کندهار ولایت دميشتو وگړواټكل داداري واحد، ښاري،کليوالي او جنس په توپير 1393کال </t>
  </si>
  <si>
    <t xml:space="preserve">  د جوزجان ولایت دميشتو وگړواټكل داداري واحد، ښاري،کليوالي او جنس په توپير 1393کال </t>
  </si>
  <si>
    <t xml:space="preserve">  د فاریاب ولایت دميشتو وگړواټكل داداري واحد، ښاري،کليوالي او جنس په توپير 1393کال </t>
  </si>
  <si>
    <t xml:space="preserve">  د هلمند ولایت دميشتو وگړواټكل داداري واحد، ښاري،کليوالي او جنس په توپير 1393کال </t>
  </si>
  <si>
    <t xml:space="preserve">  د بادغیس ولایت دميشتو وگړواټكل داداري واحد، ښاري،کليوالي او جنس په توپير 1393کال </t>
  </si>
  <si>
    <t xml:space="preserve">  د هرات ولایت دميشتو وگړواټكل داداري واحد، ښاري،کليوالي او جنس په توپير 1393کال </t>
  </si>
  <si>
    <t xml:space="preserve">  د فراه ولایت دميشتو وگړواټكل داداري واحد، ښاري،کليوالي او جنس په توپير 1393کال </t>
  </si>
  <si>
    <t xml:space="preserve">  د نیمروز ولایت دميشتو وگړواټكل داداري واحد، ښاري،کليوالي او جنس په توپير 1393کال </t>
  </si>
  <si>
    <t xml:space="preserve">  د هيواد د ميشتو وگړو اټكل د اداري واحد، ښاري،کليوالي او جنس په توپير 1393کال</t>
  </si>
  <si>
    <t xml:space="preserve"> میدان وردک</t>
  </si>
  <si>
    <t>MaidanWardak</t>
  </si>
  <si>
    <t>Abshar District  is temporary.</t>
  </si>
  <si>
    <t>Patoo District  is temporary.</t>
  </si>
  <si>
    <t>Chinarto District  is temporary.</t>
  </si>
  <si>
    <t>Marja District  is temporary.</t>
  </si>
  <si>
    <t>Dularam District  is temporary.</t>
  </si>
  <si>
    <t>Dand and Takhta pul Districts  is temporary.</t>
  </si>
  <si>
    <t>Laja mangal and Mirzaka Districts  is temporary.</t>
  </si>
  <si>
    <t xml:space="preserve">   پغمان</t>
  </si>
  <si>
    <t xml:space="preserve">   چهارآسیاب</t>
  </si>
  <si>
    <t xml:space="preserve">   بگرامی</t>
  </si>
  <si>
    <t xml:space="preserve">    ده سبز</t>
  </si>
  <si>
    <t xml:space="preserve">   شکردره</t>
  </si>
  <si>
    <t xml:space="preserve">   موسهی</t>
  </si>
  <si>
    <t xml:space="preserve">   میربچه کوت</t>
  </si>
  <si>
    <t xml:space="preserve">   خاک جبار</t>
  </si>
  <si>
    <t xml:space="preserve">   کلکان</t>
  </si>
  <si>
    <t xml:space="preserve">   گلدره</t>
  </si>
  <si>
    <t xml:space="preserve">   فرزه</t>
  </si>
  <si>
    <t xml:space="preserve">   استالف</t>
  </si>
  <si>
    <t xml:space="preserve">   قره باغ</t>
  </si>
  <si>
    <t xml:space="preserve">   سروبی</t>
  </si>
  <si>
    <t xml:space="preserve">   حصه دوم   کوهستان</t>
  </si>
  <si>
    <t xml:space="preserve">   کوه بند</t>
  </si>
  <si>
    <t xml:space="preserve">  حصه اول   کوهستان</t>
  </si>
  <si>
    <t xml:space="preserve">   نجراب</t>
  </si>
  <si>
    <t xml:space="preserve">   تگاب</t>
  </si>
  <si>
    <t xml:space="preserve">   اله سای</t>
  </si>
  <si>
    <t xml:space="preserve">   بگرام</t>
  </si>
  <si>
    <t xml:space="preserve">   شینواری</t>
  </si>
  <si>
    <t xml:space="preserve">   سید خیل  </t>
  </si>
  <si>
    <t xml:space="preserve">   جبل السراج</t>
  </si>
  <si>
    <t xml:space="preserve">   سالنگ</t>
  </si>
  <si>
    <t xml:space="preserve">   سیاه گرد(غوربند)</t>
  </si>
  <si>
    <t xml:space="preserve">   کوه صافی</t>
  </si>
  <si>
    <t xml:space="preserve">   سرخ پارسا</t>
  </si>
  <si>
    <t xml:space="preserve">   شیخ علی</t>
  </si>
  <si>
    <t xml:space="preserve">   نرخ</t>
  </si>
  <si>
    <t xml:space="preserve">   جلریز</t>
  </si>
  <si>
    <t xml:space="preserve">   چک وردک</t>
  </si>
  <si>
    <t xml:space="preserve">   سید آباد</t>
  </si>
  <si>
    <t xml:space="preserve">   دایمیرداد</t>
  </si>
  <si>
    <t xml:space="preserve">   حصه اول بهسود</t>
  </si>
  <si>
    <t xml:space="preserve">   جغتو  </t>
  </si>
  <si>
    <t xml:space="preserve">   مرکز بهسود</t>
  </si>
  <si>
    <t xml:space="preserve">   برکی برک </t>
  </si>
  <si>
    <t xml:space="preserve">   چرخ</t>
  </si>
  <si>
    <t xml:space="preserve">   خوشی</t>
  </si>
  <si>
    <t xml:space="preserve">   محمد آغه</t>
  </si>
  <si>
    <t xml:space="preserve">   خروار</t>
  </si>
  <si>
    <t xml:space="preserve">   ازره</t>
  </si>
  <si>
    <t xml:space="preserve">  بهسود</t>
  </si>
  <si>
    <t xml:space="preserve">  سرخرود</t>
  </si>
  <si>
    <t xml:space="preserve">  چپرهار</t>
  </si>
  <si>
    <t xml:space="preserve">  کامه</t>
  </si>
  <si>
    <t xml:space="preserve">  کوزکنر</t>
  </si>
  <si>
    <t xml:space="preserve">  رودات</t>
  </si>
  <si>
    <t xml:space="preserve">  خوگیانی</t>
  </si>
  <si>
    <t xml:space="preserve">  بتی کوت</t>
  </si>
  <si>
    <t xml:space="preserve">  ده بالا</t>
  </si>
  <si>
    <t xml:space="preserve">  پچیر واگام</t>
  </si>
  <si>
    <t xml:space="preserve">  کوت</t>
  </si>
  <si>
    <t xml:space="preserve">  گوشته</t>
  </si>
  <si>
    <t xml:space="preserve">  اچین</t>
  </si>
  <si>
    <t xml:space="preserve">  شینوار</t>
  </si>
  <si>
    <t xml:space="preserve">  مهمند دره</t>
  </si>
  <si>
    <t xml:space="preserve">  لعل پور</t>
  </si>
  <si>
    <t xml:space="preserve">  شیرزاد</t>
  </si>
  <si>
    <t xml:space="preserve">  نازیان</t>
  </si>
  <si>
    <t xml:space="preserve">  حصارک</t>
  </si>
  <si>
    <t xml:space="preserve">  دربابا</t>
  </si>
  <si>
    <t xml:space="preserve">  قرغه ئی</t>
  </si>
  <si>
    <t xml:space="preserve">  علیشینگ</t>
  </si>
  <si>
    <t xml:space="preserve">  علینگار</t>
  </si>
  <si>
    <t xml:space="preserve">  دولت شاه</t>
  </si>
  <si>
    <t xml:space="preserve"> باد پښ</t>
  </si>
  <si>
    <t xml:space="preserve">   رخه</t>
  </si>
  <si>
    <t xml:space="preserve">   دره</t>
  </si>
  <si>
    <t xml:space="preserve">   حصه اول( خینج)</t>
  </si>
  <si>
    <t xml:space="preserve">   عنابه</t>
  </si>
  <si>
    <t xml:space="preserve">   شتل</t>
  </si>
  <si>
    <t xml:space="preserve">   پریان</t>
  </si>
  <si>
    <t xml:space="preserve"> آبشار </t>
  </si>
  <si>
    <t xml:space="preserve">   دهنه غوری</t>
  </si>
  <si>
    <t xml:space="preserve">  دوشی</t>
  </si>
  <si>
    <t xml:space="preserve">  نهرین</t>
  </si>
  <si>
    <t xml:space="preserve">   بغلان جدید</t>
  </si>
  <si>
    <t xml:space="preserve">  خنجان</t>
  </si>
  <si>
    <t xml:space="preserve">  اندراب</t>
  </si>
  <si>
    <t xml:space="preserve">  ده صلاح</t>
  </si>
  <si>
    <t xml:space="preserve">  خواجه هجران (جلگه )</t>
  </si>
  <si>
    <t xml:space="preserve">  برکه</t>
  </si>
  <si>
    <t xml:space="preserve">  تاله وبر فک</t>
  </si>
  <si>
    <t xml:space="preserve">  پل حصار</t>
  </si>
  <si>
    <t xml:space="preserve">  خوست و فرنگ</t>
  </si>
  <si>
    <t xml:space="preserve">  گذرگاه نور</t>
  </si>
  <si>
    <t xml:space="preserve">  فرنگ و غارو</t>
  </si>
  <si>
    <t xml:space="preserve">   شیبر</t>
  </si>
  <si>
    <t xml:space="preserve">   سیغان</t>
  </si>
  <si>
    <t xml:space="preserve">   کهمرد</t>
  </si>
  <si>
    <t xml:space="preserve">   یکاولنگ</t>
  </si>
  <si>
    <t xml:space="preserve">   پنجاب</t>
  </si>
  <si>
    <t xml:space="preserve">   ورس</t>
  </si>
  <si>
    <t xml:space="preserve">  ولی محمدشهید (خوگیانی)</t>
  </si>
  <si>
    <t xml:space="preserve">   خواجه عمری</t>
  </si>
  <si>
    <t xml:space="preserve">   واغظ</t>
  </si>
  <si>
    <t xml:space="preserve">   ده یک</t>
  </si>
  <si>
    <t xml:space="preserve">   جغتو</t>
  </si>
  <si>
    <t xml:space="preserve">   اندر</t>
  </si>
  <si>
    <t xml:space="preserve">   زنخان</t>
  </si>
  <si>
    <t xml:space="preserve">   رشیدان</t>
  </si>
  <si>
    <t xml:space="preserve">   ناور</t>
  </si>
  <si>
    <t xml:space="preserve">   گیرو</t>
  </si>
  <si>
    <t xml:space="preserve">   آب بند</t>
  </si>
  <si>
    <t xml:space="preserve">   جاغوری</t>
  </si>
  <si>
    <t xml:space="preserve">   مقر</t>
  </si>
  <si>
    <t xml:space="preserve">   مالستان</t>
  </si>
  <si>
    <t xml:space="preserve">   گیلان</t>
  </si>
  <si>
    <t xml:space="preserve">   اجرستان</t>
  </si>
  <si>
    <t xml:space="preserve">   ناوه</t>
  </si>
  <si>
    <t xml:space="preserve"> متا خان</t>
  </si>
  <si>
    <t xml:space="preserve"> یوسف خیل </t>
  </si>
  <si>
    <t xml:space="preserve"> یحیی خیل</t>
  </si>
  <si>
    <t xml:space="preserve"> سرروضه </t>
  </si>
  <si>
    <t xml:space="preserve"> اومنه</t>
  </si>
  <si>
    <t xml:space="preserve"> زرغون شهر</t>
  </si>
  <si>
    <t xml:space="preserve"> گومل</t>
  </si>
  <si>
    <t xml:space="preserve"> جانی خیل </t>
  </si>
  <si>
    <t xml:space="preserve"> سروبی</t>
  </si>
  <si>
    <t xml:space="preserve"> ارگون</t>
  </si>
  <si>
    <t xml:space="preserve"> زیروک</t>
  </si>
  <si>
    <t xml:space="preserve"> نیکه</t>
  </si>
  <si>
    <t xml:space="preserve"> برمل</t>
  </si>
  <si>
    <t xml:space="preserve"> گیان</t>
  </si>
  <si>
    <t xml:space="preserve"> دیله وخوشا مند </t>
  </si>
  <si>
    <t xml:space="preserve"> وازه خواه</t>
  </si>
  <si>
    <t xml:space="preserve"> ورممی</t>
  </si>
  <si>
    <t xml:space="preserve"> تروو</t>
  </si>
  <si>
    <t xml:space="preserve"> احمد اباً</t>
  </si>
  <si>
    <t xml:space="preserve"> زرمت</t>
  </si>
  <si>
    <t xml:space="preserve"> شواک</t>
  </si>
  <si>
    <t xml:space="preserve"> وزه ځدران</t>
  </si>
  <si>
    <t xml:space="preserve"> سید کرم</t>
  </si>
  <si>
    <t xml:space="preserve"> جاجی</t>
  </si>
  <si>
    <t xml:space="preserve"> لجه احمد خیل</t>
  </si>
  <si>
    <t xml:space="preserve"> جانی خیل</t>
  </si>
  <si>
    <t xml:space="preserve"> دند پتان</t>
  </si>
  <si>
    <t xml:space="preserve"> لجه منگل</t>
  </si>
  <si>
    <t xml:space="preserve"> میر زکه</t>
  </si>
  <si>
    <t xml:space="preserve">   گربز</t>
  </si>
  <si>
    <t xml:space="preserve">   تنی</t>
  </si>
  <si>
    <t xml:space="preserve">   موسی خیل</t>
  </si>
  <si>
    <t xml:space="preserve">  نادرشاه کوت</t>
  </si>
  <si>
    <t xml:space="preserve">   صبری (یعقو بی)</t>
  </si>
  <si>
    <t xml:space="preserve">   تیرزائی(علیشیر)</t>
  </si>
  <si>
    <t xml:space="preserve">   باک</t>
  </si>
  <si>
    <t xml:space="preserve">   قلندر</t>
  </si>
  <si>
    <t xml:space="preserve">   سپیره</t>
  </si>
  <si>
    <t xml:space="preserve">   شمل</t>
  </si>
  <si>
    <t xml:space="preserve">   جاجی میدان</t>
  </si>
  <si>
    <t xml:space="preserve">  مروره</t>
  </si>
  <si>
    <t xml:space="preserve">   وته پور</t>
  </si>
  <si>
    <t xml:space="preserve">  نرنگ وبادیل  </t>
  </si>
  <si>
    <t xml:space="preserve">  سرکانی</t>
  </si>
  <si>
    <t xml:space="preserve">  شیگل و شلتن</t>
  </si>
  <si>
    <t xml:space="preserve">  دره پیچ</t>
  </si>
  <si>
    <t xml:space="preserve">  بر کنر</t>
  </si>
  <si>
    <t xml:space="preserve">  څوکی</t>
  </si>
  <si>
    <t xml:space="preserve">  خاص کنر</t>
  </si>
  <si>
    <t xml:space="preserve">  غازی اباد</t>
  </si>
  <si>
    <t xml:space="preserve">  دانگام</t>
  </si>
  <si>
    <t xml:space="preserve">  چپه دره</t>
  </si>
  <si>
    <t xml:space="preserve">  نورگل</t>
  </si>
  <si>
    <t xml:space="preserve">  ناری (نرئی )</t>
  </si>
  <si>
    <t xml:space="preserve">  وایگل</t>
  </si>
  <si>
    <t xml:space="preserve">  واما</t>
  </si>
  <si>
    <t xml:space="preserve">  نورگرام</t>
  </si>
  <si>
    <t xml:space="preserve">  دواب</t>
  </si>
  <si>
    <t xml:space="preserve">  کامدیش</t>
  </si>
  <si>
    <t xml:space="preserve">  مندول</t>
  </si>
  <si>
    <t xml:space="preserve">  برگ متال</t>
  </si>
  <si>
    <t xml:space="preserve">  ارگو</t>
  </si>
  <si>
    <t xml:space="preserve">  ارغنجخواه</t>
  </si>
  <si>
    <t xml:space="preserve">  یفتل سفلی      </t>
  </si>
  <si>
    <t xml:space="preserve">  خاش</t>
  </si>
  <si>
    <t xml:space="preserve">  بهارک</t>
  </si>
  <si>
    <t xml:space="preserve">  درایم</t>
  </si>
  <si>
    <t xml:space="preserve">  کوهستان</t>
  </si>
  <si>
    <t xml:space="preserve">  یاوان</t>
  </si>
  <si>
    <t xml:space="preserve">  جرم</t>
  </si>
  <si>
    <t xml:space="preserve">  تشکان</t>
  </si>
  <si>
    <t xml:space="preserve">  شهدا</t>
  </si>
  <si>
    <t xml:space="preserve">  شهربزرگ</t>
  </si>
  <si>
    <t xml:space="preserve">  راغستان</t>
  </si>
  <si>
    <t xml:space="preserve">  کشم</t>
  </si>
  <si>
    <t xml:space="preserve">  وردوج</t>
  </si>
  <si>
    <t xml:space="preserve">  تگاب</t>
  </si>
  <si>
    <t xml:space="preserve">  یمگان(گیروان)</t>
  </si>
  <si>
    <t xml:space="preserve">  شیغنان</t>
  </si>
  <si>
    <t xml:space="preserve">  خواهان</t>
  </si>
  <si>
    <t xml:space="preserve">  کوف آب</t>
  </si>
  <si>
    <t xml:space="preserve">  درواز پائین (مامی )</t>
  </si>
  <si>
    <t xml:space="preserve">  اشکاشم</t>
  </si>
  <si>
    <t xml:space="preserve">  شکی</t>
  </si>
  <si>
    <t xml:space="preserve">  زیباک</t>
  </si>
  <si>
    <t xml:space="preserve">   کرا ن ومنجان</t>
  </si>
  <si>
    <t xml:space="preserve">  دروازبالا ( نیسی)</t>
  </si>
  <si>
    <t xml:space="preserve">  واخان</t>
  </si>
  <si>
    <t xml:space="preserve">  هزار سموچ</t>
  </si>
  <si>
    <t xml:space="preserve">  بنگی</t>
  </si>
  <si>
    <t xml:space="preserve">  چال</t>
  </si>
  <si>
    <t xml:space="preserve">  نمک آب</t>
  </si>
  <si>
    <t xml:space="preserve">  کلفگان</t>
  </si>
  <si>
    <t xml:space="preserve">  فرخار</t>
  </si>
  <si>
    <t xml:space="preserve">  خواجه غار</t>
  </si>
  <si>
    <t xml:space="preserve">  رستاق</t>
  </si>
  <si>
    <t xml:space="preserve">  اشکمش</t>
  </si>
  <si>
    <t xml:space="preserve">  دشت قلعه</t>
  </si>
  <si>
    <t xml:space="preserve">  ورسج</t>
  </si>
  <si>
    <t xml:space="preserve">  خواجه بهاوالدین</t>
  </si>
  <si>
    <t xml:space="preserve">  درقد</t>
  </si>
  <si>
    <t xml:space="preserve">  چاه آب</t>
  </si>
  <si>
    <t xml:space="preserve">   ینگی قلعه</t>
  </si>
  <si>
    <t xml:space="preserve">   چهاردره</t>
  </si>
  <si>
    <t xml:space="preserve">   علی آباد</t>
  </si>
  <si>
    <t xml:space="preserve">   خان آباد</t>
  </si>
  <si>
    <t xml:space="preserve">   حضرت امام صاحب</t>
  </si>
  <si>
    <t xml:space="preserve">   دشت ارچی</t>
  </si>
  <si>
    <t xml:space="preserve">   قلعه ذال</t>
  </si>
  <si>
    <t xml:space="preserve">   حضرت سلطان</t>
  </si>
  <si>
    <t xml:space="preserve">    خرم و سارباغ</t>
  </si>
  <si>
    <t xml:space="preserve">   فیروز نخچیر</t>
  </si>
  <si>
    <t xml:space="preserve">    روی دواب</t>
  </si>
  <si>
    <t xml:space="preserve">   دره صوف پائین</t>
  </si>
  <si>
    <t xml:space="preserve">   دره صوف بالا</t>
  </si>
  <si>
    <t xml:space="preserve">  دهدادی</t>
  </si>
  <si>
    <t xml:space="preserve">  چارکنت</t>
  </si>
  <si>
    <t xml:space="preserve">  مارمل</t>
  </si>
  <si>
    <t xml:space="preserve">  بلخ</t>
  </si>
  <si>
    <t xml:space="preserve">  شولگره</t>
  </si>
  <si>
    <t xml:space="preserve">  چمتال</t>
  </si>
  <si>
    <t xml:space="preserve">  دولت اباد</t>
  </si>
  <si>
    <t xml:space="preserve">  خلم</t>
  </si>
  <si>
    <t xml:space="preserve">  چار بولک</t>
  </si>
  <si>
    <t xml:space="preserve">  شورتیپه</t>
  </si>
  <si>
    <t xml:space="preserve">  کلدار</t>
  </si>
  <si>
    <t xml:space="preserve">  کشنده</t>
  </si>
  <si>
    <t xml:space="preserve">  زاری</t>
  </si>
  <si>
    <t xml:space="preserve">   صیاد</t>
  </si>
  <si>
    <t xml:space="preserve">   کوهستانات</t>
  </si>
  <si>
    <t xml:space="preserve">   سوزمه قلعه</t>
  </si>
  <si>
    <t xml:space="preserve">   سانچارک</t>
  </si>
  <si>
    <t xml:space="preserve">   گوسفندی</t>
  </si>
  <si>
    <t xml:space="preserve">   بلخا ب</t>
  </si>
  <si>
    <t xml:space="preserve">   دولینه</t>
  </si>
  <si>
    <t xml:space="preserve">   دولتیار</t>
  </si>
  <si>
    <t xml:space="preserve">   چارصده</t>
  </si>
  <si>
    <t xml:space="preserve">   پسا بند</t>
  </si>
  <si>
    <t xml:space="preserve">   شهرک</t>
  </si>
  <si>
    <t xml:space="preserve">   لعل و سر جنگل</t>
  </si>
  <si>
    <t xml:space="preserve">   تیوره</t>
  </si>
  <si>
    <t xml:space="preserve">   تولک</t>
  </si>
  <si>
    <t xml:space="preserve">   ساغر</t>
  </si>
  <si>
    <t xml:space="preserve">   شهرستان</t>
  </si>
  <si>
    <t xml:space="preserve">    اشترلی</t>
  </si>
  <si>
    <t xml:space="preserve">   خدیر</t>
  </si>
  <si>
    <t xml:space="preserve">   میرامور</t>
  </si>
  <si>
    <t xml:space="preserve">   سنگ تخت</t>
  </si>
  <si>
    <t xml:space="preserve">   کجران</t>
  </si>
  <si>
    <t xml:space="preserve"> پاتو</t>
  </si>
  <si>
    <t xml:space="preserve">   دهراود</t>
  </si>
  <si>
    <t xml:space="preserve">   چوره</t>
  </si>
  <si>
    <t xml:space="preserve">   شهید حساس</t>
  </si>
  <si>
    <t xml:space="preserve">   خاص ارزگان</t>
  </si>
  <si>
    <t xml:space="preserve">   گیزاب</t>
  </si>
  <si>
    <t xml:space="preserve">   چنارتو</t>
  </si>
  <si>
    <t xml:space="preserve">    تر نگ و جلدک</t>
  </si>
  <si>
    <t xml:space="preserve">   شینکی</t>
  </si>
  <si>
    <t xml:space="preserve">   میزان</t>
  </si>
  <si>
    <t xml:space="preserve">   ارغنداب</t>
  </si>
  <si>
    <t xml:space="preserve">  شاه جوی        </t>
  </si>
  <si>
    <t xml:space="preserve">   دایچوپان</t>
  </si>
  <si>
    <t xml:space="preserve">   اتغر</t>
  </si>
  <si>
    <t xml:space="preserve">   نو بهار</t>
  </si>
  <si>
    <t xml:space="preserve">   شمل زائی</t>
  </si>
  <si>
    <t xml:space="preserve">   کاکر(خاک افغان )</t>
  </si>
  <si>
    <t xml:space="preserve">   دامان</t>
  </si>
  <si>
    <t xml:space="preserve">   پنجوائی</t>
  </si>
  <si>
    <t xml:space="preserve">   ژیړی</t>
  </si>
  <si>
    <t xml:space="preserve">   شاه ولی کوت</t>
  </si>
  <si>
    <t xml:space="preserve">   خاکریز</t>
  </si>
  <si>
    <t xml:space="preserve">   ارغستان</t>
  </si>
  <si>
    <t xml:space="preserve">   غورک</t>
  </si>
  <si>
    <t xml:space="preserve">   میوند</t>
  </si>
  <si>
    <t xml:space="preserve">   سپین بولدک</t>
  </si>
  <si>
    <t xml:space="preserve">   نیش</t>
  </si>
  <si>
    <t xml:space="preserve">   میانشین</t>
  </si>
  <si>
    <t xml:space="preserve">   شورابک</t>
  </si>
  <si>
    <t xml:space="preserve">   معروف</t>
  </si>
  <si>
    <t xml:space="preserve">   ریگ </t>
  </si>
  <si>
    <t xml:space="preserve"> دند</t>
  </si>
  <si>
    <t xml:space="preserve"> تخته پل</t>
  </si>
  <si>
    <t xml:space="preserve">  خواجه دوکوه</t>
  </si>
  <si>
    <t xml:space="preserve">  خانقا ه</t>
  </si>
  <si>
    <t xml:space="preserve">   منگجک</t>
  </si>
  <si>
    <t xml:space="preserve">  قوش تیپه</t>
  </si>
  <si>
    <t xml:space="preserve">  خمیاب</t>
  </si>
  <si>
    <t xml:space="preserve">   آقچه</t>
  </si>
  <si>
    <t xml:space="preserve">   فیض آباد</t>
  </si>
  <si>
    <t xml:space="preserve">   مردیان</t>
  </si>
  <si>
    <t xml:space="preserve">  قرقین</t>
  </si>
  <si>
    <t xml:space="preserve">  درزآب</t>
  </si>
  <si>
    <t xml:space="preserve">   پشتون کوت</t>
  </si>
  <si>
    <t xml:space="preserve">   خواجه سبزپوش ولی</t>
  </si>
  <si>
    <t xml:space="preserve">   المار</t>
  </si>
  <si>
    <t xml:space="preserve">   بلچراغ</t>
  </si>
  <si>
    <t xml:space="preserve">   شرین تگاب</t>
  </si>
  <si>
    <t xml:space="preserve">   قیصار</t>
  </si>
  <si>
    <t xml:space="preserve">   گرزیوان</t>
  </si>
  <si>
    <t xml:space="preserve">   دولت آباد</t>
  </si>
  <si>
    <t xml:space="preserve">   کوهستان</t>
  </si>
  <si>
    <t xml:space="preserve">   قرم قل</t>
  </si>
  <si>
    <t xml:space="preserve">   قرغان</t>
  </si>
  <si>
    <t xml:space="preserve">   اندخوی</t>
  </si>
  <si>
    <t xml:space="preserve">   خان چارباغ</t>
  </si>
  <si>
    <t xml:space="preserve">   نادعلی</t>
  </si>
  <si>
    <t xml:space="preserve">   ناوه بارکزائی</t>
  </si>
  <si>
    <t xml:space="preserve">   نهر سراج</t>
  </si>
  <si>
    <t xml:space="preserve">   واشیر</t>
  </si>
  <si>
    <t xml:space="preserve">   گرم سیر</t>
  </si>
  <si>
    <t xml:space="preserve">   نوزاد</t>
  </si>
  <si>
    <t xml:space="preserve">   سنگین          </t>
  </si>
  <si>
    <t xml:space="preserve">   موسی قلعه</t>
  </si>
  <si>
    <t xml:space="preserve">   کجکی</t>
  </si>
  <si>
    <t xml:space="preserve">   ریگ خان نشین</t>
  </si>
  <si>
    <t xml:space="preserve">   باغران        </t>
  </si>
  <si>
    <t xml:space="preserve">   دیشو</t>
  </si>
  <si>
    <t xml:space="preserve"> مارجه</t>
  </si>
  <si>
    <t xml:space="preserve">   آب کمری</t>
  </si>
  <si>
    <t xml:space="preserve">   قادس</t>
  </si>
  <si>
    <t xml:space="preserve">   مر غاب (بالا مرغاب)</t>
  </si>
  <si>
    <t xml:space="preserve">   جوند</t>
  </si>
  <si>
    <t xml:space="preserve">   غور ماچ</t>
  </si>
  <si>
    <t xml:space="preserve">   انجیل</t>
  </si>
  <si>
    <t xml:space="preserve">   گذره (نظام شهید )</t>
  </si>
  <si>
    <t xml:space="preserve">   کرخ</t>
  </si>
  <si>
    <t xml:space="preserve">   زنده جان</t>
  </si>
  <si>
    <t xml:space="preserve">   پشتون زرغون</t>
  </si>
  <si>
    <t xml:space="preserve">   کشک ( رباط سنگی )</t>
  </si>
  <si>
    <t xml:space="preserve">   گلران</t>
  </si>
  <si>
    <t xml:space="preserve">   ادرسکن</t>
  </si>
  <si>
    <t xml:space="preserve">   کشک کهنه</t>
  </si>
  <si>
    <t xml:space="preserve">   غوریان</t>
  </si>
  <si>
    <t xml:space="preserve">   اوبه</t>
  </si>
  <si>
    <t xml:space="preserve">   کهسان</t>
  </si>
  <si>
    <t xml:space="preserve">   شیند ند</t>
  </si>
  <si>
    <t xml:space="preserve">   فرسی</t>
  </si>
  <si>
    <t xml:space="preserve">   چشت شریف</t>
  </si>
  <si>
    <t xml:space="preserve">   پشت رود</t>
  </si>
  <si>
    <t xml:space="preserve">   خاک سفید</t>
  </si>
  <si>
    <t xml:space="preserve">   قلعه کاه</t>
  </si>
  <si>
    <t xml:space="preserve">   شیب کوه</t>
  </si>
  <si>
    <t xml:space="preserve">   بالا بلوک</t>
  </si>
  <si>
    <t xml:space="preserve">   اناردره</t>
  </si>
  <si>
    <t xml:space="preserve">   بکواه</t>
  </si>
  <si>
    <t xml:space="preserve">   لاش جو ین</t>
  </si>
  <si>
    <t xml:space="preserve">   گلستان</t>
  </si>
  <si>
    <t xml:space="preserve">   پرچمن</t>
  </si>
  <si>
    <t xml:space="preserve">   کنگ</t>
  </si>
  <si>
    <t xml:space="preserve">   اصل چخانسور</t>
  </si>
  <si>
    <t xml:space="preserve">   چاربرجک</t>
  </si>
  <si>
    <t xml:space="preserve">   خا شرود</t>
  </si>
  <si>
    <t xml:space="preserve">   دلارام</t>
  </si>
  <si>
    <t xml:space="preserve">  مجموع/ ټول</t>
  </si>
  <si>
    <t xml:space="preserve">  مرکز ولایت /د ولایت مرکز(كابل)</t>
  </si>
  <si>
    <t>No</t>
  </si>
  <si>
    <t xml:space="preserve"> مرکز ولایت /د ولایت مرکز( محمودراقی)    </t>
  </si>
  <si>
    <t xml:space="preserve">مرکز ولایت /د ولایت مرکز (چاریکار )      </t>
  </si>
  <si>
    <t xml:space="preserve"> مرکز ولایت /د ولایت مرکز( میدان شهر )</t>
  </si>
  <si>
    <t xml:space="preserve">   مرکز ولایت /د ولایت مرکز(پل علم)</t>
  </si>
  <si>
    <t xml:space="preserve">  مرکز ولایت /د ولایت مرکز(جلال آباد )  </t>
  </si>
  <si>
    <t xml:space="preserve">   مرکز ولایت /د ولایت مرکز (مهترلام )</t>
  </si>
  <si>
    <t xml:space="preserve">   مرکز ولایت /د ولایت مرکز( بازارک)</t>
  </si>
  <si>
    <t xml:space="preserve">   مرکز ولایت /د ولایت مرکز (پلخمری)</t>
  </si>
  <si>
    <t xml:space="preserve">  مرکز ولایت /د ولایت مرکز (بامیان)</t>
  </si>
  <si>
    <t xml:space="preserve">   مرکز ولایت /د ولایت مرکز(غزنی)  </t>
  </si>
  <si>
    <t>مرکز ولایت /د ولایت مرکز (شرن )</t>
  </si>
  <si>
    <t>مرکز ولایت /د ولایت مرکز (گردیز )</t>
  </si>
  <si>
    <t xml:space="preserve">  مرکز ولایت /د ولایت مرکز ( خوست)</t>
  </si>
  <si>
    <t xml:space="preserve">  مرکز ولایت /د ولایت مرکز ( اسعد آباد)</t>
  </si>
  <si>
    <t xml:space="preserve"> مرکز ولایت /د ولایت مرکز (پارون)</t>
  </si>
  <si>
    <t xml:space="preserve">  مرکز ولایت /د ولایت مرکز(فیض آباد )</t>
  </si>
  <si>
    <t xml:space="preserve">  مرکز ولایت /د ولایت مرکز(تالقان )</t>
  </si>
  <si>
    <t xml:space="preserve">   مرکز ولایت /د ولایت مرکز(کندز )</t>
  </si>
  <si>
    <t xml:space="preserve">   مرکز ولایت /د ولایت مرکز ( ایبک )</t>
  </si>
  <si>
    <t xml:space="preserve">  مرکز ولایت /د ولایت مرکز (مزار شریف )</t>
  </si>
  <si>
    <t xml:space="preserve">   مرکز ولایت /د ولایت مرکز ( سرپل )</t>
  </si>
  <si>
    <t xml:space="preserve">  مرکز ولایت /د ولایت مرکز(چغچران)</t>
  </si>
  <si>
    <t xml:space="preserve">  مرکز ولایت /د ولایت مرکز (  نیلی )</t>
  </si>
  <si>
    <t xml:space="preserve">  مرکز ولایت /د ولایت مرکز (ترینکوت )</t>
  </si>
  <si>
    <t xml:space="preserve">   مرکز ولایت /د ولایت مرکز (قلا ت)</t>
  </si>
  <si>
    <t xml:space="preserve">  مرکز ولایت /د ولایت مرکز( کندهار )             </t>
  </si>
  <si>
    <t xml:space="preserve">  مرکز ولایت /د ولایت مرکز( شبر غان)</t>
  </si>
  <si>
    <t xml:space="preserve">   مرکز ولایت /د ولایت مرکز (میمنه )</t>
  </si>
  <si>
    <t xml:space="preserve">  مرکز ولایت /د ولایت مرکز (لشکر گاه )</t>
  </si>
  <si>
    <t xml:space="preserve">   مرکز ولایت /د ولایت مرکز( قلعه نو ) </t>
  </si>
  <si>
    <t xml:space="preserve">  مرکز ولایت /د ولایت مرکز (هرات )</t>
  </si>
  <si>
    <t xml:space="preserve">  مرکز ولایت /د ولایت مرکز (فراه )</t>
  </si>
  <si>
    <t xml:space="preserve">  مرکز ولایت /د ولایت مرکز(زرنج )</t>
  </si>
  <si>
    <t>18</t>
  </si>
  <si>
    <t>19</t>
  </si>
  <si>
    <t>*06</t>
  </si>
  <si>
    <t>*14</t>
  </si>
  <si>
    <t>*18</t>
  </si>
  <si>
    <t>*17</t>
  </si>
  <si>
    <t>*07</t>
  </si>
  <si>
    <t>*09</t>
  </si>
  <si>
    <t>*12</t>
  </si>
  <si>
    <t>*13</t>
  </si>
  <si>
    <t>*08</t>
  </si>
  <si>
    <t xml:space="preserve">province Center (Kabul )                                                    </t>
  </si>
  <si>
    <t xml:space="preserve"> province Center (Mahmood Raqi)</t>
  </si>
  <si>
    <t xml:space="preserve"> province Center (Charikar )</t>
  </si>
  <si>
    <t xml:space="preserve"> province  Center (Maidan Shahr)      </t>
  </si>
  <si>
    <t xml:space="preserve"> province Center(Puli Alam)</t>
  </si>
  <si>
    <t xml:space="preserve"> province Center (Jalalabad)</t>
  </si>
  <si>
    <t xml:space="preserve"> province Center (Mehterlam)</t>
  </si>
  <si>
    <t xml:space="preserve"> province  Center (Bazarak)</t>
  </si>
  <si>
    <t xml:space="preserve"> province Center (Pul-i-Khumri)</t>
  </si>
  <si>
    <t xml:space="preserve"> province Center (Bamyan )</t>
  </si>
  <si>
    <t xml:space="preserve"> province Center(Ghazni)</t>
  </si>
  <si>
    <t xml:space="preserve"> province Center(Sharan)</t>
  </si>
  <si>
    <t xml:space="preserve"> province Center(Gardez)</t>
  </si>
  <si>
    <t xml:space="preserve"> province Center(Khost)</t>
  </si>
  <si>
    <t xml:space="preserve"> province Center (Asad Abad)</t>
  </si>
  <si>
    <t xml:space="preserve"> province Center (Paroon)</t>
  </si>
  <si>
    <t xml:space="preserve"> province center (Faiz Abad)</t>
  </si>
  <si>
    <t xml:space="preserve"> province  Center (Taluqan)</t>
  </si>
  <si>
    <t xml:space="preserve"> province Center (Kunduz)</t>
  </si>
  <si>
    <t xml:space="preserve"> province Center (Aybak)  </t>
  </si>
  <si>
    <t xml:space="preserve"> province Center (Mazar-e- sharif)</t>
  </si>
  <si>
    <t xml:space="preserve"> province Center (Sar-e-Pul)</t>
  </si>
  <si>
    <t xml:space="preserve"> province  Center (Chighcheran)</t>
  </si>
  <si>
    <t xml:space="preserve"> province Center (Nili)</t>
  </si>
  <si>
    <t xml:space="preserve"> province Center (Tirinkot)</t>
  </si>
  <si>
    <t xml:space="preserve"> province Center (Qalat)</t>
  </si>
  <si>
    <t xml:space="preserve"> province Center (Kandahar)</t>
  </si>
  <si>
    <t xml:space="preserve"> province Center (Sheberghan)</t>
  </si>
  <si>
    <t xml:space="preserve"> province Center (Maimana)</t>
  </si>
  <si>
    <t xml:space="preserve"> province Center (Lashkargah)</t>
  </si>
  <si>
    <t xml:space="preserve"> province Center  (Qala-i- Now)</t>
  </si>
  <si>
    <t xml:space="preserve"> province  Center (Herat)</t>
  </si>
  <si>
    <t xml:space="preserve"> province Center (Farah)</t>
  </si>
  <si>
    <t xml:space="preserve"> province Center (Zaranj)</t>
  </si>
  <si>
    <t xml:space="preserve"> اداري واحـــــــد نوم</t>
  </si>
  <si>
    <t>اســـم واحــــد اداری</t>
  </si>
  <si>
    <t>ولسوالی باد پښ مؤقت ميباشد/ د بادپښ ولسوالي مؤقته ده.</t>
  </si>
  <si>
    <t>ولسوالی آبشار مؤقت میباشد/ د آبشارولسوالی مؤقته ده.</t>
  </si>
  <si>
    <t>ولسوالی لجه منگل و میر زکه مؤ قت میباشد/  د لجه منگل او میر زکه ولسوالي مؤقتي دي.</t>
  </si>
  <si>
    <t>ولسوالی پاتو مؤ قت میباشد / د پاتو ولسوالي مؤقته ده .</t>
  </si>
  <si>
    <t>ولسوالی چنارتو مؤ قت میباشد / د چنارتو ولسوالي مؤقته ده .</t>
  </si>
  <si>
    <t>ولسوالی تخته پل و دند مؤ قت میباشد / د ډڼد او تخته پل ولسوالی  مؤ قتی دې.</t>
  </si>
  <si>
    <t xml:space="preserve">ولسوالی مارجه مؤقت میباشد / دمارجي ولسوالی  مؤقته ده. </t>
  </si>
  <si>
    <t>ولسوالی دلارام مؤ قت میباشد / د دلارام ولسوالي مؤقته ده .</t>
  </si>
  <si>
    <t>دره نور</t>
  </si>
  <si>
    <t xml:space="preserve">  مندوزائی (اسمعیل خیل )</t>
  </si>
  <si>
    <t xml:space="preserve"> څمكنى</t>
  </si>
  <si>
    <t xml:space="preserve"> نهر شاهی</t>
  </si>
  <si>
    <t>مجموع ولایات/ ټول ولايتونه</t>
  </si>
  <si>
    <t xml:space="preserve">ارقام به هزار/ رقمونه په زرو </t>
  </si>
  <si>
    <t>Estimated Settled Population  by Civil Division , Urban,  Rural  and Sex-2014-15</t>
  </si>
  <si>
    <t>Estimated Settled Population of Kabul province by Civil Division , Urban,  Rural  and Sex-2014-15</t>
  </si>
  <si>
    <t>Estimated Settled Population of kapisa province by Civil Division , Urban,  Rural  and Sex-2014-15</t>
  </si>
  <si>
    <t>Estimated Settled Population of parwan province by Civil Division , Urban,  Rural  and Sex-2014-15</t>
  </si>
  <si>
    <t>Estimated Settled Population of Logar province by Civil Division , Urban,  Rural  and Sex-2014-15</t>
  </si>
  <si>
    <t>Estimated Settled Population of Nangarhar province by Civil Division , Urban,  Rural  and Sex-2014-15</t>
  </si>
  <si>
    <t>Estimated Settled Population of Laghman province by Civil Division , Urban,  Rural  and Sex-2014-15</t>
  </si>
  <si>
    <t>Estimated Settled Population of Panjsher province by Civil Division , Urban,  Rural  and Sex-2014-15</t>
  </si>
  <si>
    <t>Estimated Settled Population of Baghlan province by Civil Division , Urban,  Rural  and Sex-2014-15</t>
  </si>
  <si>
    <t>Estimated Settled Population of Bamyan province by Civil Division , Urban,  Rural  and Sex-2014-15</t>
  </si>
  <si>
    <t>Estimated Settled Population of Ghazni province by Civil Division , Urban,  Rural  and Sex-2014-15</t>
  </si>
  <si>
    <t>Estimated Settled Population of Paktika province by Civil Division , Urban,  Rural  and Sex-2014-15</t>
  </si>
  <si>
    <t>Estimated Settled Population of Paktia province by Civil Division , Urban,  Rural  and Sex-2014-15</t>
  </si>
  <si>
    <t>Estimated Settled Population of Khost province by Civil Division , Urban,  Rural  and Sex-2014-15</t>
  </si>
  <si>
    <t>Estimated Settled Population of Kunarha province by Civil Division , Urban,  Rural  and Sex-2014-15</t>
  </si>
  <si>
    <t>Estimated Settled Population of Nooristan province by Civil Division , Urban,  Rural  and Sex-2014-15</t>
  </si>
  <si>
    <t>Estimated Settled Population of Badakhshan province by Civil Division , Urban,  Rural  and Sex-2014-15</t>
  </si>
  <si>
    <t>Estimated Settled Population of Takhar province by Civil Division , Urban,  Rural  and Sex-2014-15</t>
  </si>
  <si>
    <t>Estimated Settled Population of Kunduz province by Civil Division , Urban,  Rural  and Sex-2014-15</t>
  </si>
  <si>
    <t>Estimated Settled Population of Samangan province by Civil Division , Urban,  Rural  and Sex-2014-15</t>
  </si>
  <si>
    <t>Estimated Settled Population of Balkh province by Civil Division , Urban,  Rural  and Sex-2014-15</t>
  </si>
  <si>
    <t>Estimated Settled Population of Sar-e-pul province by Civil Division , Urban,  Rural  and Sex-2014-15</t>
  </si>
  <si>
    <t>Estimated Settled Population of Ghor province by Civil Division , Urban,  Rural  and Sex-2014-15</t>
  </si>
  <si>
    <t>Estimated Settled Population of Daykundi province by Civil Division , Urban,  Rural  and Sex-2014-15</t>
  </si>
  <si>
    <t>Estimated Settled Population of Urozgan province by Civil Division , Urban,  Rural  and Sex-2014-15</t>
  </si>
  <si>
    <t>Estimated Settled Population of Zabul province by Civil Division , Urban,  Rural  and Sex-2014-15</t>
  </si>
  <si>
    <t>Estimated Settled Population of Kandahar province by Civil Division , Urban,  Rural  and Sex-2014-15</t>
  </si>
  <si>
    <t>Estimated Settled Population of Jawzjan province by Civil Division , Urban,  Rural  and Sex-2014-15</t>
  </si>
  <si>
    <t>Estimated Settled Population of Faryab province by Civil Division , Urban,  Rural  and Sex-2014-15</t>
  </si>
  <si>
    <t>Estimated Settled Population of Helmand province by Civil Division , Urban,  Rural  and Sex-2014-15</t>
  </si>
  <si>
    <t>Estimated Settled Population of Badghis province by Civil Division , Urban,  Rural  and Sex-2014-15</t>
  </si>
  <si>
    <t>Estimated Settled Population of Herat province by Civil Division , Urban,  Rural  and Sex-2014-15</t>
  </si>
  <si>
    <t>Estimated Settled Population of Farah province by Civil Division , Urban,  Rural  and Sex-2014-15</t>
  </si>
  <si>
    <t>Estimated Settled Population of Nimroz province by Civil Division , Urban,  Rural  and Sex-2014-15</t>
  </si>
  <si>
    <t xml:space="preserve">براورد نفوس مسکون ولایت کابل به تفریق واحد اداری ، شهری، دهاتی و جنس سال 1393  </t>
  </si>
  <si>
    <t xml:space="preserve">براورد نفوس مسکون ولایت کاپیسا به تفریق واحد اداری ، شهری، دهاتی و جنس سال 1393  </t>
  </si>
  <si>
    <t xml:space="preserve">براورد نفوس مسکون ولایت پروان به تفریق واحد اداری ، شهری، دهاتی و جنس سال 1393  </t>
  </si>
  <si>
    <t xml:space="preserve">براورد نفوس مسکون ولایت لوگر به تفریق واحد اداری ، شهری، دهاتی و جنس سال 1393  </t>
  </si>
  <si>
    <t xml:space="preserve">براورد نفوس مسکون ولایت ننگرهار به تفریق واحد اداری ، شهری، دهاتی و جنس سال 1393  </t>
  </si>
  <si>
    <t xml:space="preserve">براورد نفوس مسکون ولایت لغمان به تفریق واحد اداری ، شهری، دهاتی و جنس سال 1393  </t>
  </si>
  <si>
    <t xml:space="preserve">براورد نفوس مسکون ولایت پنجشیر به تفریق واحد اداری ، شهری، دهاتی و جنس سال 1393  </t>
  </si>
  <si>
    <t xml:space="preserve">براورد نفوس مسکون ولایت بغلان به تفریق واحد اداری ، شهری، دهاتی و جنس سال 1393  </t>
  </si>
  <si>
    <t xml:space="preserve">براورد نفوس مسکون ولایت بامیان به تفریق واحد اداری ، شهری، دهاتی و جنس سال 1393  </t>
  </si>
  <si>
    <t xml:space="preserve">براورد نفوس مسکون ولایت غزنی به تفریق واحد اداری ، شهری، دهاتی و جنس سال 1393  </t>
  </si>
  <si>
    <t xml:space="preserve">براورد نفوس مسکون ولایت پکتیکا به تفریق واحد اداری ، شهری، دهاتی و جنس سال 1393  </t>
  </si>
  <si>
    <t xml:space="preserve">براورد نفوس مسکون ولایت پکتیا به تفریق واحد اداری ، شهری، دهاتی و جنس سال 1393  </t>
  </si>
  <si>
    <t xml:space="preserve">براورد نفوس مسکون ولایت خوست به تفریق واحد اداری ، شهری، دهاتی و جنس سال 1393  </t>
  </si>
  <si>
    <t xml:space="preserve">براورد نفوس مسکون ولایت کنرها به تفریق واحد اداری ، شهری، دهاتی و جنس سال 1393  </t>
  </si>
  <si>
    <t xml:space="preserve">براورد نفوس مسکون ولایت نورستان به تفریق واحد اداری ، شهری، دهاتی و جنس سال 1393  </t>
  </si>
  <si>
    <t xml:space="preserve">براورد نفوس مسکون ولایت بدخشان به تفریق واحد اداری ، شهری، دهاتی و جنس سال 1393  </t>
  </si>
  <si>
    <t xml:space="preserve">براورد نفوس مسکون ولایت تخار به تفریق واحد اداری ، شهری، دهاتی و جنس سال 1393  </t>
  </si>
  <si>
    <t xml:space="preserve">براورد نفوس مسکون ولایت کندز به تفریق واحد اداری ، شهری، دهاتی و جنس سال 1393  </t>
  </si>
  <si>
    <t xml:space="preserve">براورد نفوس مسکون ولایت سمنگان به تفریق واحد اداری ، شهری، دهاتی و جنس سال 1393  </t>
  </si>
  <si>
    <t xml:space="preserve">براورد نفوس مسکون ولایت بلخ به تفریق واحد اداری ، شهری، دهاتی و جنس سال 1393  </t>
  </si>
  <si>
    <t xml:space="preserve">براورد نفوس مسکون ولایت سرپل به تفریق واحد اداری ، شهری، دهاتی و جنس سال 1393  </t>
  </si>
  <si>
    <t xml:space="preserve">براورد نفوس مسکون ولایت غور به تفریق واحد اداری ، شهری، دهاتی و جنس سال 1393  </t>
  </si>
  <si>
    <t xml:space="preserve">براورد نفوس مسکون ولایت دایکندی به تفریق واحد اداری ، شهری، دهاتی و جنس سال 1393  </t>
  </si>
  <si>
    <t xml:space="preserve">براورد نفوس مسکون ولایت ارزگان به تفریق واحد اداری ، شهری، دهاتی و جنس سال 1393  </t>
  </si>
  <si>
    <t xml:space="preserve">براورد نفوس مسکون ولایت زابل به تفریق واحد اداری ، شهری، دهاتی و جنس سال 1393  </t>
  </si>
  <si>
    <t xml:space="preserve">براورد نفوس مسکون ولایت کندهار به تفریق واحد اداری ، شهری، دهاتی و جنس سال 1393  </t>
  </si>
  <si>
    <t xml:space="preserve">براورد نفوس مسکون ولایت جوزجان به تفریق واحد اداری ، شهری، دهاتی و جنس سال 1393  </t>
  </si>
  <si>
    <t xml:space="preserve">براورد نفوس مسکون ولایت فاریاب به تفریق واحد اداری ، شهری، دهاتی و جنس سال 1393  </t>
  </si>
  <si>
    <t xml:space="preserve">براورد نفوس مسکون ولایت هلمند به تفریق واحد اداری ، شهری، دهاتی و جنس سال 1393  </t>
  </si>
  <si>
    <t xml:space="preserve">براورد نفوس مسکون ولایت بادغیس به تفریق واحد اداری ، شهری، دهاتی و جنس سال 1393  </t>
  </si>
  <si>
    <t xml:space="preserve">براورد نفوس مسکون ولایت هرات به تفریق واحد اداری ، شهری، دهاتی و جنس سال 1393  </t>
  </si>
  <si>
    <t xml:space="preserve">براورد نفوس مسکون ولایت فراه به تفریق واحد اداری ، شهری، دهاتی و جنس سال 1393  </t>
  </si>
  <si>
    <t xml:space="preserve">براورد نفوس مسکون ولایت نیمروز به تفریق واحد اداری ، شهری، دهاتی و جنس سال 1393  </t>
  </si>
  <si>
    <t xml:space="preserve"> براورد نفوس مسکون کشور به تفریق واحد اداری ، شهری، دهاتی و جنس سال 1393  </t>
  </si>
  <si>
    <t>Bad pakh</t>
  </si>
  <si>
    <t>Badpakh District  is temporary.</t>
  </si>
  <si>
    <t xml:space="preserve">براورد نفوس مسکون ولایت میدان وردک به تفریق واحد اداری ، شهری، دهاتی و جنس سال 1393  </t>
  </si>
  <si>
    <t xml:space="preserve">  دمیدان وردک ولایت دميشتو وگړواټكل داداري واحد، ښاري،کليوالي او جنس په توپير 1393کال </t>
  </si>
  <si>
    <t>Estimated Settled Population of Maidan Wardak province by Civil Division , Urban,  Rural  and Sex-2014-15</t>
  </si>
  <si>
    <t xml:space="preserve">  کیتی</t>
  </si>
  <si>
    <t>kiti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</si>
</sst>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"/>
      <family val="1"/>
    </font>
    <font>
      <sz val="11"/>
      <name val="Times"/>
      <family val="1"/>
    </font>
    <font>
      <b/>
      <sz val="12"/>
      <name val="Times"/>
      <family val="1"/>
    </font>
    <font>
      <sz val="10"/>
      <name val="Times"/>
      <family val="1"/>
    </font>
    <font>
      <sz val="12"/>
      <name val="Laghmani"/>
      <charset val="178"/>
    </font>
    <font>
      <b/>
      <sz val="12"/>
      <name val="Arial"/>
      <family val="2"/>
    </font>
    <font>
      <sz val="11"/>
      <name val="Laghmani"/>
      <charset val="178"/>
    </font>
    <font>
      <b/>
      <sz val="13"/>
      <name val="Laghmani"/>
      <charset val="178"/>
    </font>
    <font>
      <b/>
      <sz val="12"/>
      <name val="Laghmani"/>
      <charset val="178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1">
    <xf numFmtId="0" fontId="0" fillId="0" borderId="0" xfId="0"/>
    <xf numFmtId="0" fontId="2" fillId="2" borderId="0" xfId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right" vertical="center" wrapText="1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left" vertical="center" wrapText="1"/>
    </xf>
    <xf numFmtId="164" fontId="5" fillId="2" borderId="14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vertical="center"/>
    </xf>
    <xf numFmtId="0" fontId="2" fillId="2" borderId="6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vertical="center" wrapText="1"/>
    </xf>
    <xf numFmtId="164" fontId="5" fillId="2" borderId="17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 wrapText="1"/>
    </xf>
    <xf numFmtId="0" fontId="2" fillId="2" borderId="8" xfId="1" applyFont="1" applyFill="1" applyBorder="1" applyAlignment="1">
      <alignment vertical="center" wrapText="1"/>
    </xf>
    <xf numFmtId="0" fontId="2" fillId="2" borderId="7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5" xfId="1" applyFont="1" applyFill="1" applyBorder="1" applyAlignment="1">
      <alignment vertical="center" wrapText="1"/>
    </xf>
    <xf numFmtId="0" fontId="2" fillId="2" borderId="6" xfId="1" applyFont="1" applyFill="1" applyBorder="1" applyAlignment="1">
      <alignment vertical="center" wrapText="1"/>
    </xf>
    <xf numFmtId="0" fontId="2" fillId="2" borderId="0" xfId="1" applyFont="1" applyFill="1"/>
    <xf numFmtId="0" fontId="2" fillId="2" borderId="0" xfId="1" applyFont="1" applyFill="1" applyBorder="1" applyAlignment="1">
      <alignment horizontal="justify" vertical="center" wrapText="1"/>
    </xf>
    <xf numFmtId="0" fontId="2" fillId="2" borderId="0" xfId="1" quotePrefix="1" applyFont="1" applyFill="1" applyBorder="1" applyAlignment="1">
      <alignment horizontal="left" vertical="center" wrapText="1" indent="1"/>
    </xf>
    <xf numFmtId="0" fontId="2" fillId="2" borderId="6" xfId="1" quotePrefix="1" applyFont="1" applyFill="1" applyBorder="1" applyAlignment="1">
      <alignment horizontal="left" vertical="center" wrapText="1" indent="1"/>
    </xf>
    <xf numFmtId="0" fontId="4" fillId="2" borderId="0" xfId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5" fillId="2" borderId="9" xfId="1" quotePrefix="1" applyNumberFormat="1" applyFont="1" applyFill="1" applyBorder="1" applyAlignment="1">
      <alignment horizontal="center" vertical="center" wrapText="1"/>
    </xf>
    <xf numFmtId="0" fontId="2" fillId="2" borderId="5" xfId="1" quotePrefix="1" applyFont="1" applyFill="1" applyBorder="1" applyAlignment="1">
      <alignment horizontal="left" vertical="center" wrapText="1"/>
    </xf>
    <xf numFmtId="164" fontId="5" fillId="2" borderId="4" xfId="1" quotePrefix="1" applyNumberFormat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left" vertical="center" wrapText="1"/>
    </xf>
    <xf numFmtId="49" fontId="5" fillId="2" borderId="0" xfId="1" applyNumberFormat="1" applyFont="1" applyFill="1" applyBorder="1" applyAlignment="1">
      <alignment horizontal="center" vertical="center"/>
    </xf>
    <xf numFmtId="164" fontId="1" fillId="2" borderId="0" xfId="1" applyNumberFormat="1" applyFill="1"/>
    <xf numFmtId="0" fontId="0" fillId="0" borderId="0" xfId="0"/>
    <xf numFmtId="0" fontId="0" fillId="0" borderId="0" xfId="0"/>
    <xf numFmtId="0" fontId="0" fillId="0" borderId="0" xfId="0"/>
    <xf numFmtId="0" fontId="2" fillId="2" borderId="19" xfId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2" fillId="2" borderId="19" xfId="1" quotePrefix="1" applyFont="1" applyFill="1" applyBorder="1" applyAlignment="1">
      <alignment horizontal="center" vertical="center"/>
    </xf>
    <xf numFmtId="0" fontId="2" fillId="2" borderId="26" xfId="1" quotePrefix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 vertical="center"/>
    </xf>
    <xf numFmtId="0" fontId="0" fillId="0" borderId="0" xfId="0"/>
    <xf numFmtId="0" fontId="2" fillId="2" borderId="8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0" fillId="0" borderId="0" xfId="0"/>
    <xf numFmtId="0" fontId="0" fillId="0" borderId="0" xfId="0"/>
    <xf numFmtId="0" fontId="2" fillId="2" borderId="0" xfId="1" applyFont="1" applyFill="1" applyBorder="1" applyAlignment="1">
      <alignment vertical="center"/>
    </xf>
    <xf numFmtId="0" fontId="2" fillId="2" borderId="27" xfId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/>
    </xf>
    <xf numFmtId="0" fontId="4" fillId="2" borderId="0" xfId="1" quotePrefix="1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Fill="1" applyBorder="1" applyAlignment="1">
      <alignment horizontal="right" vertical="center" wrapText="1" indent="1"/>
    </xf>
    <xf numFmtId="0" fontId="3" fillId="2" borderId="8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/>
    </xf>
    <xf numFmtId="0" fontId="2" fillId="2" borderId="6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horizontal="left" vertical="center" wrapText="1" indent="1"/>
    </xf>
    <xf numFmtId="0" fontId="2" fillId="3" borderId="0" xfId="1" quotePrefix="1" applyFont="1" applyFill="1" applyBorder="1" applyAlignment="1">
      <alignment horizontal="left" vertical="center" wrapText="1" indent="1"/>
    </xf>
    <xf numFmtId="0" fontId="2" fillId="2" borderId="19" xfId="1" applyFont="1" applyFill="1" applyBorder="1" applyAlignment="1">
      <alignment horizontal="center"/>
    </xf>
    <xf numFmtId="0" fontId="2" fillId="3" borderId="0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horizontal="center" vertical="center"/>
    </xf>
    <xf numFmtId="0" fontId="0" fillId="0" borderId="0" xfId="0" applyBorder="1"/>
    <xf numFmtId="0" fontId="4" fillId="2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2" fillId="3" borderId="26" xfId="1" quotePrefix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9" xfId="1" quotePrefix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2" fillId="3" borderId="5" xfId="1" applyFont="1" applyFill="1" applyBorder="1" applyAlignment="1">
      <alignment vertical="center" wrapText="1"/>
    </xf>
    <xf numFmtId="0" fontId="4" fillId="2" borderId="0" xfId="1" applyFont="1" applyFill="1" applyBorder="1"/>
    <xf numFmtId="0" fontId="2" fillId="2" borderId="0" xfId="1" applyFont="1" applyFill="1" applyBorder="1" applyAlignment="1">
      <alignment horizontal="center" vertical="top"/>
    </xf>
    <xf numFmtId="0" fontId="2" fillId="2" borderId="0" xfId="1" applyFont="1" applyFill="1" applyBorder="1"/>
    <xf numFmtId="0" fontId="0" fillId="0" borderId="0" xfId="0" applyBorder="1"/>
    <xf numFmtId="0" fontId="4" fillId="2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vertical="center" wrapText="1"/>
    </xf>
    <xf numFmtId="0" fontId="5" fillId="2" borderId="0" xfId="1" quotePrefix="1" applyFont="1" applyFill="1" applyBorder="1" applyAlignment="1">
      <alignment horizontal="center" vertical="center" wrapText="1"/>
    </xf>
    <xf numFmtId="0" fontId="5" fillId="2" borderId="0" xfId="1" quotePrefix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quotePrefix="1" applyFont="1" applyFill="1" applyBorder="1" applyAlignment="1">
      <alignment horizontal="center" vertical="top"/>
    </xf>
    <xf numFmtId="0" fontId="2" fillId="2" borderId="0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vertical="center" wrapText="1"/>
    </xf>
    <xf numFmtId="0" fontId="2" fillId="3" borderId="0" xfId="1" applyFont="1" applyFill="1" applyBorder="1" applyAlignment="1">
      <alignment horizontal="right" vertical="center" wrapText="1"/>
    </xf>
    <xf numFmtId="0" fontId="5" fillId="3" borderId="0" xfId="1" quotePrefix="1" applyFont="1" applyFill="1" applyBorder="1" applyAlignment="1">
      <alignment horizontal="center" vertical="center"/>
    </xf>
    <xf numFmtId="164" fontId="11" fillId="3" borderId="8" xfId="0" applyNumberFormat="1" applyFont="1" applyFill="1" applyBorder="1" applyAlignment="1">
      <alignment horizontal="center" vertical="center"/>
    </xf>
    <xf numFmtId="164" fontId="11" fillId="3" borderId="0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/>
    </xf>
    <xf numFmtId="164" fontId="11" fillId="3" borderId="9" xfId="0" applyNumberFormat="1" applyFont="1" applyFill="1" applyBorder="1" applyAlignment="1">
      <alignment horizontal="center" vertical="center"/>
    </xf>
    <xf numFmtId="164" fontId="12" fillId="3" borderId="7" xfId="0" applyNumberFormat="1" applyFont="1" applyFill="1" applyBorder="1" applyAlignment="1">
      <alignment horizontal="center" vertical="center"/>
    </xf>
    <xf numFmtId="164" fontId="12" fillId="3" borderId="9" xfId="0" applyNumberFormat="1" applyFont="1" applyFill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3" fillId="2" borderId="7" xfId="1" applyNumberFormat="1" applyFont="1" applyFill="1" applyBorder="1" applyAlignment="1">
      <alignment horizontal="center" vertical="center"/>
    </xf>
    <xf numFmtId="164" fontId="13" fillId="2" borderId="9" xfId="1" applyNumberFormat="1" applyFont="1" applyFill="1" applyBorder="1" applyAlignment="1">
      <alignment horizontal="center" vertical="center"/>
    </xf>
    <xf numFmtId="164" fontId="13" fillId="2" borderId="4" xfId="1" applyNumberFormat="1" applyFont="1" applyFill="1" applyBorder="1" applyAlignment="1">
      <alignment horizontal="center" vertical="center"/>
    </xf>
    <xf numFmtId="164" fontId="13" fillId="2" borderId="8" xfId="1" applyNumberFormat="1" applyFont="1" applyFill="1" applyBorder="1" applyAlignment="1">
      <alignment horizontal="center" vertical="center"/>
    </xf>
    <xf numFmtId="164" fontId="13" fillId="2" borderId="10" xfId="1" applyNumberFormat="1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164" fontId="12" fillId="3" borderId="8" xfId="0" applyNumberFormat="1" applyFont="1" applyFill="1" applyBorder="1" applyAlignment="1">
      <alignment horizontal="center" vertical="center"/>
    </xf>
    <xf numFmtId="164" fontId="12" fillId="3" borderId="10" xfId="0" applyNumberFormat="1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4" fontId="13" fillId="2" borderId="0" xfId="1" applyNumberFormat="1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2" fillId="3" borderId="12" xfId="0" applyNumberFormat="1" applyFont="1" applyFill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164" fontId="13" fillId="2" borderId="6" xfId="1" applyNumberFormat="1" applyFont="1" applyFill="1" applyBorder="1" applyAlignment="1">
      <alignment horizontal="center" vertical="center"/>
    </xf>
    <xf numFmtId="164" fontId="13" fillId="2" borderId="12" xfId="1" applyNumberFormat="1" applyFont="1" applyFill="1" applyBorder="1" applyAlignment="1">
      <alignment horizontal="center" vertical="center"/>
    </xf>
    <xf numFmtId="164" fontId="11" fillId="3" borderId="7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4" fontId="11" fillId="3" borderId="12" xfId="0" applyNumberFormat="1" applyFont="1" applyFill="1" applyBorder="1" applyAlignment="1">
      <alignment horizontal="center" vertical="center"/>
    </xf>
    <xf numFmtId="164" fontId="11" fillId="3" borderId="3" xfId="0" applyNumberFormat="1" applyFont="1" applyFill="1" applyBorder="1" applyAlignment="1">
      <alignment horizontal="center" vertical="center"/>
    </xf>
    <xf numFmtId="164" fontId="13" fillId="2" borderId="2" xfId="1" applyNumberFormat="1" applyFont="1" applyFill="1" applyBorder="1" applyAlignment="1">
      <alignment horizontal="center" vertical="center"/>
    </xf>
    <xf numFmtId="164" fontId="13" fillId="2" borderId="3" xfId="1" applyNumberFormat="1" applyFont="1" applyFill="1" applyBorder="1" applyAlignment="1">
      <alignment horizontal="center" vertical="center"/>
    </xf>
    <xf numFmtId="164" fontId="5" fillId="2" borderId="7" xfId="1" quotePrefix="1" applyNumberFormat="1" applyFont="1" applyFill="1" applyBorder="1" applyAlignment="1">
      <alignment horizontal="center" vertical="center" wrapText="1"/>
    </xf>
    <xf numFmtId="164" fontId="13" fillId="3" borderId="8" xfId="0" applyNumberFormat="1" applyFont="1" applyFill="1" applyBorder="1" applyAlignment="1">
      <alignment horizontal="center" vertical="center"/>
    </xf>
    <xf numFmtId="164" fontId="13" fillId="3" borderId="10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2" fillId="2" borderId="0" xfId="1" quotePrefix="1" applyFont="1" applyFill="1" applyBorder="1" applyAlignment="1">
      <alignment horizontal="left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13" fillId="3" borderId="4" xfId="1" applyNumberFormat="1" applyFont="1" applyFill="1" applyBorder="1" applyAlignment="1">
      <alignment horizontal="center" vertical="center"/>
    </xf>
    <xf numFmtId="164" fontId="13" fillId="3" borderId="10" xfId="1" applyNumberFormat="1" applyFont="1" applyFill="1" applyBorder="1" applyAlignment="1">
      <alignment horizontal="center" vertical="center"/>
    </xf>
    <xf numFmtId="164" fontId="13" fillId="3" borderId="1" xfId="1" applyNumberFormat="1" applyFont="1" applyFill="1" applyBorder="1" applyAlignment="1">
      <alignment horizontal="center" vertical="center"/>
    </xf>
    <xf numFmtId="164" fontId="13" fillId="3" borderId="8" xfId="1" applyNumberFormat="1" applyFont="1" applyFill="1" applyBorder="1" applyAlignment="1">
      <alignment horizontal="center" vertical="center"/>
    </xf>
    <xf numFmtId="164" fontId="13" fillId="3" borderId="2" xfId="1" applyNumberFormat="1" applyFont="1" applyFill="1" applyBorder="1" applyAlignment="1">
      <alignment horizontal="center" vertical="center"/>
    </xf>
    <xf numFmtId="164" fontId="13" fillId="3" borderId="12" xfId="1" applyNumberFormat="1" applyFont="1" applyFill="1" applyBorder="1" applyAlignment="1">
      <alignment horizontal="center" vertical="center"/>
    </xf>
    <xf numFmtId="164" fontId="13" fillId="3" borderId="3" xfId="1" applyNumberFormat="1" applyFont="1" applyFill="1" applyBorder="1" applyAlignment="1">
      <alignment horizontal="center" vertical="center"/>
    </xf>
    <xf numFmtId="164" fontId="13" fillId="2" borderId="8" xfId="1" applyNumberFormat="1" applyFont="1" applyFill="1" applyBorder="1" applyAlignment="1">
      <alignment horizontal="center" vertical="center" wrapText="1"/>
    </xf>
    <xf numFmtId="164" fontId="13" fillId="2" borderId="10" xfId="1" applyNumberFormat="1" applyFont="1" applyFill="1" applyBorder="1" applyAlignment="1">
      <alignment horizontal="center" vertical="center" wrapText="1"/>
    </xf>
    <xf numFmtId="164" fontId="13" fillId="2" borderId="1" xfId="1" applyNumberFormat="1" applyFont="1" applyFill="1" applyBorder="1" applyAlignment="1">
      <alignment horizontal="center" vertical="center" wrapText="1"/>
    </xf>
    <xf numFmtId="164" fontId="13" fillId="2" borderId="2" xfId="1" applyNumberFormat="1" applyFont="1" applyFill="1" applyBorder="1" applyAlignment="1">
      <alignment horizontal="center" vertical="center" wrapText="1"/>
    </xf>
    <xf numFmtId="164" fontId="13" fillId="2" borderId="12" xfId="1" applyNumberFormat="1" applyFont="1" applyFill="1" applyBorder="1" applyAlignment="1">
      <alignment horizontal="center" vertical="center" wrapText="1"/>
    </xf>
    <xf numFmtId="164" fontId="13" fillId="2" borderId="3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vertical="center"/>
    </xf>
    <xf numFmtId="164" fontId="13" fillId="2" borderId="7" xfId="1" quotePrefix="1" applyNumberFormat="1" applyFont="1" applyFill="1" applyBorder="1" applyAlignment="1">
      <alignment horizontal="center" vertical="center" wrapText="1"/>
    </xf>
    <xf numFmtId="164" fontId="13" fillId="2" borderId="9" xfId="1" quotePrefix="1" applyNumberFormat="1" applyFont="1" applyFill="1" applyBorder="1" applyAlignment="1">
      <alignment horizontal="center" vertical="center" wrapText="1"/>
    </xf>
    <xf numFmtId="164" fontId="13" fillId="2" borderId="4" xfId="1" quotePrefix="1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64" fontId="13" fillId="2" borderId="15" xfId="1" applyNumberFormat="1" applyFont="1" applyFill="1" applyBorder="1" applyAlignment="1">
      <alignment horizontal="center" vertical="center"/>
    </xf>
    <xf numFmtId="164" fontId="13" fillId="2" borderId="18" xfId="1" applyNumberFormat="1" applyFont="1" applyFill="1" applyBorder="1" applyAlignment="1">
      <alignment horizontal="center" vertical="center"/>
    </xf>
    <xf numFmtId="164" fontId="13" fillId="2" borderId="32" xfId="1" applyNumberFormat="1" applyFont="1" applyFill="1" applyBorder="1" applyAlignment="1">
      <alignment horizontal="center" vertical="center"/>
    </xf>
    <xf numFmtId="164" fontId="13" fillId="2" borderId="15" xfId="1" quotePrefix="1" applyNumberFormat="1" applyFont="1" applyFill="1" applyBorder="1" applyAlignment="1">
      <alignment horizontal="center" vertical="center" wrapText="1"/>
    </xf>
    <xf numFmtId="164" fontId="11" fillId="3" borderId="13" xfId="0" applyNumberFormat="1" applyFont="1" applyFill="1" applyBorder="1" applyAlignment="1">
      <alignment horizontal="center" vertical="center"/>
    </xf>
    <xf numFmtId="164" fontId="13" fillId="2" borderId="13" xfId="1" applyNumberFormat="1" applyFont="1" applyFill="1" applyBorder="1" applyAlignment="1">
      <alignment horizontal="center" vertical="center"/>
    </xf>
    <xf numFmtId="164" fontId="11" fillId="3" borderId="14" xfId="0" applyNumberFormat="1" applyFont="1" applyFill="1" applyBorder="1" applyAlignment="1">
      <alignment horizontal="center" vertical="center"/>
    </xf>
    <xf numFmtId="164" fontId="11" fillId="3" borderId="15" xfId="0" applyNumberFormat="1" applyFont="1" applyFill="1" applyBorder="1" applyAlignment="1">
      <alignment horizontal="center" vertical="center"/>
    </xf>
    <xf numFmtId="164" fontId="13" fillId="2" borderId="14" xfId="1" applyNumberFormat="1" applyFont="1" applyFill="1" applyBorder="1" applyAlignment="1">
      <alignment horizontal="center" vertical="center"/>
    </xf>
    <xf numFmtId="164" fontId="13" fillId="3" borderId="7" xfId="1" applyNumberFormat="1" applyFont="1" applyFill="1" applyBorder="1" applyAlignment="1">
      <alignment horizontal="center" vertical="center"/>
    </xf>
    <xf numFmtId="164" fontId="13" fillId="3" borderId="9" xfId="1" applyNumberFormat="1" applyFont="1" applyFill="1" applyBorder="1" applyAlignment="1">
      <alignment horizontal="center" vertical="center"/>
    </xf>
    <xf numFmtId="164" fontId="13" fillId="3" borderId="7" xfId="1" quotePrefix="1" applyNumberFormat="1" applyFont="1" applyFill="1" applyBorder="1" applyAlignment="1">
      <alignment horizontal="center" vertical="center" wrapText="1"/>
    </xf>
    <xf numFmtId="164" fontId="13" fillId="3" borderId="9" xfId="1" quotePrefix="1" applyNumberFormat="1" applyFont="1" applyFill="1" applyBorder="1" applyAlignment="1">
      <alignment horizontal="center" vertical="center" wrapText="1"/>
    </xf>
    <xf numFmtId="164" fontId="13" fillId="3" borderId="4" xfId="1" quotePrefix="1" applyNumberFormat="1" applyFont="1" applyFill="1" applyBorder="1" applyAlignment="1">
      <alignment horizontal="center" vertical="center" wrapText="1"/>
    </xf>
    <xf numFmtId="164" fontId="13" fillId="2" borderId="4" xfId="1" applyNumberFormat="1" applyFont="1" applyFill="1" applyBorder="1" applyAlignment="1">
      <alignment horizontal="center" vertical="center" wrapText="1"/>
    </xf>
    <xf numFmtId="164" fontId="11" fillId="3" borderId="7" xfId="0" applyNumberFormat="1" applyFont="1" applyFill="1" applyBorder="1" applyAlignment="1">
      <alignment horizontal="center"/>
    </xf>
    <xf numFmtId="164" fontId="11" fillId="3" borderId="9" xfId="0" applyNumberFormat="1" applyFont="1" applyFill="1" applyBorder="1" applyAlignment="1">
      <alignment horizontal="center"/>
    </xf>
    <xf numFmtId="164" fontId="11" fillId="3" borderId="4" xfId="0" applyNumberFormat="1" applyFont="1" applyFill="1" applyBorder="1" applyAlignment="1">
      <alignment horizontal="center"/>
    </xf>
    <xf numFmtId="164" fontId="13" fillId="2" borderId="7" xfId="1" applyNumberFormat="1" applyFont="1" applyFill="1" applyBorder="1" applyAlignment="1">
      <alignment horizontal="center"/>
    </xf>
    <xf numFmtId="164" fontId="13" fillId="2" borderId="9" xfId="1" applyNumberFormat="1" applyFont="1" applyFill="1" applyBorder="1" applyAlignment="1">
      <alignment horizontal="center"/>
    </xf>
    <xf numFmtId="164" fontId="13" fillId="2" borderId="4" xfId="1" applyNumberFormat="1" applyFont="1" applyFill="1" applyBorder="1" applyAlignment="1">
      <alignment horizontal="center"/>
    </xf>
    <xf numFmtId="164" fontId="11" fillId="3" borderId="8" xfId="0" applyNumberFormat="1" applyFont="1" applyFill="1" applyBorder="1" applyAlignment="1">
      <alignment horizontal="center"/>
    </xf>
    <xf numFmtId="164" fontId="11" fillId="3" borderId="10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164" fontId="13" fillId="2" borderId="8" xfId="1" applyNumberFormat="1" applyFont="1" applyFill="1" applyBorder="1" applyAlignment="1">
      <alignment horizontal="center"/>
    </xf>
    <xf numFmtId="164" fontId="13" fillId="2" borderId="10" xfId="1" applyNumberFormat="1" applyFont="1" applyFill="1" applyBorder="1" applyAlignment="1">
      <alignment horizontal="center"/>
    </xf>
    <xf numFmtId="164" fontId="13" fillId="2" borderId="1" xfId="1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164" fontId="11" fillId="3" borderId="3" xfId="0" applyNumberFormat="1" applyFont="1" applyFill="1" applyBorder="1" applyAlignment="1">
      <alignment horizontal="center"/>
    </xf>
    <xf numFmtId="164" fontId="13" fillId="2" borderId="2" xfId="1" applyNumberFormat="1" applyFont="1" applyFill="1" applyBorder="1" applyAlignment="1">
      <alignment horizontal="center"/>
    </xf>
    <xf numFmtId="164" fontId="13" fillId="2" borderId="12" xfId="1" applyNumberFormat="1" applyFont="1" applyFill="1" applyBorder="1" applyAlignment="1">
      <alignment horizontal="center"/>
    </xf>
    <xf numFmtId="164" fontId="13" fillId="2" borderId="3" xfId="1" applyNumberFormat="1" applyFont="1" applyFill="1" applyBorder="1" applyAlignment="1">
      <alignment horizontal="center"/>
    </xf>
    <xf numFmtId="164" fontId="13" fillId="2" borderId="11" xfId="1" applyNumberFormat="1" applyFont="1" applyFill="1" applyBorder="1" applyAlignment="1">
      <alignment horizontal="center"/>
    </xf>
    <xf numFmtId="164" fontId="14" fillId="3" borderId="10" xfId="0" applyNumberFormat="1" applyFont="1" applyFill="1" applyBorder="1" applyAlignment="1">
      <alignment horizontal="center" vertical="center"/>
    </xf>
    <xf numFmtId="164" fontId="14" fillId="3" borderId="7" xfId="0" applyNumberFormat="1" applyFont="1" applyFill="1" applyBorder="1" applyAlignment="1">
      <alignment horizontal="center" vertical="center"/>
    </xf>
    <xf numFmtId="164" fontId="14" fillId="3" borderId="9" xfId="0" applyNumberFormat="1" applyFont="1" applyFill="1" applyBorder="1" applyAlignment="1">
      <alignment horizontal="center" vertical="center"/>
    </xf>
    <xf numFmtId="164" fontId="14" fillId="3" borderId="4" xfId="0" applyNumberFormat="1" applyFont="1" applyFill="1" applyBorder="1" applyAlignment="1">
      <alignment horizontal="center" vertical="center"/>
    </xf>
    <xf numFmtId="164" fontId="14" fillId="3" borderId="8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164" fontId="14" fillId="3" borderId="12" xfId="0" applyNumberFormat="1" applyFont="1" applyFill="1" applyBorder="1" applyAlignment="1">
      <alignment horizontal="center" vertical="center"/>
    </xf>
    <xf numFmtId="164" fontId="14" fillId="3" borderId="3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6" fillId="2" borderId="0" xfId="1" quotePrefix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164" fontId="11" fillId="0" borderId="4" xfId="0" applyNumberFormat="1" applyFont="1" applyBorder="1" applyAlignment="1">
      <alignment horizontal="center" vertical="center"/>
    </xf>
    <xf numFmtId="164" fontId="13" fillId="2" borderId="10" xfId="1" quotePrefix="1" applyNumberFormat="1" applyFont="1" applyFill="1" applyBorder="1" applyAlignment="1">
      <alignment horizontal="center" vertical="center"/>
    </xf>
    <xf numFmtId="164" fontId="13" fillId="2" borderId="8" xfId="1" quotePrefix="1" applyNumberFormat="1" applyFont="1" applyFill="1" applyBorder="1" applyAlignment="1">
      <alignment horizontal="center" vertical="center"/>
    </xf>
    <xf numFmtId="164" fontId="13" fillId="2" borderId="8" xfId="1" quotePrefix="1" applyNumberFormat="1" applyFont="1" applyFill="1" applyBorder="1" applyAlignment="1">
      <alignment horizontal="center" vertical="center" wrapText="1"/>
    </xf>
    <xf numFmtId="164" fontId="13" fillId="2" borderId="10" xfId="1" quotePrefix="1" applyNumberFormat="1" applyFont="1" applyFill="1" applyBorder="1" applyAlignment="1">
      <alignment horizontal="center" vertical="center" wrapText="1"/>
    </xf>
    <xf numFmtId="164" fontId="13" fillId="2" borderId="1" xfId="1" quotePrefix="1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3" fillId="2" borderId="1" xfId="1" quotePrefix="1" applyNumberFormat="1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/>
    </xf>
    <xf numFmtId="164" fontId="15" fillId="0" borderId="10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64" fontId="13" fillId="2" borderId="7" xfId="1" quotePrefix="1" applyNumberFormat="1" applyFont="1" applyFill="1" applyBorder="1" applyAlignment="1">
      <alignment horizontal="center"/>
    </xf>
    <xf numFmtId="164" fontId="13" fillId="2" borderId="9" xfId="1" quotePrefix="1" applyNumberFormat="1" applyFont="1" applyFill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5" fillId="2" borderId="8" xfId="1" quotePrefix="1" applyNumberFormat="1" applyFont="1" applyFill="1" applyBorder="1" applyAlignment="1">
      <alignment horizontal="center"/>
    </xf>
    <xf numFmtId="164" fontId="5" fillId="2" borderId="10" xfId="1" quotePrefix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164" fontId="5" fillId="2" borderId="10" xfId="1" applyNumberFormat="1" applyFont="1" applyFill="1" applyBorder="1" applyAlignment="1">
      <alignment horizontal="center"/>
    </xf>
    <xf numFmtId="164" fontId="5" fillId="2" borderId="8" xfId="1" quotePrefix="1" applyNumberFormat="1" applyFont="1" applyFill="1" applyBorder="1" applyAlignment="1">
      <alignment horizontal="center" wrapText="1"/>
    </xf>
    <xf numFmtId="164" fontId="5" fillId="2" borderId="10" xfId="1" quotePrefix="1" applyNumberFormat="1" applyFont="1" applyFill="1" applyBorder="1" applyAlignment="1">
      <alignment horizontal="center" wrapText="1"/>
    </xf>
    <xf numFmtId="164" fontId="5" fillId="3" borderId="8" xfId="1" quotePrefix="1" applyNumberFormat="1" applyFont="1" applyFill="1" applyBorder="1" applyAlignment="1">
      <alignment horizontal="center"/>
    </xf>
    <xf numFmtId="164" fontId="5" fillId="3" borderId="10" xfId="1" quotePrefix="1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wrapText="1"/>
    </xf>
    <xf numFmtId="164" fontId="5" fillId="2" borderId="8" xfId="1" applyNumberFormat="1" applyFont="1" applyFill="1" applyBorder="1" applyAlignment="1">
      <alignment horizontal="center" wrapText="1"/>
    </xf>
    <xf numFmtId="164" fontId="5" fillId="2" borderId="10" xfId="1" applyNumberFormat="1" applyFont="1" applyFill="1" applyBorder="1" applyAlignment="1">
      <alignment horizontal="center" wrapText="1"/>
    </xf>
    <xf numFmtId="164" fontId="5" fillId="2" borderId="2" xfId="1" quotePrefix="1" applyNumberFormat="1" applyFont="1" applyFill="1" applyBorder="1" applyAlignment="1">
      <alignment horizontal="center"/>
    </xf>
    <xf numFmtId="164" fontId="5" fillId="2" borderId="12" xfId="1" quotePrefix="1" applyNumberFormat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13" fillId="3" borderId="2" xfId="0" applyNumberFormat="1" applyFont="1" applyFill="1" applyBorder="1" applyAlignment="1">
      <alignment horizontal="center" vertical="center"/>
    </xf>
    <xf numFmtId="164" fontId="13" fillId="3" borderId="12" xfId="0" applyNumberFormat="1" applyFont="1" applyFill="1" applyBorder="1" applyAlignment="1">
      <alignment horizontal="center" vertical="center"/>
    </xf>
    <xf numFmtId="0" fontId="2" fillId="2" borderId="33" xfId="1" quotePrefix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164" fontId="12" fillId="3" borderId="5" xfId="0" applyNumberFormat="1" applyFont="1" applyFill="1" applyBorder="1" applyAlignment="1">
      <alignment horizontal="center" vertical="center"/>
    </xf>
    <xf numFmtId="164" fontId="12" fillId="3" borderId="0" xfId="0" applyNumberFormat="1" applyFont="1" applyFill="1" applyBorder="1" applyAlignment="1">
      <alignment horizontal="center" vertical="center"/>
    </xf>
    <xf numFmtId="164" fontId="12" fillId="3" borderId="6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5" fillId="2" borderId="13" xfId="1" quotePrefix="1" applyFont="1" applyFill="1" applyBorder="1" applyAlignment="1">
      <alignment horizontal="center" vertical="center" wrapText="1"/>
    </xf>
    <xf numFmtId="49" fontId="5" fillId="2" borderId="13" xfId="1" applyNumberFormat="1" applyFont="1" applyFill="1" applyBorder="1" applyAlignment="1">
      <alignment horizontal="center" vertical="center" wrapText="1"/>
    </xf>
    <xf numFmtId="0" fontId="5" fillId="2" borderId="14" xfId="1" quotePrefix="1" applyFont="1" applyFill="1" applyBorder="1" applyAlignment="1">
      <alignment horizontal="center" vertical="center" wrapText="1"/>
    </xf>
    <xf numFmtId="0" fontId="2" fillId="2" borderId="28" xfId="1" quotePrefix="1" applyFont="1" applyFill="1" applyBorder="1" applyAlignment="1">
      <alignment horizontal="center" vertical="center"/>
    </xf>
    <xf numFmtId="0" fontId="0" fillId="0" borderId="13" xfId="0" applyBorder="1"/>
    <xf numFmtId="0" fontId="2" fillId="2" borderId="4" xfId="1" quotePrefix="1" applyFont="1" applyFill="1" applyBorder="1" applyAlignment="1">
      <alignment horizontal="left" vertical="center" wrapText="1" indent="1"/>
    </xf>
    <xf numFmtId="0" fontId="2" fillId="2" borderId="1" xfId="1" quotePrefix="1" applyFont="1" applyFill="1" applyBorder="1" applyAlignment="1">
      <alignment horizontal="left" vertical="center" wrapText="1" indent="1"/>
    </xf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1" applyFont="1" applyFill="1" applyBorder="1" applyAlignment="1">
      <alignment horizontal="left" vertical="center" indent="1"/>
    </xf>
    <xf numFmtId="0" fontId="2" fillId="2" borderId="3" xfId="1" quotePrefix="1" applyFont="1" applyFill="1" applyBorder="1" applyAlignment="1">
      <alignment horizontal="left" vertical="center" wrapText="1" indent="1"/>
    </xf>
    <xf numFmtId="164" fontId="11" fillId="0" borderId="5" xfId="0" applyNumberFormat="1" applyFont="1" applyBorder="1" applyAlignment="1">
      <alignment horizontal="center"/>
    </xf>
    <xf numFmtId="164" fontId="5" fillId="2" borderId="0" xfId="1" applyNumberFormat="1" applyFont="1" applyFill="1" applyBorder="1" applyAlignment="1">
      <alignment horizontal="center"/>
    </xf>
    <xf numFmtId="164" fontId="5" fillId="2" borderId="6" xfId="1" applyNumberFormat="1" applyFont="1" applyFill="1" applyBorder="1" applyAlignment="1">
      <alignment horizontal="center"/>
    </xf>
    <xf numFmtId="0" fontId="2" fillId="2" borderId="8" xfId="1" applyFont="1" applyFill="1" applyBorder="1" applyAlignment="1">
      <alignment horizontal="right" vertical="center" indent="1"/>
    </xf>
    <xf numFmtId="0" fontId="2" fillId="2" borderId="8" xfId="1" applyFont="1" applyFill="1" applyBorder="1" applyAlignment="1">
      <alignment horizontal="right" vertical="center" wrapText="1" indent="1"/>
    </xf>
    <xf numFmtId="0" fontId="2" fillId="2" borderId="2" xfId="1" applyFont="1" applyFill="1" applyBorder="1" applyAlignment="1">
      <alignment horizontal="right" vertical="center" indent="1"/>
    </xf>
    <xf numFmtId="0" fontId="2" fillId="2" borderId="1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 wrapText="1" indent="1"/>
    </xf>
    <xf numFmtId="0" fontId="2" fillId="2" borderId="3" xfId="1" applyFont="1" applyFill="1" applyBorder="1" applyAlignment="1">
      <alignment horizontal="left" vertical="center" wrapText="1" indent="1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2" borderId="28" xfId="1" quotePrefix="1" applyFont="1" applyFill="1" applyBorder="1" applyAlignment="1">
      <alignment horizontal="center" vertical="center" wrapText="1"/>
    </xf>
    <xf numFmtId="0" fontId="5" fillId="2" borderId="30" xfId="1" quotePrefix="1" applyFont="1" applyFill="1" applyBorder="1" applyAlignment="1">
      <alignment horizontal="center" vertical="center" wrapText="1"/>
    </xf>
    <xf numFmtId="0" fontId="5" fillId="2" borderId="30" xfId="1" applyFont="1" applyFill="1" applyBorder="1" applyAlignment="1">
      <alignment horizontal="center" vertical="center" wrapText="1"/>
    </xf>
    <xf numFmtId="0" fontId="0" fillId="0" borderId="29" xfId="0" applyBorder="1"/>
    <xf numFmtId="0" fontId="5" fillId="2" borderId="28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right" vertical="center" wrapText="1"/>
    </xf>
    <xf numFmtId="0" fontId="2" fillId="2" borderId="29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right" vertical="center" wrapText="1"/>
    </xf>
    <xf numFmtId="0" fontId="2" fillId="2" borderId="29" xfId="1" applyFont="1" applyFill="1" applyBorder="1" applyAlignment="1">
      <alignment horizontal="center" vertical="center"/>
    </xf>
    <xf numFmtId="49" fontId="5" fillId="2" borderId="28" xfId="1" applyNumberFormat="1" applyFont="1" applyFill="1" applyBorder="1" applyAlignment="1">
      <alignment horizontal="center" vertical="center" wrapText="1"/>
    </xf>
    <xf numFmtId="0" fontId="5" fillId="2" borderId="28" xfId="1" quotePrefix="1" applyFont="1" applyFill="1" applyBorder="1" applyAlignment="1">
      <alignment horizontal="center" vertical="center"/>
    </xf>
    <xf numFmtId="0" fontId="5" fillId="2" borderId="30" xfId="1" quotePrefix="1" applyFont="1" applyFill="1" applyBorder="1" applyAlignment="1">
      <alignment horizontal="center" vertical="center"/>
    </xf>
    <xf numFmtId="49" fontId="5" fillId="2" borderId="28" xfId="1" applyNumberFormat="1" applyFont="1" applyFill="1" applyBorder="1" applyAlignment="1">
      <alignment horizontal="center" vertical="center"/>
    </xf>
    <xf numFmtId="49" fontId="5" fillId="2" borderId="30" xfId="1" applyNumberFormat="1" applyFont="1" applyFill="1" applyBorder="1" applyAlignment="1">
      <alignment horizontal="center" vertical="center"/>
    </xf>
    <xf numFmtId="0" fontId="2" fillId="3" borderId="29" xfId="1" applyFont="1" applyFill="1" applyBorder="1" applyAlignment="1">
      <alignment horizontal="center" vertical="center"/>
    </xf>
    <xf numFmtId="0" fontId="5" fillId="3" borderId="28" xfId="1" quotePrefix="1" applyFont="1" applyFill="1" applyBorder="1" applyAlignment="1">
      <alignment horizontal="center" vertical="center"/>
    </xf>
    <xf numFmtId="0" fontId="5" fillId="3" borderId="30" xfId="1" quotePrefix="1" applyFont="1" applyFill="1" applyBorder="1" applyAlignment="1">
      <alignment horizontal="center" vertical="center"/>
    </xf>
    <xf numFmtId="0" fontId="5" fillId="2" borderId="28" xfId="1" applyFont="1" applyFill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vertical="center"/>
    </xf>
    <xf numFmtId="0" fontId="2" fillId="2" borderId="29" xfId="1" applyFont="1" applyFill="1" applyBorder="1" applyAlignment="1">
      <alignment horizontal="center" vertical="top"/>
    </xf>
    <xf numFmtId="0" fontId="5" fillId="2" borderId="28" xfId="1" quotePrefix="1" applyFont="1" applyFill="1" applyBorder="1" applyAlignment="1">
      <alignment horizontal="center" vertical="top"/>
    </xf>
    <xf numFmtId="49" fontId="5" fillId="2" borderId="28" xfId="1" applyNumberFormat="1" applyFont="1" applyFill="1" applyBorder="1" applyAlignment="1">
      <alignment horizontal="center" vertical="top"/>
    </xf>
    <xf numFmtId="0" fontId="5" fillId="2" borderId="30" xfId="1" quotePrefix="1" applyFont="1" applyFill="1" applyBorder="1" applyAlignment="1">
      <alignment horizontal="center" vertical="top"/>
    </xf>
    <xf numFmtId="49" fontId="5" fillId="3" borderId="28" xfId="1" applyNumberFormat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left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right" vertical="center" wrapText="1"/>
    </xf>
    <xf numFmtId="164" fontId="15" fillId="0" borderId="0" xfId="0" applyNumberFormat="1" applyFont="1" applyBorder="1" applyAlignment="1">
      <alignment horizontal="center"/>
    </xf>
    <xf numFmtId="164" fontId="5" fillId="2" borderId="0" xfId="1" quotePrefix="1" applyNumberFormat="1" applyFont="1" applyFill="1" applyBorder="1" applyAlignment="1">
      <alignment horizontal="center"/>
    </xf>
    <xf numFmtId="164" fontId="5" fillId="3" borderId="0" xfId="1" applyNumberFormat="1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horizontal="center" wrapText="1"/>
    </xf>
    <xf numFmtId="0" fontId="2" fillId="2" borderId="37" xfId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2" fillId="3" borderId="8" xfId="1" applyFont="1" applyFill="1" applyBorder="1" applyAlignment="1">
      <alignment horizontal="right" vertical="center" wrapText="1" indent="1"/>
    </xf>
    <xf numFmtId="0" fontId="2" fillId="3" borderId="8" xfId="1" applyFont="1" applyFill="1" applyBorder="1" applyAlignment="1">
      <alignment horizontal="right" vertical="center" indent="1"/>
    </xf>
    <xf numFmtId="0" fontId="2" fillId="2" borderId="2" xfId="1" applyFont="1" applyFill="1" applyBorder="1" applyAlignment="1">
      <alignment horizontal="right" vertical="center" wrapText="1" indent="1"/>
    </xf>
    <xf numFmtId="0" fontId="3" fillId="2" borderId="8" xfId="1" applyFont="1" applyFill="1" applyBorder="1" applyAlignment="1">
      <alignment horizontal="right" vertical="center" wrapText="1"/>
    </xf>
    <xf numFmtId="0" fontId="2" fillId="2" borderId="8" xfId="1" applyFont="1" applyFill="1" applyBorder="1" applyAlignment="1">
      <alignment horizontal="right" vertical="center" wrapText="1" readingOrder="2"/>
    </xf>
    <xf numFmtId="0" fontId="2" fillId="3" borderId="2" xfId="1" applyFont="1" applyFill="1" applyBorder="1" applyAlignment="1">
      <alignment horizontal="right" vertical="center" wrapText="1"/>
    </xf>
    <xf numFmtId="0" fontId="2" fillId="2" borderId="8" xfId="1" applyFont="1" applyFill="1" applyBorder="1" applyAlignment="1">
      <alignment horizontal="right" vertical="center" wrapText="1" indent="1" readingOrder="2"/>
    </xf>
    <xf numFmtId="0" fontId="6" fillId="2" borderId="8" xfId="1" applyFont="1" applyFill="1" applyBorder="1" applyAlignment="1">
      <alignment horizontal="right" vertical="center" wrapText="1" indent="1"/>
    </xf>
    <xf numFmtId="2" fontId="2" fillId="2" borderId="8" xfId="1" applyNumberFormat="1" applyFont="1" applyFill="1" applyBorder="1" applyAlignment="1">
      <alignment horizontal="right" vertical="center" wrapText="1"/>
    </xf>
    <xf numFmtId="0" fontId="6" fillId="2" borderId="8" xfId="1" applyFont="1" applyFill="1" applyBorder="1" applyAlignment="1">
      <alignment horizontal="right" vertical="center" wrapText="1"/>
    </xf>
    <xf numFmtId="0" fontId="2" fillId="2" borderId="14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vertical="center"/>
    </xf>
    <xf numFmtId="0" fontId="2" fillId="3" borderId="14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2" borderId="35" xfId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readingOrder="2"/>
    </xf>
    <xf numFmtId="0" fontId="3" fillId="3" borderId="0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center" vertical="center"/>
    </xf>
    <xf numFmtId="0" fontId="2" fillId="2" borderId="8" xfId="1" quotePrefix="1" applyFont="1" applyFill="1" applyBorder="1" applyAlignment="1">
      <alignment horizontal="center" vertical="center"/>
    </xf>
    <xf numFmtId="0" fontId="2" fillId="2" borderId="2" xfId="1" quotePrefix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right" vertical="center" indent="1"/>
    </xf>
    <xf numFmtId="0" fontId="9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0" xfId="1" quotePrefix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0" xfId="0" quotePrefix="1" applyFont="1" applyFill="1" applyBorder="1" applyAlignment="1">
      <alignment horizontal="center" vertical="center"/>
    </xf>
    <xf numFmtId="0" fontId="6" fillId="2" borderId="17" xfId="0" quotePrefix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/>
    </xf>
    <xf numFmtId="0" fontId="2" fillId="2" borderId="28" xfId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3" borderId="25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3" borderId="23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top"/>
    </xf>
    <xf numFmtId="0" fontId="6" fillId="2" borderId="30" xfId="0" applyFont="1" applyFill="1" applyBorder="1" applyAlignment="1">
      <alignment horizontal="center" vertical="top"/>
    </xf>
    <xf numFmtId="0" fontId="4" fillId="2" borderId="6" xfId="1" quotePrefix="1" applyFont="1" applyFill="1" applyBorder="1" applyAlignment="1">
      <alignment horizontal="left" vertical="center"/>
    </xf>
    <xf numFmtId="0" fontId="6" fillId="2" borderId="29" xfId="0" applyFont="1" applyFill="1" applyBorder="1" applyAlignment="1">
      <alignment horizontal="right" vertical="center" indent="2"/>
    </xf>
    <xf numFmtId="0" fontId="6" fillId="2" borderId="28" xfId="0" applyFont="1" applyFill="1" applyBorder="1" applyAlignment="1">
      <alignment horizontal="right" vertical="center" indent="2"/>
    </xf>
    <xf numFmtId="0" fontId="6" fillId="2" borderId="30" xfId="0" applyFont="1" applyFill="1" applyBorder="1" applyAlignment="1">
      <alignment horizontal="right" vertical="center" indent="2"/>
    </xf>
    <xf numFmtId="0" fontId="2" fillId="2" borderId="31" xfId="1" applyFont="1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3" borderId="0" xfId="1" quotePrefix="1" applyFont="1" applyFill="1" applyBorder="1" applyAlignment="1">
      <alignment horizontal="left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8" xfId="0" applyBorder="1" applyAlignment="1">
      <alignment vertical="top"/>
    </xf>
    <xf numFmtId="0" fontId="0" fillId="0" borderId="30" xfId="0" applyBorder="1" applyAlignment="1">
      <alignment vertical="top"/>
    </xf>
    <xf numFmtId="0" fontId="4" fillId="2" borderId="6" xfId="1" applyFont="1" applyFill="1" applyBorder="1" applyAlignment="1">
      <alignment horizontal="right" vertical="center" indent="1"/>
    </xf>
    <xf numFmtId="0" fontId="2" fillId="2" borderId="5" xfId="1" applyFont="1" applyFill="1" applyBorder="1" applyAlignment="1">
      <alignment horizontal="right" vertical="top" wrapText="1"/>
    </xf>
    <xf numFmtId="0" fontId="17" fillId="0" borderId="0" xfId="0" applyFont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 readingOrder="1"/>
    </xf>
    <xf numFmtId="0" fontId="6" fillId="3" borderId="21" xfId="0" quotePrefix="1" applyFont="1" applyFill="1" applyBorder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3" borderId="17" xfId="0" quotePrefix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top"/>
    </xf>
    <xf numFmtId="0" fontId="6" fillId="3" borderId="30" xfId="0" applyFont="1" applyFill="1" applyBorder="1" applyAlignment="1">
      <alignment horizontal="center" vertical="top"/>
    </xf>
    <xf numFmtId="0" fontId="2" fillId="3" borderId="24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right" vertical="center" indent="1"/>
    </xf>
    <xf numFmtId="0" fontId="2" fillId="3" borderId="7" xfId="1" applyFont="1" applyFill="1" applyBorder="1" applyAlignment="1">
      <alignment horizontal="center" vertical="center"/>
    </xf>
    <xf numFmtId="0" fontId="2" fillId="3" borderId="29" xfId="1" applyFont="1" applyFill="1" applyBorder="1" applyAlignment="1">
      <alignment horizontal="center"/>
    </xf>
    <xf numFmtId="0" fontId="2" fillId="3" borderId="28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right" vertical="top" wrapText="1" readingOrder="2"/>
    </xf>
    <xf numFmtId="0" fontId="17" fillId="0" borderId="0" xfId="0" applyFont="1" applyBorder="1" applyAlignment="1">
      <alignment horizontal="left"/>
    </xf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 vertical="center"/>
    </xf>
    <xf numFmtId="0" fontId="7" fillId="2" borderId="0" xfId="1" applyFont="1" applyFill="1" applyBorder="1" applyAlignment="1">
      <alignment horizontal="left"/>
    </xf>
    <xf numFmtId="0" fontId="2" fillId="2" borderId="5" xfId="1" applyFont="1" applyFill="1" applyBorder="1" applyAlignment="1">
      <alignment horizontal="right" vertical="center"/>
    </xf>
    <xf numFmtId="0" fontId="6" fillId="2" borderId="29" xfId="0" quotePrefix="1" applyFont="1" applyFill="1" applyBorder="1" applyAlignment="1">
      <alignment horizontal="left" vertical="center"/>
    </xf>
    <xf numFmtId="0" fontId="6" fillId="2" borderId="28" xfId="0" quotePrefix="1" applyFont="1" applyFill="1" applyBorder="1" applyAlignment="1">
      <alignment horizontal="left" vertical="center"/>
    </xf>
    <xf numFmtId="0" fontId="6" fillId="2" borderId="30" xfId="0" quotePrefix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 readingOrder="2"/>
    </xf>
    <xf numFmtId="164" fontId="2" fillId="2" borderId="5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left" vertical="center" indent="1"/>
    </xf>
    <xf numFmtId="0" fontId="4" fillId="2" borderId="0" xfId="1" applyFont="1" applyFill="1" applyBorder="1" applyAlignment="1">
      <alignment horizontal="left" vertical="center"/>
    </xf>
    <xf numFmtId="0" fontId="6" fillId="2" borderId="29" xfId="0" quotePrefix="1" applyFont="1" applyFill="1" applyBorder="1" applyAlignment="1">
      <alignment vertical="center"/>
    </xf>
    <xf numFmtId="0" fontId="6" fillId="2" borderId="28" xfId="0" quotePrefix="1" applyFont="1" applyFill="1" applyBorder="1" applyAlignment="1">
      <alignment vertical="center"/>
    </xf>
    <xf numFmtId="0" fontId="6" fillId="2" borderId="30" xfId="0" quotePrefix="1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1"/>
  <sheetViews>
    <sheetView tabSelected="1" view="pageBreakPreview" zoomScale="62" zoomScaleNormal="77" zoomScaleSheetLayoutView="62" workbookViewId="0">
      <selection activeCell="P16" sqref="P16"/>
    </sheetView>
  </sheetViews>
  <sheetFormatPr defaultRowHeight="15"/>
  <cols>
    <col min="1" max="1" width="1.28515625" style="57" customWidth="1"/>
    <col min="2" max="2" width="4.28515625" style="57" customWidth="1"/>
    <col min="3" max="3" width="33" style="57" customWidth="1"/>
    <col min="4" max="4" width="7.5703125" customWidth="1"/>
    <col min="5" max="5" width="7.140625" customWidth="1"/>
    <col min="6" max="6" width="11.28515625" customWidth="1"/>
    <col min="7" max="7" width="8" customWidth="1"/>
    <col min="8" max="8" width="7.140625" customWidth="1"/>
    <col min="9" max="9" width="10.85546875" customWidth="1"/>
    <col min="10" max="10" width="8.140625" customWidth="1"/>
    <col min="11" max="11" width="7.28515625" customWidth="1"/>
    <col min="12" max="12" width="10.5703125" customWidth="1"/>
    <col min="13" max="13" width="35.85546875" customWidth="1"/>
    <col min="14" max="14" width="5.42578125" customWidth="1"/>
  </cols>
  <sheetData>
    <row r="1" spans="1:14" ht="15.75" customHeight="1">
      <c r="B1" s="414" t="s">
        <v>1060</v>
      </c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</row>
    <row r="2" spans="1:14" s="47" customFormat="1" ht="15.75" customHeight="1">
      <c r="A2" s="57"/>
      <c r="B2" s="338" t="s">
        <v>521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</row>
    <row r="3" spans="1:14" ht="15.75">
      <c r="D3" s="339" t="s">
        <v>993</v>
      </c>
      <c r="E3" s="339"/>
      <c r="F3" s="339"/>
      <c r="G3" s="339"/>
      <c r="H3" s="339"/>
      <c r="I3" s="339"/>
      <c r="J3" s="339"/>
      <c r="K3" s="339"/>
      <c r="L3" s="339"/>
    </row>
    <row r="4" spans="1:14" ht="15.75">
      <c r="B4" s="416" t="s">
        <v>446</v>
      </c>
      <c r="C4" s="416"/>
      <c r="E4" s="273"/>
      <c r="F4" s="273"/>
      <c r="G4" s="30"/>
      <c r="H4" s="30"/>
      <c r="I4" s="30"/>
      <c r="J4" s="30"/>
      <c r="K4" s="30"/>
      <c r="L4" s="30"/>
      <c r="M4" s="337" t="s">
        <v>991</v>
      </c>
      <c r="N4" s="337"/>
    </row>
    <row r="5" spans="1:14" ht="16.5" thickBot="1">
      <c r="B5" s="368" t="s">
        <v>0</v>
      </c>
      <c r="C5" s="368"/>
      <c r="D5" s="368"/>
      <c r="E5" s="368"/>
      <c r="F5" s="368"/>
      <c r="G5" s="30"/>
      <c r="H5" s="30"/>
      <c r="I5" s="30"/>
      <c r="J5" s="30"/>
      <c r="K5" s="30"/>
      <c r="L5" s="30"/>
      <c r="M5" s="388" t="s">
        <v>992</v>
      </c>
      <c r="N5" s="388"/>
    </row>
    <row r="6" spans="1:14" ht="15" customHeight="1">
      <c r="B6" s="344" t="s">
        <v>898</v>
      </c>
      <c r="C6" s="418" t="s">
        <v>481</v>
      </c>
      <c r="D6" s="347" t="s">
        <v>1</v>
      </c>
      <c r="E6" s="341"/>
      <c r="F6" s="341"/>
      <c r="G6" s="347" t="s">
        <v>2</v>
      </c>
      <c r="H6" s="341"/>
      <c r="I6" s="384"/>
      <c r="J6" s="341" t="s">
        <v>3</v>
      </c>
      <c r="K6" s="341"/>
      <c r="L6" s="341"/>
      <c r="M6" s="369" t="s">
        <v>480</v>
      </c>
      <c r="N6" s="355" t="s">
        <v>10</v>
      </c>
    </row>
    <row r="7" spans="1:14" s="47" customFormat="1" ht="15" customHeight="1">
      <c r="A7" s="57"/>
      <c r="B7" s="345"/>
      <c r="C7" s="419"/>
      <c r="D7" s="349" t="s">
        <v>473</v>
      </c>
      <c r="E7" s="350"/>
      <c r="F7" s="350"/>
      <c r="G7" s="349" t="s">
        <v>474</v>
      </c>
      <c r="H7" s="350"/>
      <c r="I7" s="385"/>
      <c r="J7" s="353" t="s">
        <v>475</v>
      </c>
      <c r="K7" s="353"/>
      <c r="L7" s="353"/>
      <c r="M7" s="370"/>
      <c r="N7" s="356"/>
    </row>
    <row r="8" spans="1:14" ht="15" customHeight="1">
      <c r="B8" s="345"/>
      <c r="C8" s="419"/>
      <c r="D8" s="358" t="s">
        <v>4</v>
      </c>
      <c r="E8" s="359"/>
      <c r="F8" s="359"/>
      <c r="G8" s="358" t="s">
        <v>5</v>
      </c>
      <c r="H8" s="359"/>
      <c r="I8" s="372"/>
      <c r="J8" s="359" t="s">
        <v>6</v>
      </c>
      <c r="K8" s="359"/>
      <c r="L8" s="359"/>
      <c r="M8" s="370"/>
      <c r="N8" s="356"/>
    </row>
    <row r="9" spans="1:14" ht="15" customHeight="1">
      <c r="B9" s="345"/>
      <c r="C9" s="419"/>
      <c r="D9" s="44" t="s">
        <v>7</v>
      </c>
      <c r="E9" s="41" t="s">
        <v>8</v>
      </c>
      <c r="F9" s="54" t="s">
        <v>9</v>
      </c>
      <c r="G9" s="44" t="s">
        <v>7</v>
      </c>
      <c r="H9" s="41" t="s">
        <v>8</v>
      </c>
      <c r="I9" s="310" t="s">
        <v>9</v>
      </c>
      <c r="J9" s="243" t="s">
        <v>7</v>
      </c>
      <c r="K9" s="41" t="s">
        <v>8</v>
      </c>
      <c r="L9" s="54" t="s">
        <v>9</v>
      </c>
      <c r="M9" s="370"/>
      <c r="N9" s="366" t="s">
        <v>476</v>
      </c>
    </row>
    <row r="10" spans="1:14" s="47" customFormat="1" ht="15" customHeight="1">
      <c r="A10" s="57"/>
      <c r="B10" s="345"/>
      <c r="C10" s="419"/>
      <c r="D10" s="45" t="s">
        <v>477</v>
      </c>
      <c r="E10" s="42" t="s">
        <v>478</v>
      </c>
      <c r="F10" s="55" t="s">
        <v>479</v>
      </c>
      <c r="G10" s="45" t="s">
        <v>477</v>
      </c>
      <c r="H10" s="42" t="s">
        <v>478</v>
      </c>
      <c r="I10" s="311" t="s">
        <v>479</v>
      </c>
      <c r="J10" s="244" t="s">
        <v>477</v>
      </c>
      <c r="K10" s="42" t="s">
        <v>478</v>
      </c>
      <c r="L10" s="55" t="s">
        <v>479</v>
      </c>
      <c r="M10" s="370"/>
      <c r="N10" s="386"/>
    </row>
    <row r="11" spans="1:14" ht="15" customHeight="1" thickBot="1">
      <c r="B11" s="346"/>
      <c r="C11" s="420"/>
      <c r="D11" s="322" t="s">
        <v>11</v>
      </c>
      <c r="E11" s="46" t="s">
        <v>12</v>
      </c>
      <c r="F11" s="304" t="s">
        <v>13</v>
      </c>
      <c r="G11" s="322" t="s">
        <v>11</v>
      </c>
      <c r="H11" s="46" t="s">
        <v>12</v>
      </c>
      <c r="I11" s="303" t="s">
        <v>13</v>
      </c>
      <c r="J11" s="326" t="s">
        <v>11</v>
      </c>
      <c r="K11" s="46" t="s">
        <v>12</v>
      </c>
      <c r="L11" s="304" t="s">
        <v>13</v>
      </c>
      <c r="M11" s="371"/>
      <c r="N11" s="387"/>
    </row>
    <row r="12" spans="1:14" ht="24" customHeight="1">
      <c r="B12" s="270"/>
      <c r="C12" s="255" t="s">
        <v>14</v>
      </c>
      <c r="D12" s="219">
        <v>9826.2000000000007</v>
      </c>
      <c r="E12" s="220">
        <v>10247.1</v>
      </c>
      <c r="F12" s="260">
        <f>E12+D12</f>
        <v>20073.300000000003</v>
      </c>
      <c r="G12" s="219">
        <v>3144.8</v>
      </c>
      <c r="H12" s="220">
        <v>3338.7</v>
      </c>
      <c r="I12" s="221">
        <f>H12+G12</f>
        <v>6483.5</v>
      </c>
      <c r="J12" s="260">
        <f>G12+D12</f>
        <v>12971</v>
      </c>
      <c r="K12" s="222">
        <f>H12+E12</f>
        <v>13585.8</v>
      </c>
      <c r="L12" s="260">
        <f t="shared" ref="L12:L28" si="0">K12+J12</f>
        <v>26556.799999999999</v>
      </c>
      <c r="M12" s="281" t="s">
        <v>896</v>
      </c>
      <c r="N12" s="282"/>
    </row>
    <row r="13" spans="1:14" ht="24" customHeight="1">
      <c r="B13" s="276" t="s">
        <v>17</v>
      </c>
      <c r="C13" s="256" t="s">
        <v>15</v>
      </c>
      <c r="D13" s="223">
        <f t="shared" ref="D13:K13" si="1">SUM(D106:D120)</f>
        <v>323.59999999999997</v>
      </c>
      <c r="E13" s="224">
        <f t="shared" si="1"/>
        <v>338.6</v>
      </c>
      <c r="F13" s="261">
        <f t="shared" si="1"/>
        <v>662.19999999999993</v>
      </c>
      <c r="G13" s="226">
        <f t="shared" si="1"/>
        <v>1719.8</v>
      </c>
      <c r="H13" s="227">
        <f t="shared" si="1"/>
        <v>1845.1999999999998</v>
      </c>
      <c r="I13" s="225">
        <f t="shared" si="1"/>
        <v>3565</v>
      </c>
      <c r="J13" s="261">
        <f t="shared" si="1"/>
        <v>2043.4</v>
      </c>
      <c r="K13" s="227">
        <f t="shared" si="1"/>
        <v>2183.8000000000002</v>
      </c>
      <c r="L13" s="261">
        <f t="shared" si="0"/>
        <v>4227.2000000000007</v>
      </c>
      <c r="M13" s="263" t="s">
        <v>16</v>
      </c>
      <c r="N13" s="276" t="s">
        <v>17</v>
      </c>
    </row>
    <row r="14" spans="1:14" ht="24" customHeight="1">
      <c r="B14" s="276" t="s">
        <v>20</v>
      </c>
      <c r="C14" s="256" t="s">
        <v>18</v>
      </c>
      <c r="D14" s="228">
        <f t="shared" ref="D14:K14" si="2">SUM(D134:D140)</f>
        <v>214.3</v>
      </c>
      <c r="E14" s="229">
        <f t="shared" si="2"/>
        <v>218.1</v>
      </c>
      <c r="F14" s="261">
        <f t="shared" si="2"/>
        <v>432.40000000000003</v>
      </c>
      <c r="G14" s="226">
        <f t="shared" si="2"/>
        <v>0.6</v>
      </c>
      <c r="H14" s="227">
        <f t="shared" si="2"/>
        <v>0.9</v>
      </c>
      <c r="I14" s="225">
        <f t="shared" si="2"/>
        <v>1.5</v>
      </c>
      <c r="J14" s="261">
        <f t="shared" si="2"/>
        <v>214.9</v>
      </c>
      <c r="K14" s="227">
        <f t="shared" si="2"/>
        <v>219</v>
      </c>
      <c r="L14" s="261">
        <f t="shared" si="0"/>
        <v>433.9</v>
      </c>
      <c r="M14" s="263" t="s">
        <v>19</v>
      </c>
      <c r="N14" s="276" t="s">
        <v>20</v>
      </c>
    </row>
    <row r="15" spans="1:14" ht="24" customHeight="1">
      <c r="B15" s="276" t="s">
        <v>23</v>
      </c>
      <c r="C15" s="256" t="s">
        <v>21</v>
      </c>
      <c r="D15" s="228">
        <f t="shared" ref="D15:K15" si="3">SUM(D154:D163)</f>
        <v>294.10000000000002</v>
      </c>
      <c r="E15" s="229">
        <f t="shared" si="3"/>
        <v>301.09999999999997</v>
      </c>
      <c r="F15" s="261">
        <f t="shared" si="3"/>
        <v>595.20000000000005</v>
      </c>
      <c r="G15" s="226">
        <f t="shared" si="3"/>
        <v>28.799999999999997</v>
      </c>
      <c r="H15" s="227">
        <f t="shared" si="3"/>
        <v>29.4</v>
      </c>
      <c r="I15" s="225">
        <f t="shared" si="3"/>
        <v>58.199999999999996</v>
      </c>
      <c r="J15" s="261">
        <f t="shared" si="3"/>
        <v>322.90000000000003</v>
      </c>
      <c r="K15" s="227">
        <f t="shared" si="3"/>
        <v>330.49999999999994</v>
      </c>
      <c r="L15" s="261">
        <f t="shared" si="0"/>
        <v>653.4</v>
      </c>
      <c r="M15" s="263" t="s">
        <v>22</v>
      </c>
      <c r="N15" s="276" t="s">
        <v>23</v>
      </c>
    </row>
    <row r="16" spans="1:14" ht="24" customHeight="1">
      <c r="B16" s="276" t="s">
        <v>24</v>
      </c>
      <c r="C16" s="257" t="s">
        <v>523</v>
      </c>
      <c r="D16" s="228">
        <f t="shared" ref="D16:K16" si="4">SUM(D177:D185)</f>
        <v>285.70000000000005</v>
      </c>
      <c r="E16" s="229">
        <f t="shared" si="4"/>
        <v>297.90000000000003</v>
      </c>
      <c r="F16" s="261">
        <f t="shared" si="4"/>
        <v>583.59999999999991</v>
      </c>
      <c r="G16" s="226">
        <f t="shared" si="4"/>
        <v>1.5</v>
      </c>
      <c r="H16" s="227">
        <f t="shared" si="4"/>
        <v>1.5</v>
      </c>
      <c r="I16" s="225">
        <f t="shared" si="4"/>
        <v>3</v>
      </c>
      <c r="J16" s="261">
        <f t="shared" si="4"/>
        <v>287.20000000000005</v>
      </c>
      <c r="K16" s="227">
        <f t="shared" si="4"/>
        <v>299.40000000000003</v>
      </c>
      <c r="L16" s="261">
        <f t="shared" si="0"/>
        <v>586.60000000000014</v>
      </c>
      <c r="M16" s="263" t="s">
        <v>522</v>
      </c>
      <c r="N16" s="276" t="s">
        <v>24</v>
      </c>
    </row>
    <row r="17" spans="2:14" ht="24" customHeight="1">
      <c r="B17" s="276" t="s">
        <v>27</v>
      </c>
      <c r="C17" s="256" t="s">
        <v>25</v>
      </c>
      <c r="D17" s="223">
        <f t="shared" ref="D17:K17" si="5">SUM(D199:D205)</f>
        <v>184.60000000000002</v>
      </c>
      <c r="E17" s="224">
        <f t="shared" si="5"/>
        <v>191.30000000000004</v>
      </c>
      <c r="F17" s="261">
        <f t="shared" si="5"/>
        <v>375.9</v>
      </c>
      <c r="G17" s="226">
        <f t="shared" si="5"/>
        <v>4.8000000000000007</v>
      </c>
      <c r="H17" s="227">
        <f t="shared" si="5"/>
        <v>4.9000000000000004</v>
      </c>
      <c r="I17" s="225">
        <f t="shared" si="5"/>
        <v>9.6999999999999993</v>
      </c>
      <c r="J17" s="261">
        <f t="shared" si="5"/>
        <v>189.4</v>
      </c>
      <c r="K17" s="227">
        <f t="shared" si="5"/>
        <v>196.20000000000002</v>
      </c>
      <c r="L17" s="261">
        <f t="shared" si="0"/>
        <v>385.6</v>
      </c>
      <c r="M17" s="263" t="s">
        <v>26</v>
      </c>
      <c r="N17" s="276" t="s">
        <v>27</v>
      </c>
    </row>
    <row r="18" spans="2:14" ht="24" customHeight="1">
      <c r="B18" s="276" t="s">
        <v>30</v>
      </c>
      <c r="C18" s="258" t="s">
        <v>28</v>
      </c>
      <c r="D18" s="216">
        <v>618.6</v>
      </c>
      <c r="E18" s="217">
        <v>647.20000000000005</v>
      </c>
      <c r="F18" s="306">
        <v>1265.8</v>
      </c>
      <c r="G18" s="216">
        <v>108.7</v>
      </c>
      <c r="H18" s="217">
        <v>115.3</v>
      </c>
      <c r="I18" s="218">
        <v>224</v>
      </c>
      <c r="J18" s="306">
        <v>727.3</v>
      </c>
      <c r="K18" s="217">
        <v>762.5</v>
      </c>
      <c r="L18" s="261">
        <f t="shared" si="0"/>
        <v>1489.8</v>
      </c>
      <c r="M18" s="263" t="s">
        <v>29</v>
      </c>
      <c r="N18" s="276" t="s">
        <v>30</v>
      </c>
    </row>
    <row r="19" spans="2:14" ht="24" customHeight="1">
      <c r="B19" s="276" t="s">
        <v>33</v>
      </c>
      <c r="C19" s="256" t="s">
        <v>31</v>
      </c>
      <c r="D19" s="223">
        <f t="shared" ref="D19:K19" si="6">SUM(D267:D272)</f>
        <v>211.29999999999998</v>
      </c>
      <c r="E19" s="224">
        <f t="shared" si="6"/>
        <v>222</v>
      </c>
      <c r="F19" s="307">
        <f t="shared" si="6"/>
        <v>433.29999999999995</v>
      </c>
      <c r="G19" s="226">
        <f t="shared" si="6"/>
        <v>2.4</v>
      </c>
      <c r="H19" s="227">
        <f t="shared" si="6"/>
        <v>2.6</v>
      </c>
      <c r="I19" s="225">
        <f t="shared" si="6"/>
        <v>5</v>
      </c>
      <c r="J19" s="306">
        <f t="shared" si="6"/>
        <v>213.70000000000002</v>
      </c>
      <c r="K19" s="217">
        <f t="shared" si="6"/>
        <v>224.6</v>
      </c>
      <c r="L19" s="261">
        <f t="shared" si="0"/>
        <v>438.3</v>
      </c>
      <c r="M19" s="263" t="s">
        <v>32</v>
      </c>
      <c r="N19" s="276" t="s">
        <v>33</v>
      </c>
    </row>
    <row r="20" spans="2:14" ht="24" customHeight="1">
      <c r="B20" s="276" t="s">
        <v>36</v>
      </c>
      <c r="C20" s="257" t="s">
        <v>34</v>
      </c>
      <c r="D20" s="223">
        <f>SUM(D286:D293)</f>
        <v>73.8</v>
      </c>
      <c r="E20" s="224">
        <f>SUM(E286:E293)</f>
        <v>77.2</v>
      </c>
      <c r="F20" s="261">
        <f>SUM(F286:F293)</f>
        <v>151</v>
      </c>
      <c r="G20" s="104" t="s">
        <v>472</v>
      </c>
      <c r="H20" s="105" t="s">
        <v>472</v>
      </c>
      <c r="I20" s="106" t="s">
        <v>472</v>
      </c>
      <c r="J20" s="261">
        <f>SUM(J286:J293)</f>
        <v>73.8</v>
      </c>
      <c r="K20" s="227">
        <f>SUM(K286:K293)</f>
        <v>77.2</v>
      </c>
      <c r="L20" s="261">
        <f t="shared" si="0"/>
        <v>151</v>
      </c>
      <c r="M20" s="264" t="s">
        <v>35</v>
      </c>
      <c r="N20" s="276" t="s">
        <v>36</v>
      </c>
    </row>
    <row r="21" spans="2:14" ht="24" customHeight="1">
      <c r="B21" s="276" t="s">
        <v>39</v>
      </c>
      <c r="C21" s="256" t="s">
        <v>37</v>
      </c>
      <c r="D21" s="223">
        <f t="shared" ref="D21:K21" si="7">SUM(D307:D321)</f>
        <v>347.5</v>
      </c>
      <c r="E21" s="224">
        <f t="shared" si="7"/>
        <v>366.59999999999997</v>
      </c>
      <c r="F21" s="261">
        <f t="shared" si="7"/>
        <v>714.1</v>
      </c>
      <c r="G21" s="226">
        <f t="shared" si="7"/>
        <v>88.8</v>
      </c>
      <c r="H21" s="227">
        <f t="shared" si="7"/>
        <v>92</v>
      </c>
      <c r="I21" s="225">
        <f t="shared" si="7"/>
        <v>180.8</v>
      </c>
      <c r="J21" s="261">
        <f t="shared" si="7"/>
        <v>436.3</v>
      </c>
      <c r="K21" s="227">
        <f t="shared" si="7"/>
        <v>458.6</v>
      </c>
      <c r="L21" s="261">
        <f t="shared" si="0"/>
        <v>894.90000000000009</v>
      </c>
      <c r="M21" s="263" t="s">
        <v>38</v>
      </c>
      <c r="N21" s="276" t="s">
        <v>39</v>
      </c>
    </row>
    <row r="22" spans="2:14" ht="24" customHeight="1">
      <c r="B22" s="274">
        <v>10</v>
      </c>
      <c r="C22" s="257" t="s">
        <v>40</v>
      </c>
      <c r="D22" s="230">
        <f t="shared" ref="D22:K22" si="8">SUM(D335:D341)</f>
        <v>210.6</v>
      </c>
      <c r="E22" s="231">
        <f t="shared" si="8"/>
        <v>216.7</v>
      </c>
      <c r="F22" s="308">
        <f t="shared" si="8"/>
        <v>427.29999999999995</v>
      </c>
      <c r="G22" s="233">
        <f t="shared" si="8"/>
        <v>6.3</v>
      </c>
      <c r="H22" s="234">
        <f t="shared" si="8"/>
        <v>6.3</v>
      </c>
      <c r="I22" s="232">
        <f t="shared" si="8"/>
        <v>12.6</v>
      </c>
      <c r="J22" s="308">
        <f t="shared" si="8"/>
        <v>216.9</v>
      </c>
      <c r="K22" s="234">
        <f t="shared" si="8"/>
        <v>223</v>
      </c>
      <c r="L22" s="261">
        <f t="shared" si="0"/>
        <v>439.9</v>
      </c>
      <c r="M22" s="264" t="s">
        <v>41</v>
      </c>
      <c r="N22" s="280">
        <v>10</v>
      </c>
    </row>
    <row r="23" spans="2:14" ht="24" customHeight="1">
      <c r="B23" s="274">
        <v>11</v>
      </c>
      <c r="C23" s="256" t="s">
        <v>42</v>
      </c>
      <c r="D23" s="226">
        <f t="shared" ref="D23:K23" si="9">SUM(D355:D373)</f>
        <v>562.1</v>
      </c>
      <c r="E23" s="227">
        <f t="shared" si="9"/>
        <v>587.4</v>
      </c>
      <c r="F23" s="261">
        <f t="shared" si="9"/>
        <v>1149.5000000000002</v>
      </c>
      <c r="G23" s="226">
        <f t="shared" si="9"/>
        <v>28.9</v>
      </c>
      <c r="H23" s="227">
        <f t="shared" si="9"/>
        <v>30.2</v>
      </c>
      <c r="I23" s="225">
        <f t="shared" si="9"/>
        <v>59.1</v>
      </c>
      <c r="J23" s="261">
        <f t="shared" si="9"/>
        <v>591</v>
      </c>
      <c r="K23" s="227">
        <f t="shared" si="9"/>
        <v>617.59999999999991</v>
      </c>
      <c r="L23" s="261">
        <f t="shared" si="0"/>
        <v>1208.5999999999999</v>
      </c>
      <c r="M23" s="263" t="s">
        <v>43</v>
      </c>
      <c r="N23" s="276">
        <v>11</v>
      </c>
    </row>
    <row r="24" spans="2:14" ht="24" customHeight="1">
      <c r="B24" s="274">
        <v>12</v>
      </c>
      <c r="C24" s="256" t="s">
        <v>44</v>
      </c>
      <c r="D24" s="223">
        <f t="shared" ref="D24:K24" si="10">SUM(D387:D405)</f>
        <v>207.00000000000003</v>
      </c>
      <c r="E24" s="224">
        <f t="shared" si="10"/>
        <v>217.9</v>
      </c>
      <c r="F24" s="261">
        <f t="shared" si="10"/>
        <v>424.9</v>
      </c>
      <c r="G24" s="226">
        <f t="shared" si="10"/>
        <v>1.3</v>
      </c>
      <c r="H24" s="227">
        <f t="shared" si="10"/>
        <v>1.5</v>
      </c>
      <c r="I24" s="225">
        <f t="shared" si="10"/>
        <v>2.8</v>
      </c>
      <c r="J24" s="306">
        <f t="shared" si="10"/>
        <v>208.30000000000004</v>
      </c>
      <c r="K24" s="217">
        <f t="shared" si="10"/>
        <v>219.4</v>
      </c>
      <c r="L24" s="261">
        <f t="shared" si="0"/>
        <v>427.70000000000005</v>
      </c>
      <c r="M24" s="263" t="s">
        <v>45</v>
      </c>
      <c r="N24" s="276">
        <v>12</v>
      </c>
    </row>
    <row r="25" spans="2:14" ht="24" customHeight="1">
      <c r="B25" s="274">
        <v>13</v>
      </c>
      <c r="C25" s="256" t="s">
        <v>46</v>
      </c>
      <c r="D25" s="216">
        <f t="shared" ref="D25:K25" si="11">SUM(D419:D431)</f>
        <v>253.50000000000003</v>
      </c>
      <c r="E25" s="217">
        <f t="shared" si="11"/>
        <v>265.2</v>
      </c>
      <c r="F25" s="306">
        <f t="shared" si="11"/>
        <v>518.69999999999993</v>
      </c>
      <c r="G25" s="226">
        <f t="shared" si="11"/>
        <v>11.9</v>
      </c>
      <c r="H25" s="227">
        <f t="shared" si="11"/>
        <v>12.4</v>
      </c>
      <c r="I25" s="225">
        <f t="shared" si="11"/>
        <v>24.3</v>
      </c>
      <c r="J25" s="261">
        <f t="shared" si="11"/>
        <v>265.40000000000003</v>
      </c>
      <c r="K25" s="227">
        <f t="shared" si="11"/>
        <v>277.60000000000002</v>
      </c>
      <c r="L25" s="261">
        <f t="shared" si="0"/>
        <v>543</v>
      </c>
      <c r="M25" s="263" t="s">
        <v>47</v>
      </c>
      <c r="N25" s="276">
        <v>13</v>
      </c>
    </row>
    <row r="26" spans="2:14" ht="24" customHeight="1">
      <c r="B26" s="274">
        <v>14</v>
      </c>
      <c r="C26" s="256" t="s">
        <v>48</v>
      </c>
      <c r="D26" s="223">
        <f t="shared" ref="D26:K26" si="12">SUM(D445:D457)</f>
        <v>270.2</v>
      </c>
      <c r="E26" s="224">
        <f t="shared" si="12"/>
        <v>283.50000000000006</v>
      </c>
      <c r="F26" s="261">
        <f t="shared" si="12"/>
        <v>553.70000000000005</v>
      </c>
      <c r="G26" s="226">
        <f t="shared" si="12"/>
        <v>5.6</v>
      </c>
      <c r="H26" s="227">
        <f t="shared" si="12"/>
        <v>5.9</v>
      </c>
      <c r="I26" s="225">
        <f t="shared" si="12"/>
        <v>11.5</v>
      </c>
      <c r="J26" s="261">
        <f t="shared" si="12"/>
        <v>275.8</v>
      </c>
      <c r="K26" s="227">
        <f t="shared" si="12"/>
        <v>289.40000000000003</v>
      </c>
      <c r="L26" s="261">
        <f t="shared" si="0"/>
        <v>565.20000000000005</v>
      </c>
      <c r="M26" s="263" t="s">
        <v>49</v>
      </c>
      <c r="N26" s="276">
        <v>14</v>
      </c>
    </row>
    <row r="27" spans="2:14" ht="24" customHeight="1">
      <c r="B27" s="274">
        <v>15</v>
      </c>
      <c r="C27" s="256" t="s">
        <v>50</v>
      </c>
      <c r="D27" s="228">
        <f t="shared" ref="D27:K27" si="13">SUM(D471:D485)</f>
        <v>209.80000000000004</v>
      </c>
      <c r="E27" s="229">
        <f t="shared" si="13"/>
        <v>219.8</v>
      </c>
      <c r="F27" s="309">
        <f t="shared" si="13"/>
        <v>429.59999999999997</v>
      </c>
      <c r="G27" s="236">
        <f t="shared" si="13"/>
        <v>6.6</v>
      </c>
      <c r="H27" s="237">
        <f t="shared" si="13"/>
        <v>7.1</v>
      </c>
      <c r="I27" s="235">
        <f t="shared" si="13"/>
        <v>13.7</v>
      </c>
      <c r="J27" s="309">
        <f t="shared" si="13"/>
        <v>216.4</v>
      </c>
      <c r="K27" s="237">
        <f t="shared" si="13"/>
        <v>226.9</v>
      </c>
      <c r="L27" s="261">
        <f t="shared" si="0"/>
        <v>443.3</v>
      </c>
      <c r="M27" s="263" t="s">
        <v>51</v>
      </c>
      <c r="N27" s="276">
        <v>15</v>
      </c>
    </row>
    <row r="28" spans="2:14" ht="24" customHeight="1" thickBot="1">
      <c r="B28" s="275">
        <v>16</v>
      </c>
      <c r="C28" s="259" t="s">
        <v>52</v>
      </c>
      <c r="D28" s="238">
        <f>SUM(D499:D506)</f>
        <v>71.300000000000011</v>
      </c>
      <c r="E28" s="239">
        <f>SUM(E499:E506)</f>
        <v>74.3</v>
      </c>
      <c r="F28" s="262">
        <f>SUM(F499:F506)</f>
        <v>145.60000000000002</v>
      </c>
      <c r="G28" s="121" t="s">
        <v>472</v>
      </c>
      <c r="H28" s="115" t="s">
        <v>472</v>
      </c>
      <c r="I28" s="122" t="s">
        <v>472</v>
      </c>
      <c r="J28" s="262">
        <f>SUM(J499:J506)</f>
        <v>71.300000000000011</v>
      </c>
      <c r="K28" s="240">
        <f>SUM(K499:K506)</f>
        <v>74.3</v>
      </c>
      <c r="L28" s="262">
        <f t="shared" si="0"/>
        <v>145.60000000000002</v>
      </c>
      <c r="M28" s="265" t="s">
        <v>53</v>
      </c>
      <c r="N28" s="277">
        <v>16</v>
      </c>
    </row>
    <row r="29" spans="2:14" s="57" customFormat="1" ht="5.25" customHeight="1">
      <c r="D29" s="31"/>
      <c r="E29" s="31"/>
      <c r="F29" s="31"/>
      <c r="G29" s="31"/>
      <c r="H29" s="31"/>
      <c r="I29" s="31"/>
      <c r="J29" s="31"/>
      <c r="K29" s="31"/>
      <c r="L29" s="31"/>
      <c r="M29" s="53"/>
      <c r="N29" s="84"/>
    </row>
    <row r="30" spans="2:14" s="57" customFormat="1" ht="15" customHeight="1">
      <c r="B30" s="414" t="s">
        <v>1060</v>
      </c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</row>
    <row r="31" spans="2:14" s="57" customFormat="1" ht="15" customHeight="1">
      <c r="B31" s="338" t="s">
        <v>521</v>
      </c>
      <c r="C31" s="338"/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8"/>
    </row>
    <row r="32" spans="2:14" s="57" customFormat="1" ht="15" customHeight="1">
      <c r="B32" s="409" t="s">
        <v>447</v>
      </c>
      <c r="C32" s="409"/>
      <c r="D32" s="339" t="s">
        <v>993</v>
      </c>
      <c r="E32" s="339"/>
      <c r="F32" s="339"/>
      <c r="G32" s="339"/>
      <c r="H32" s="339"/>
      <c r="I32" s="339"/>
      <c r="J32" s="339"/>
      <c r="K32" s="339"/>
      <c r="L32" s="339"/>
      <c r="M32" s="337" t="s">
        <v>482</v>
      </c>
      <c r="N32" s="337"/>
    </row>
    <row r="33" spans="2:14" s="57" customFormat="1" ht="15" customHeight="1">
      <c r="B33" s="417"/>
      <c r="C33" s="417"/>
      <c r="E33" s="30"/>
      <c r="F33" s="30"/>
      <c r="G33" s="339"/>
      <c r="H33" s="339"/>
      <c r="I33" s="339"/>
      <c r="J33" s="339"/>
      <c r="K33" s="339"/>
      <c r="L33" s="339"/>
    </row>
    <row r="34" spans="2:14" s="57" customFormat="1" ht="15" customHeight="1">
      <c r="B34" s="416" t="s">
        <v>446</v>
      </c>
      <c r="C34" s="416"/>
      <c r="E34" s="273"/>
      <c r="F34" s="273"/>
      <c r="G34" s="30"/>
      <c r="H34" s="30"/>
      <c r="I34" s="30"/>
      <c r="J34" s="30"/>
      <c r="K34" s="30"/>
      <c r="L34" s="30"/>
      <c r="M34" s="337" t="s">
        <v>991</v>
      </c>
      <c r="N34" s="337"/>
    </row>
    <row r="35" spans="2:14" s="57" customFormat="1" ht="15" customHeight="1" thickBot="1">
      <c r="B35" s="368" t="s">
        <v>0</v>
      </c>
      <c r="C35" s="368"/>
      <c r="D35" s="368"/>
      <c r="E35" s="368"/>
      <c r="F35" s="368"/>
      <c r="G35" s="30"/>
      <c r="H35" s="30"/>
      <c r="I35" s="30"/>
      <c r="J35" s="30"/>
      <c r="K35" s="30"/>
      <c r="L35" s="30"/>
      <c r="M35" s="388" t="s">
        <v>992</v>
      </c>
      <c r="N35" s="388"/>
    </row>
    <row r="36" spans="2:14" s="57" customFormat="1" ht="15" customHeight="1">
      <c r="B36" s="344" t="s">
        <v>898</v>
      </c>
      <c r="C36" s="411" t="s">
        <v>481</v>
      </c>
      <c r="D36" s="347" t="s">
        <v>1</v>
      </c>
      <c r="E36" s="341"/>
      <c r="F36" s="348"/>
      <c r="G36" s="365" t="s">
        <v>2</v>
      </c>
      <c r="H36" s="341"/>
      <c r="I36" s="348"/>
      <c r="J36" s="365" t="s">
        <v>3</v>
      </c>
      <c r="K36" s="341"/>
      <c r="L36" s="341"/>
      <c r="M36" s="369" t="s">
        <v>480</v>
      </c>
      <c r="N36" s="355" t="s">
        <v>10</v>
      </c>
    </row>
    <row r="37" spans="2:14" s="57" customFormat="1" ht="15" customHeight="1">
      <c r="B37" s="345"/>
      <c r="C37" s="412"/>
      <c r="D37" s="349" t="s">
        <v>473</v>
      </c>
      <c r="E37" s="350"/>
      <c r="F37" s="351"/>
      <c r="G37" s="357" t="s">
        <v>474</v>
      </c>
      <c r="H37" s="350"/>
      <c r="I37" s="351"/>
      <c r="J37" s="352" t="s">
        <v>475</v>
      </c>
      <c r="K37" s="353"/>
      <c r="L37" s="353"/>
      <c r="M37" s="370"/>
      <c r="N37" s="356"/>
    </row>
    <row r="38" spans="2:14" s="57" customFormat="1" ht="15" customHeight="1">
      <c r="B38" s="345"/>
      <c r="C38" s="412"/>
      <c r="D38" s="358" t="s">
        <v>4</v>
      </c>
      <c r="E38" s="359"/>
      <c r="F38" s="360"/>
      <c r="G38" s="361" t="s">
        <v>5</v>
      </c>
      <c r="H38" s="359"/>
      <c r="I38" s="360"/>
      <c r="J38" s="361" t="s">
        <v>6</v>
      </c>
      <c r="K38" s="359"/>
      <c r="L38" s="359"/>
      <c r="M38" s="370"/>
      <c r="N38" s="356"/>
    </row>
    <row r="39" spans="2:14" s="57" customFormat="1" ht="15" customHeight="1">
      <c r="B39" s="345"/>
      <c r="C39" s="412"/>
      <c r="D39" s="44" t="s">
        <v>7</v>
      </c>
      <c r="E39" s="41" t="s">
        <v>8</v>
      </c>
      <c r="F39" s="41" t="s">
        <v>9</v>
      </c>
      <c r="G39" s="43" t="s">
        <v>7</v>
      </c>
      <c r="H39" s="41" t="s">
        <v>8</v>
      </c>
      <c r="I39" s="41" t="s">
        <v>9</v>
      </c>
      <c r="J39" s="43" t="s">
        <v>7</v>
      </c>
      <c r="K39" s="41" t="s">
        <v>8</v>
      </c>
      <c r="L39" s="54" t="s">
        <v>9</v>
      </c>
      <c r="M39" s="370"/>
      <c r="N39" s="366" t="s">
        <v>476</v>
      </c>
    </row>
    <row r="40" spans="2:14" s="57" customFormat="1" ht="15" customHeight="1">
      <c r="B40" s="345"/>
      <c r="C40" s="412"/>
      <c r="D40" s="45" t="s">
        <v>477</v>
      </c>
      <c r="E40" s="42" t="s">
        <v>478</v>
      </c>
      <c r="F40" s="42" t="s">
        <v>479</v>
      </c>
      <c r="G40" s="42" t="s">
        <v>477</v>
      </c>
      <c r="H40" s="42" t="s">
        <v>478</v>
      </c>
      <c r="I40" s="42" t="s">
        <v>479</v>
      </c>
      <c r="J40" s="42" t="s">
        <v>477</v>
      </c>
      <c r="K40" s="42" t="s">
        <v>478</v>
      </c>
      <c r="L40" s="55" t="s">
        <v>479</v>
      </c>
      <c r="M40" s="370"/>
      <c r="N40" s="366"/>
    </row>
    <row r="41" spans="2:14" s="57" customFormat="1" ht="15" customHeight="1" thickBot="1">
      <c r="B41" s="346"/>
      <c r="C41" s="413"/>
      <c r="D41" s="322" t="s">
        <v>11</v>
      </c>
      <c r="E41" s="46" t="s">
        <v>12</v>
      </c>
      <c r="F41" s="46" t="s">
        <v>13</v>
      </c>
      <c r="G41" s="46" t="s">
        <v>11</v>
      </c>
      <c r="H41" s="46" t="s">
        <v>12</v>
      </c>
      <c r="I41" s="46" t="s">
        <v>13</v>
      </c>
      <c r="J41" s="46" t="s">
        <v>11</v>
      </c>
      <c r="K41" s="46" t="s">
        <v>12</v>
      </c>
      <c r="L41" s="304" t="s">
        <v>13</v>
      </c>
      <c r="M41" s="371"/>
      <c r="N41" s="367"/>
    </row>
    <row r="42" spans="2:14" ht="22.5" customHeight="1">
      <c r="B42" s="274">
        <v>17</v>
      </c>
      <c r="C42" s="28" t="s">
        <v>54</v>
      </c>
      <c r="D42" s="327">
        <v>440.9</v>
      </c>
      <c r="E42" s="328">
        <v>457.7</v>
      </c>
      <c r="F42" s="329">
        <v>898.6</v>
      </c>
      <c r="G42" s="327">
        <v>17.899999999999999</v>
      </c>
      <c r="H42" s="328">
        <v>18.8</v>
      </c>
      <c r="I42" s="329">
        <v>36.700000000000003</v>
      </c>
      <c r="J42" s="327">
        <v>458.8</v>
      </c>
      <c r="K42" s="328">
        <v>476.5</v>
      </c>
      <c r="L42" s="110">
        <f t="shared" ref="L42:L59" si="14">K42+J42</f>
        <v>935.3</v>
      </c>
      <c r="M42" s="263" t="s">
        <v>55</v>
      </c>
      <c r="N42" s="276">
        <v>17</v>
      </c>
    </row>
    <row r="43" spans="2:14" ht="22.5" customHeight="1">
      <c r="B43" s="274">
        <v>18</v>
      </c>
      <c r="C43" s="28" t="s">
        <v>56</v>
      </c>
      <c r="D43" s="206">
        <f t="shared" ref="D43:K43" si="15">SUM(D574:D590)</f>
        <v>410.99999999999994</v>
      </c>
      <c r="E43" s="205">
        <f t="shared" si="15"/>
        <v>428.3</v>
      </c>
      <c r="F43" s="106">
        <f t="shared" si="15"/>
        <v>839.29999999999984</v>
      </c>
      <c r="G43" s="207">
        <f t="shared" si="15"/>
        <v>62.6</v>
      </c>
      <c r="H43" s="208">
        <f t="shared" si="15"/>
        <v>64.7</v>
      </c>
      <c r="I43" s="209">
        <f t="shared" si="15"/>
        <v>127.30000000000001</v>
      </c>
      <c r="J43" s="104">
        <f t="shared" si="15"/>
        <v>473.59999999999997</v>
      </c>
      <c r="K43" s="105">
        <f t="shared" si="15"/>
        <v>493</v>
      </c>
      <c r="L43" s="110">
        <f t="shared" si="14"/>
        <v>966.59999999999991</v>
      </c>
      <c r="M43" s="263" t="s">
        <v>57</v>
      </c>
      <c r="N43" s="276">
        <v>18</v>
      </c>
    </row>
    <row r="44" spans="2:14" ht="22.5" customHeight="1">
      <c r="B44" s="274">
        <v>19</v>
      </c>
      <c r="C44" s="28" t="s">
        <v>58</v>
      </c>
      <c r="D44" s="206">
        <f>SUM(D604:D610)</f>
        <v>364.90000000000003</v>
      </c>
      <c r="E44" s="205">
        <f>SUM(E604:E610)</f>
        <v>375.7</v>
      </c>
      <c r="F44" s="106">
        <f>SUM(F604:F610)</f>
        <v>740.59999999999991</v>
      </c>
      <c r="G44" s="207">
        <f>SUM(G604:G610)</f>
        <v>121.69999999999999</v>
      </c>
      <c r="H44" s="208">
        <f>SUM(H604:H610)</f>
        <v>128.69999999999999</v>
      </c>
      <c r="I44" s="209">
        <f>H44+G44</f>
        <v>250.39999999999998</v>
      </c>
      <c r="J44" s="104">
        <f>SUM(J604:J610)</f>
        <v>486.59999999999997</v>
      </c>
      <c r="K44" s="105">
        <f>SUM(K604:K610)</f>
        <v>504.4</v>
      </c>
      <c r="L44" s="110">
        <f t="shared" si="14"/>
        <v>991</v>
      </c>
      <c r="M44" s="263" t="s">
        <v>59</v>
      </c>
      <c r="N44" s="276">
        <v>19</v>
      </c>
    </row>
    <row r="45" spans="2:14" ht="22.5" customHeight="1">
      <c r="B45" s="274">
        <v>20</v>
      </c>
      <c r="C45" s="28" t="s">
        <v>60</v>
      </c>
      <c r="D45" s="206">
        <f t="shared" ref="D45:K45" si="16">SUM(D624:D630)</f>
        <v>171.70000000000002</v>
      </c>
      <c r="E45" s="205">
        <f t="shared" si="16"/>
        <v>180.7</v>
      </c>
      <c r="F45" s="106">
        <f t="shared" si="16"/>
        <v>352.4</v>
      </c>
      <c r="G45" s="104">
        <f t="shared" si="16"/>
        <v>14.5</v>
      </c>
      <c r="H45" s="105">
        <f t="shared" si="16"/>
        <v>14.5</v>
      </c>
      <c r="I45" s="106">
        <f t="shared" si="16"/>
        <v>29</v>
      </c>
      <c r="J45" s="104">
        <f t="shared" si="16"/>
        <v>186.20000000000002</v>
      </c>
      <c r="K45" s="105">
        <f t="shared" si="16"/>
        <v>195.2</v>
      </c>
      <c r="L45" s="110">
        <f t="shared" si="14"/>
        <v>381.4</v>
      </c>
      <c r="M45" s="263" t="s">
        <v>61</v>
      </c>
      <c r="N45" s="276">
        <v>20</v>
      </c>
    </row>
    <row r="46" spans="2:14" ht="22.5" customHeight="1">
      <c r="B46" s="274">
        <v>21</v>
      </c>
      <c r="C46" s="28" t="s">
        <v>62</v>
      </c>
      <c r="D46" s="206">
        <f t="shared" ref="D46:K46" si="17">SUM(D644:D658)</f>
        <v>402.1</v>
      </c>
      <c r="E46" s="205">
        <f t="shared" si="17"/>
        <v>419.29999999999995</v>
      </c>
      <c r="F46" s="106">
        <f t="shared" si="17"/>
        <v>821.4</v>
      </c>
      <c r="G46" s="104">
        <f t="shared" si="17"/>
        <v>232.1</v>
      </c>
      <c r="H46" s="105">
        <f t="shared" si="17"/>
        <v>244.8</v>
      </c>
      <c r="I46" s="106">
        <f t="shared" si="17"/>
        <v>476.89999999999992</v>
      </c>
      <c r="J46" s="104">
        <f t="shared" si="17"/>
        <v>634.19999999999982</v>
      </c>
      <c r="K46" s="105">
        <f t="shared" si="17"/>
        <v>664.0999999999998</v>
      </c>
      <c r="L46" s="110">
        <f t="shared" si="14"/>
        <v>1298.2999999999997</v>
      </c>
      <c r="M46" s="263" t="s">
        <v>63</v>
      </c>
      <c r="N46" s="276">
        <v>21</v>
      </c>
    </row>
    <row r="47" spans="2:14" ht="22.5" customHeight="1">
      <c r="B47" s="274">
        <v>22</v>
      </c>
      <c r="C47" s="28" t="s">
        <v>64</v>
      </c>
      <c r="D47" s="206">
        <f t="shared" ref="D47:K47" si="18">SUM(D672:D678)</f>
        <v>247.8</v>
      </c>
      <c r="E47" s="205">
        <f t="shared" si="18"/>
        <v>259.60000000000002</v>
      </c>
      <c r="F47" s="106">
        <f t="shared" si="18"/>
        <v>507.4</v>
      </c>
      <c r="G47" s="104">
        <f t="shared" si="18"/>
        <v>20.7</v>
      </c>
      <c r="H47" s="105">
        <f t="shared" si="18"/>
        <v>22.1</v>
      </c>
      <c r="I47" s="106">
        <f t="shared" si="18"/>
        <v>42.8</v>
      </c>
      <c r="J47" s="104">
        <f t="shared" si="18"/>
        <v>268.5</v>
      </c>
      <c r="K47" s="105">
        <f t="shared" si="18"/>
        <v>281.7</v>
      </c>
      <c r="L47" s="110">
        <f t="shared" si="14"/>
        <v>550.20000000000005</v>
      </c>
      <c r="M47" s="263" t="s">
        <v>65</v>
      </c>
      <c r="N47" s="280">
        <v>22</v>
      </c>
    </row>
    <row r="48" spans="2:14" ht="22.5" customHeight="1">
      <c r="B48" s="274">
        <v>23</v>
      </c>
      <c r="C48" s="28" t="s">
        <v>66</v>
      </c>
      <c r="D48" s="206">
        <f t="shared" ref="D48:K48" si="19">SUM(D692:D701)</f>
        <v>328.8</v>
      </c>
      <c r="E48" s="205">
        <f t="shared" si="19"/>
        <v>343.3</v>
      </c>
      <c r="F48" s="106">
        <f t="shared" si="19"/>
        <v>672.1</v>
      </c>
      <c r="G48" s="104">
        <f t="shared" si="19"/>
        <v>3.4</v>
      </c>
      <c r="H48" s="105">
        <f t="shared" si="19"/>
        <v>3.5</v>
      </c>
      <c r="I48" s="106">
        <f t="shared" si="19"/>
        <v>6.9</v>
      </c>
      <c r="J48" s="104">
        <f t="shared" si="19"/>
        <v>332.20000000000005</v>
      </c>
      <c r="K48" s="105">
        <f t="shared" si="19"/>
        <v>346.8</v>
      </c>
      <c r="L48" s="110">
        <f t="shared" si="14"/>
        <v>679</v>
      </c>
      <c r="M48" s="263" t="s">
        <v>67</v>
      </c>
      <c r="N48" s="280">
        <v>23</v>
      </c>
    </row>
    <row r="49" spans="2:14" ht="22.5" customHeight="1">
      <c r="B49" s="274">
        <v>24</v>
      </c>
      <c r="C49" s="63" t="s">
        <v>68</v>
      </c>
      <c r="D49" s="104">
        <f>SUM(D715:D723)</f>
        <v>203.1</v>
      </c>
      <c r="E49" s="105">
        <f>SUM(E715:E723)</f>
        <v>214.4</v>
      </c>
      <c r="F49" s="210">
        <f>SUM(F715:F723)</f>
        <v>417.49999999999994</v>
      </c>
      <c r="G49" s="110" t="s">
        <v>472</v>
      </c>
      <c r="H49" s="105" t="s">
        <v>472</v>
      </c>
      <c r="I49" s="110" t="s">
        <v>472</v>
      </c>
      <c r="J49" s="104">
        <f>SUM(J715:J723)</f>
        <v>203.1</v>
      </c>
      <c r="K49" s="105">
        <f>SUM(K715:K723)</f>
        <v>214.4</v>
      </c>
      <c r="L49" s="110">
        <f t="shared" si="14"/>
        <v>417.5</v>
      </c>
      <c r="M49" s="312" t="s">
        <v>69</v>
      </c>
      <c r="N49" s="280">
        <v>24</v>
      </c>
    </row>
    <row r="50" spans="2:14" ht="22.5" customHeight="1">
      <c r="B50" s="274">
        <v>25</v>
      </c>
      <c r="C50" s="64" t="s">
        <v>70</v>
      </c>
      <c r="D50" s="104">
        <f t="shared" ref="D50:K50" si="20">SUM(D737:D743)</f>
        <v>177.9</v>
      </c>
      <c r="E50" s="105">
        <f t="shared" si="20"/>
        <v>188.8</v>
      </c>
      <c r="F50" s="106">
        <f t="shared" si="20"/>
        <v>366.7</v>
      </c>
      <c r="G50" s="104">
        <f t="shared" si="20"/>
        <v>6.7</v>
      </c>
      <c r="H50" s="105">
        <f t="shared" si="20"/>
        <v>7.1</v>
      </c>
      <c r="I50" s="106">
        <f t="shared" si="20"/>
        <v>13.8</v>
      </c>
      <c r="J50" s="104">
        <f t="shared" si="20"/>
        <v>184.6</v>
      </c>
      <c r="K50" s="105">
        <f t="shared" si="20"/>
        <v>195.9</v>
      </c>
      <c r="L50" s="110">
        <f t="shared" si="14"/>
        <v>380.5</v>
      </c>
      <c r="M50" s="313" t="s">
        <v>71</v>
      </c>
      <c r="N50" s="280">
        <v>25</v>
      </c>
    </row>
    <row r="51" spans="2:14" ht="22.5" customHeight="1">
      <c r="B51" s="274">
        <v>26</v>
      </c>
      <c r="C51" s="28" t="s">
        <v>72</v>
      </c>
      <c r="D51" s="206">
        <f t="shared" ref="D51:K51" si="21">SUM(D757:D767)</f>
        <v>139.9</v>
      </c>
      <c r="E51" s="205">
        <f t="shared" si="21"/>
        <v>147.20000000000002</v>
      </c>
      <c r="F51" s="106">
        <f t="shared" si="21"/>
        <v>287.09999999999997</v>
      </c>
      <c r="G51" s="104">
        <f t="shared" si="21"/>
        <v>5.8</v>
      </c>
      <c r="H51" s="105">
        <f t="shared" si="21"/>
        <v>6.2</v>
      </c>
      <c r="I51" s="106">
        <f t="shared" si="21"/>
        <v>12</v>
      </c>
      <c r="J51" s="104">
        <f t="shared" si="21"/>
        <v>145.70000000000002</v>
      </c>
      <c r="K51" s="105">
        <f t="shared" si="21"/>
        <v>153.4</v>
      </c>
      <c r="L51" s="110">
        <f t="shared" si="14"/>
        <v>299.10000000000002</v>
      </c>
      <c r="M51" s="263" t="s">
        <v>73</v>
      </c>
      <c r="N51" s="280">
        <v>26</v>
      </c>
    </row>
    <row r="52" spans="2:14" ht="22.5" customHeight="1">
      <c r="B52" s="274">
        <v>27</v>
      </c>
      <c r="C52" s="28" t="s">
        <v>74</v>
      </c>
      <c r="D52" s="212">
        <f t="shared" ref="D52:K52" si="22">SUM(D781:D798)</f>
        <v>380.1</v>
      </c>
      <c r="E52" s="213">
        <f t="shared" si="22"/>
        <v>398.7</v>
      </c>
      <c r="F52" s="210">
        <f t="shared" si="22"/>
        <v>778.80000000000018</v>
      </c>
      <c r="G52" s="212">
        <f t="shared" si="22"/>
        <v>204.9</v>
      </c>
      <c r="H52" s="213">
        <f t="shared" si="22"/>
        <v>217.3</v>
      </c>
      <c r="I52" s="210">
        <f t="shared" si="22"/>
        <v>422.2</v>
      </c>
      <c r="J52" s="212">
        <f t="shared" si="22"/>
        <v>585</v>
      </c>
      <c r="K52" s="213">
        <f t="shared" si="22"/>
        <v>615.99999999999977</v>
      </c>
      <c r="L52" s="110">
        <f t="shared" si="14"/>
        <v>1200.9999999999998</v>
      </c>
      <c r="M52" s="263" t="s">
        <v>75</v>
      </c>
      <c r="N52" s="280">
        <v>27</v>
      </c>
    </row>
    <row r="53" spans="2:14" ht="22.5" customHeight="1">
      <c r="B53" s="274">
        <v>28</v>
      </c>
      <c r="C53" s="28" t="s">
        <v>76</v>
      </c>
      <c r="D53" s="206">
        <f t="shared" ref="D53:K53" si="23">SUM(D812:D822)</f>
        <v>204.7</v>
      </c>
      <c r="E53" s="205">
        <f t="shared" si="23"/>
        <v>212.3</v>
      </c>
      <c r="F53" s="106">
        <f t="shared" si="23"/>
        <v>417</v>
      </c>
      <c r="G53" s="207">
        <f t="shared" si="23"/>
        <v>55.900000000000006</v>
      </c>
      <c r="H53" s="208">
        <f t="shared" si="23"/>
        <v>57.800000000000004</v>
      </c>
      <c r="I53" s="106">
        <f t="shared" si="23"/>
        <v>113.69999999999999</v>
      </c>
      <c r="J53" s="104">
        <f t="shared" si="23"/>
        <v>260.60000000000002</v>
      </c>
      <c r="K53" s="105">
        <f t="shared" si="23"/>
        <v>270.09999999999997</v>
      </c>
      <c r="L53" s="110">
        <f t="shared" si="14"/>
        <v>530.70000000000005</v>
      </c>
      <c r="M53" s="263" t="s">
        <v>77</v>
      </c>
      <c r="N53" s="276">
        <v>28</v>
      </c>
    </row>
    <row r="54" spans="2:14" ht="22.5" customHeight="1">
      <c r="B54" s="274">
        <v>29</v>
      </c>
      <c r="C54" s="28" t="s">
        <v>78</v>
      </c>
      <c r="D54" s="206">
        <f t="shared" ref="D54:K54" si="24">SUM(D836:D849)</f>
        <v>421.6</v>
      </c>
      <c r="E54" s="205">
        <f t="shared" si="24"/>
        <v>439.9</v>
      </c>
      <c r="F54" s="106">
        <f t="shared" si="24"/>
        <v>861.49999999999989</v>
      </c>
      <c r="G54" s="104">
        <f t="shared" si="24"/>
        <v>58.8</v>
      </c>
      <c r="H54" s="105">
        <f t="shared" si="24"/>
        <v>60.900000000000006</v>
      </c>
      <c r="I54" s="106">
        <f t="shared" si="24"/>
        <v>119.7</v>
      </c>
      <c r="J54" s="104">
        <f t="shared" si="24"/>
        <v>480.40000000000009</v>
      </c>
      <c r="K54" s="105">
        <f t="shared" si="24"/>
        <v>500.79999999999995</v>
      </c>
      <c r="L54" s="110">
        <f t="shared" si="14"/>
        <v>981.2</v>
      </c>
      <c r="M54" s="263" t="s">
        <v>79</v>
      </c>
      <c r="N54" s="280">
        <v>29</v>
      </c>
    </row>
    <row r="55" spans="2:14" ht="22.5" customHeight="1">
      <c r="B55" s="274">
        <v>30</v>
      </c>
      <c r="C55" s="28" t="s">
        <v>80</v>
      </c>
      <c r="D55" s="206">
        <f t="shared" ref="D55:K55" si="25">SUM(D863:D876)</f>
        <v>416.89999999999992</v>
      </c>
      <c r="E55" s="205">
        <f t="shared" si="25"/>
        <v>438.7</v>
      </c>
      <c r="F55" s="214">
        <f t="shared" si="25"/>
        <v>855.6</v>
      </c>
      <c r="G55" s="104">
        <f t="shared" si="25"/>
        <v>25.6</v>
      </c>
      <c r="H55" s="105">
        <f t="shared" si="25"/>
        <v>28.2</v>
      </c>
      <c r="I55" s="106">
        <f t="shared" si="25"/>
        <v>53.8</v>
      </c>
      <c r="J55" s="104">
        <f t="shared" si="25"/>
        <v>442.49999999999994</v>
      </c>
      <c r="K55" s="105">
        <f t="shared" si="25"/>
        <v>466.9</v>
      </c>
      <c r="L55" s="110">
        <f t="shared" si="14"/>
        <v>909.39999999999986</v>
      </c>
      <c r="M55" s="263" t="s">
        <v>81</v>
      </c>
      <c r="N55" s="280">
        <v>30</v>
      </c>
    </row>
    <row r="56" spans="2:14" ht="22.5" customHeight="1">
      <c r="B56" s="274">
        <v>31</v>
      </c>
      <c r="C56" s="28" t="s">
        <v>82</v>
      </c>
      <c r="D56" s="206">
        <f t="shared" ref="D56:K56" si="26">SUM(D890:D896)</f>
        <v>231.39999999999998</v>
      </c>
      <c r="E56" s="205">
        <f t="shared" si="26"/>
        <v>241.9</v>
      </c>
      <c r="F56" s="106">
        <f t="shared" si="26"/>
        <v>473.3</v>
      </c>
      <c r="G56" s="104">
        <f t="shared" si="26"/>
        <v>7.1</v>
      </c>
      <c r="H56" s="105">
        <f t="shared" si="26"/>
        <v>7.4</v>
      </c>
      <c r="I56" s="106">
        <f t="shared" si="26"/>
        <v>14.5</v>
      </c>
      <c r="J56" s="104">
        <f t="shared" si="26"/>
        <v>238.49999999999997</v>
      </c>
      <c r="K56" s="105">
        <f t="shared" si="26"/>
        <v>249.29999999999998</v>
      </c>
      <c r="L56" s="110">
        <f t="shared" si="14"/>
        <v>487.79999999999995</v>
      </c>
      <c r="M56" s="263" t="s">
        <v>83</v>
      </c>
      <c r="N56" s="280">
        <v>31</v>
      </c>
    </row>
    <row r="57" spans="2:14" ht="22.5" customHeight="1">
      <c r="B57" s="274">
        <v>32</v>
      </c>
      <c r="C57" s="28" t="s">
        <v>84</v>
      </c>
      <c r="D57" s="206">
        <f t="shared" ref="D57:K57" si="27">SUM(D910:D925)</f>
        <v>653.5</v>
      </c>
      <c r="E57" s="205">
        <f t="shared" si="27"/>
        <v>669.29999999999984</v>
      </c>
      <c r="F57" s="106">
        <f t="shared" si="27"/>
        <v>1322.7999999999995</v>
      </c>
      <c r="G57" s="104">
        <f t="shared" si="27"/>
        <v>260.7</v>
      </c>
      <c r="H57" s="105">
        <f t="shared" si="27"/>
        <v>269.3</v>
      </c>
      <c r="I57" s="106">
        <f t="shared" si="27"/>
        <v>530</v>
      </c>
      <c r="J57" s="104">
        <f t="shared" si="27"/>
        <v>914.20000000000016</v>
      </c>
      <c r="K57" s="105">
        <f t="shared" si="27"/>
        <v>938.6</v>
      </c>
      <c r="L57" s="110">
        <f t="shared" si="14"/>
        <v>1852.8000000000002</v>
      </c>
      <c r="M57" s="263" t="s">
        <v>85</v>
      </c>
      <c r="N57" s="280">
        <v>32</v>
      </c>
    </row>
    <row r="58" spans="2:14" ht="22.5" customHeight="1">
      <c r="B58" s="274">
        <v>33</v>
      </c>
      <c r="C58" s="28" t="s">
        <v>86</v>
      </c>
      <c r="D58" s="206">
        <f t="shared" ref="D58:K58" si="28">SUM(D939:D949)</f>
        <v>225.4</v>
      </c>
      <c r="E58" s="205">
        <f t="shared" si="28"/>
        <v>236.90000000000006</v>
      </c>
      <c r="F58" s="106">
        <f t="shared" si="28"/>
        <v>462.30000000000007</v>
      </c>
      <c r="G58" s="104">
        <f t="shared" si="28"/>
        <v>17.7</v>
      </c>
      <c r="H58" s="105">
        <f t="shared" si="28"/>
        <v>18.899999999999999</v>
      </c>
      <c r="I58" s="106">
        <f t="shared" si="28"/>
        <v>36.6</v>
      </c>
      <c r="J58" s="104">
        <f t="shared" si="28"/>
        <v>243.1</v>
      </c>
      <c r="K58" s="105">
        <f t="shared" si="28"/>
        <v>255.80000000000004</v>
      </c>
      <c r="L58" s="110">
        <f t="shared" si="14"/>
        <v>498.90000000000003</v>
      </c>
      <c r="M58" s="263" t="s">
        <v>87</v>
      </c>
      <c r="N58" s="280">
        <v>33</v>
      </c>
    </row>
    <row r="59" spans="2:14" ht="22.5" customHeight="1" thickBot="1">
      <c r="B59" s="275">
        <v>34</v>
      </c>
      <c r="C59" s="29" t="s">
        <v>88</v>
      </c>
      <c r="D59" s="121">
        <f t="shared" ref="D59:K59" si="29">SUM(D963:D968)</f>
        <v>66.5</v>
      </c>
      <c r="E59" s="115">
        <f t="shared" si="29"/>
        <v>69.600000000000009</v>
      </c>
      <c r="F59" s="122">
        <f t="shared" si="29"/>
        <v>136.1</v>
      </c>
      <c r="G59" s="215">
        <f t="shared" si="29"/>
        <v>12.7</v>
      </c>
      <c r="H59" s="115">
        <f t="shared" si="29"/>
        <v>13.3</v>
      </c>
      <c r="I59" s="122">
        <f t="shared" si="29"/>
        <v>26</v>
      </c>
      <c r="J59" s="121">
        <f t="shared" si="29"/>
        <v>79.2</v>
      </c>
      <c r="K59" s="115">
        <f t="shared" si="29"/>
        <v>82.9</v>
      </c>
      <c r="L59" s="114">
        <f t="shared" si="14"/>
        <v>162.10000000000002</v>
      </c>
      <c r="M59" s="265" t="s">
        <v>89</v>
      </c>
      <c r="N59" s="278">
        <v>34</v>
      </c>
    </row>
    <row r="60" spans="2:14" ht="15.75">
      <c r="D60" s="201"/>
      <c r="E60" s="201"/>
      <c r="F60" s="201"/>
      <c r="G60" s="201"/>
      <c r="H60" s="201"/>
      <c r="I60" s="201"/>
      <c r="J60" s="201"/>
      <c r="K60" s="201"/>
      <c r="L60" s="202"/>
      <c r="M60" s="1"/>
      <c r="N60" s="1"/>
    </row>
    <row r="61" spans="2:14" ht="15.75">
      <c r="D61" s="202"/>
      <c r="E61" s="202"/>
      <c r="F61" s="202"/>
      <c r="G61" s="202"/>
      <c r="H61" s="202"/>
      <c r="I61" s="202"/>
      <c r="J61" s="202"/>
      <c r="K61" s="202"/>
      <c r="L61" s="202"/>
      <c r="M61" s="16"/>
      <c r="N61" s="1"/>
    </row>
    <row r="62" spans="2:14" ht="15.75">
      <c r="D62" s="200"/>
      <c r="E62" s="200"/>
      <c r="F62" s="200"/>
      <c r="G62" s="200"/>
      <c r="H62" s="200"/>
      <c r="I62" s="200"/>
      <c r="J62" s="200"/>
      <c r="K62" s="200"/>
      <c r="L62" s="200"/>
      <c r="M62" s="1"/>
      <c r="N62" s="1"/>
    </row>
    <row r="63" spans="2:14" ht="15.75">
      <c r="D63" s="201"/>
      <c r="E63" s="201"/>
      <c r="F63" s="201"/>
      <c r="G63" s="201"/>
      <c r="H63" s="201"/>
      <c r="I63" s="201"/>
      <c r="J63" s="201"/>
      <c r="K63" s="201"/>
      <c r="L63" s="203"/>
      <c r="M63" s="37"/>
      <c r="N63" s="1"/>
    </row>
    <row r="64" spans="2:14" ht="15.75">
      <c r="D64" s="56"/>
      <c r="E64" s="56"/>
      <c r="F64" s="56"/>
      <c r="G64" s="56"/>
      <c r="H64" s="56"/>
      <c r="I64" s="56"/>
      <c r="J64" s="56"/>
      <c r="K64" s="56"/>
      <c r="L64" s="1"/>
      <c r="M64" s="1"/>
      <c r="N64" s="1"/>
    </row>
    <row r="65" spans="1:14" ht="15.75">
      <c r="D65" s="56"/>
      <c r="E65" s="56"/>
      <c r="F65" s="56"/>
      <c r="G65" s="56"/>
      <c r="H65" s="56"/>
      <c r="I65" s="56"/>
      <c r="J65" s="56"/>
      <c r="K65" s="56"/>
      <c r="L65" s="1"/>
      <c r="M65" s="1"/>
      <c r="N65" s="1"/>
    </row>
    <row r="66" spans="1:14" ht="15.75">
      <c r="D66" s="56"/>
      <c r="E66" s="56"/>
      <c r="F66" s="56"/>
      <c r="G66" s="56"/>
      <c r="H66" s="56"/>
      <c r="I66" s="56"/>
      <c r="J66" s="56"/>
      <c r="K66" s="56"/>
      <c r="L66" s="1"/>
      <c r="M66" s="1"/>
      <c r="N66" s="1"/>
    </row>
    <row r="67" spans="1:14" s="51" customFormat="1" ht="15.75">
      <c r="A67" s="57"/>
      <c r="B67" s="57"/>
      <c r="C67" s="57"/>
      <c r="D67" s="56"/>
      <c r="E67" s="56"/>
      <c r="F67" s="56"/>
      <c r="G67" s="56"/>
      <c r="H67" s="56"/>
      <c r="I67" s="56"/>
      <c r="J67" s="56"/>
      <c r="K67" s="56"/>
      <c r="L67" s="49"/>
      <c r="M67" s="49"/>
      <c r="N67" s="49"/>
    </row>
    <row r="68" spans="1:14" s="51" customFormat="1" ht="15.75">
      <c r="A68" s="57"/>
      <c r="B68" s="57"/>
      <c r="C68" s="57"/>
      <c r="D68" s="56"/>
      <c r="E68" s="56"/>
      <c r="F68" s="56"/>
      <c r="G68" s="56"/>
      <c r="H68" s="56"/>
      <c r="I68" s="56"/>
      <c r="J68" s="56"/>
      <c r="K68" s="56"/>
      <c r="L68" s="49"/>
      <c r="M68" s="49"/>
      <c r="N68" s="49"/>
    </row>
    <row r="69" spans="1:14" s="51" customFormat="1" ht="15.75">
      <c r="A69" s="57"/>
      <c r="B69" s="57"/>
      <c r="C69" s="57"/>
      <c r="D69" s="56"/>
      <c r="E69" s="56"/>
      <c r="F69" s="56"/>
      <c r="G69" s="56"/>
      <c r="H69" s="56"/>
      <c r="I69" s="56"/>
      <c r="J69" s="56"/>
      <c r="K69" s="56"/>
      <c r="L69" s="49"/>
      <c r="M69" s="49"/>
      <c r="N69" s="49"/>
    </row>
    <row r="70" spans="1:14" s="57" customFormat="1" ht="15.75">
      <c r="D70" s="56"/>
      <c r="E70" s="56"/>
      <c r="F70" s="56"/>
      <c r="G70" s="56"/>
      <c r="H70" s="56"/>
      <c r="I70" s="56"/>
      <c r="J70" s="56"/>
      <c r="K70" s="56"/>
      <c r="L70" s="53"/>
      <c r="M70" s="53"/>
      <c r="N70" s="53"/>
    </row>
    <row r="71" spans="1:14" s="57" customFormat="1" ht="15.75">
      <c r="D71" s="56"/>
      <c r="E71" s="56"/>
      <c r="F71" s="56"/>
      <c r="G71" s="56"/>
      <c r="H71" s="56"/>
      <c r="I71" s="56"/>
      <c r="J71" s="56"/>
      <c r="K71" s="56"/>
      <c r="L71" s="53"/>
      <c r="M71" s="53"/>
      <c r="N71" s="53"/>
    </row>
    <row r="72" spans="1:14" s="57" customFormat="1" ht="15.75">
      <c r="D72" s="56"/>
      <c r="E72" s="56"/>
      <c r="F72" s="56"/>
      <c r="G72" s="56"/>
      <c r="H72" s="56"/>
      <c r="I72" s="56"/>
      <c r="J72" s="56"/>
      <c r="K72" s="56"/>
      <c r="L72" s="53"/>
      <c r="M72" s="53"/>
      <c r="N72" s="53"/>
    </row>
    <row r="73" spans="1:14" s="57" customFormat="1" ht="15.75">
      <c r="D73" s="56"/>
      <c r="E73" s="56"/>
      <c r="F73" s="56"/>
      <c r="G73" s="56"/>
      <c r="H73" s="56"/>
      <c r="I73" s="56"/>
      <c r="J73" s="56"/>
      <c r="K73" s="56"/>
      <c r="L73" s="53"/>
      <c r="M73" s="53"/>
      <c r="N73" s="53"/>
    </row>
    <row r="74" spans="1:14" s="57" customFormat="1" ht="15.75">
      <c r="D74" s="56"/>
      <c r="E74" s="56"/>
      <c r="F74" s="56"/>
      <c r="G74" s="56"/>
      <c r="H74" s="56"/>
      <c r="I74" s="56"/>
      <c r="J74" s="56"/>
      <c r="K74" s="56"/>
      <c r="L74" s="53"/>
      <c r="M74" s="53"/>
      <c r="N74" s="53"/>
    </row>
    <row r="75" spans="1:14" s="57" customFormat="1" ht="15.75">
      <c r="D75" s="56"/>
      <c r="E75" s="56"/>
      <c r="F75" s="56"/>
      <c r="G75" s="56"/>
      <c r="H75" s="56"/>
      <c r="I75" s="56"/>
      <c r="J75" s="56"/>
      <c r="K75" s="56"/>
      <c r="L75" s="53"/>
      <c r="M75" s="53"/>
      <c r="N75" s="53"/>
    </row>
    <row r="76" spans="1:14" s="51" customFormat="1" ht="15.75">
      <c r="A76" s="57"/>
      <c r="B76" s="57"/>
      <c r="C76" s="57"/>
      <c r="D76" s="56"/>
      <c r="E76" s="56"/>
      <c r="F76" s="56"/>
      <c r="G76" s="56"/>
      <c r="H76" s="56"/>
      <c r="I76" s="56"/>
      <c r="J76" s="56"/>
      <c r="K76" s="56"/>
      <c r="L76" s="49"/>
      <c r="M76" s="49"/>
      <c r="N76" s="49"/>
    </row>
    <row r="77" spans="1:14" s="51" customFormat="1" ht="15.75">
      <c r="A77" s="57"/>
      <c r="B77" s="57"/>
      <c r="C77" s="57"/>
      <c r="D77" s="56"/>
      <c r="E77" s="56"/>
      <c r="F77" s="56"/>
      <c r="G77" s="56"/>
      <c r="H77" s="56"/>
      <c r="I77" s="56"/>
      <c r="J77" s="56"/>
      <c r="K77" s="56"/>
      <c r="L77" s="49"/>
      <c r="M77" s="49"/>
      <c r="N77" s="49"/>
    </row>
    <row r="78" spans="1:14" ht="18" customHeight="1">
      <c r="D78" s="56"/>
      <c r="E78" s="56"/>
      <c r="F78" s="56"/>
      <c r="G78" s="56"/>
      <c r="H78" s="56"/>
      <c r="I78" s="56"/>
      <c r="J78" s="56"/>
      <c r="K78" s="56"/>
      <c r="L78" s="1"/>
      <c r="M78" s="1"/>
      <c r="N78" s="1"/>
    </row>
    <row r="79" spans="1:14" ht="18" customHeight="1">
      <c r="D79" s="56"/>
      <c r="E79" s="56"/>
      <c r="F79" s="56"/>
      <c r="G79" s="56"/>
      <c r="H79" s="56"/>
      <c r="I79" s="56"/>
      <c r="J79" s="56"/>
      <c r="K79" s="56"/>
      <c r="L79" s="1"/>
      <c r="M79" s="1"/>
      <c r="N79" s="1"/>
    </row>
    <row r="80" spans="1:14" ht="18" customHeight="1">
      <c r="D80" s="56"/>
      <c r="E80" s="56"/>
      <c r="F80" s="56"/>
      <c r="G80" s="56"/>
      <c r="H80" s="56"/>
      <c r="I80" s="56"/>
      <c r="J80" s="56"/>
      <c r="K80" s="56"/>
      <c r="L80" s="1"/>
      <c r="M80" s="1"/>
      <c r="N80" s="1"/>
    </row>
    <row r="81" spans="1:14" ht="18" customHeight="1">
      <c r="D81" s="56"/>
      <c r="E81" s="56"/>
      <c r="F81" s="56"/>
      <c r="G81" s="56"/>
      <c r="H81" s="56"/>
      <c r="I81" s="56"/>
      <c r="J81" s="56"/>
      <c r="K81" s="56"/>
      <c r="L81" s="1"/>
      <c r="M81" s="1"/>
      <c r="N81" s="1"/>
    </row>
    <row r="82" spans="1:14" ht="18" customHeight="1">
      <c r="D82" s="56"/>
      <c r="E82" s="56"/>
      <c r="F82" s="56"/>
      <c r="G82" s="56"/>
      <c r="H82" s="56"/>
      <c r="I82" s="56"/>
      <c r="J82" s="56"/>
      <c r="K82" s="56"/>
      <c r="L82" s="1"/>
      <c r="M82" s="1"/>
      <c r="N82" s="1"/>
    </row>
    <row r="83" spans="1:14" ht="18" customHeight="1">
      <c r="D83" s="56"/>
      <c r="E83" s="56"/>
      <c r="F83" s="56"/>
      <c r="G83" s="56"/>
      <c r="H83" s="56"/>
      <c r="I83" s="56"/>
      <c r="J83" s="56"/>
      <c r="K83" s="56"/>
      <c r="L83" s="1"/>
      <c r="M83" s="1"/>
      <c r="N83" s="1"/>
    </row>
    <row r="84" spans="1:14" ht="18" customHeight="1">
      <c r="D84" s="56"/>
      <c r="E84" s="56"/>
      <c r="F84" s="56"/>
      <c r="G84" s="56"/>
      <c r="H84" s="56"/>
      <c r="I84" s="56"/>
      <c r="J84" s="56"/>
      <c r="K84" s="56"/>
      <c r="L84" s="1"/>
      <c r="M84" s="1"/>
      <c r="N84" s="1"/>
    </row>
    <row r="85" spans="1:14" ht="18" customHeight="1">
      <c r="D85" s="56"/>
      <c r="E85" s="56"/>
      <c r="F85" s="56"/>
      <c r="G85" s="56"/>
      <c r="H85" s="56"/>
      <c r="I85" s="56"/>
      <c r="J85" s="56"/>
      <c r="K85" s="56"/>
      <c r="L85" s="1"/>
      <c r="M85" s="1"/>
      <c r="N85" s="1"/>
    </row>
    <row r="86" spans="1:14" ht="18" customHeight="1">
      <c r="D86" s="56"/>
      <c r="E86" s="56"/>
      <c r="F86" s="56"/>
      <c r="G86" s="56"/>
      <c r="H86" s="56"/>
      <c r="I86" s="56"/>
      <c r="J86" s="56"/>
      <c r="K86" s="56"/>
      <c r="L86" s="1"/>
      <c r="M86" s="1"/>
      <c r="N86" s="1"/>
    </row>
    <row r="87" spans="1:14" ht="34.5" customHeight="1">
      <c r="D87" s="56"/>
      <c r="E87" s="56"/>
      <c r="F87" s="56"/>
      <c r="G87" s="56"/>
      <c r="H87" s="56"/>
      <c r="I87" s="56"/>
      <c r="J87" s="56"/>
      <c r="K87" s="56"/>
      <c r="L87" s="1"/>
      <c r="M87" s="1"/>
      <c r="N87" s="1"/>
    </row>
    <row r="88" spans="1:14" ht="15.75">
      <c r="D88" s="56"/>
      <c r="E88" s="56"/>
      <c r="F88" s="56"/>
      <c r="G88" s="56"/>
      <c r="H88" s="56"/>
      <c r="I88" s="56"/>
      <c r="J88" s="56"/>
      <c r="K88" s="56"/>
      <c r="L88" s="1"/>
      <c r="M88" s="1"/>
      <c r="N88" s="1"/>
    </row>
    <row r="89" spans="1:14" ht="15.75">
      <c r="D89" s="56"/>
      <c r="E89" s="56"/>
      <c r="F89" s="56"/>
      <c r="G89" s="56"/>
      <c r="H89" s="56"/>
      <c r="I89" s="56"/>
      <c r="J89" s="56"/>
      <c r="K89" s="56"/>
      <c r="L89" s="1"/>
      <c r="M89" s="1"/>
      <c r="N89" s="1"/>
    </row>
    <row r="90" spans="1:14" ht="15.75">
      <c r="D90" s="56"/>
      <c r="E90" s="56"/>
      <c r="F90" s="56"/>
      <c r="G90" s="56"/>
      <c r="H90" s="56"/>
      <c r="I90" s="56"/>
      <c r="J90" s="56"/>
      <c r="K90" s="56"/>
      <c r="L90" s="1"/>
      <c r="M90" s="1"/>
      <c r="N90" s="1"/>
    </row>
    <row r="91" spans="1:14" ht="15.75">
      <c r="D91" s="56"/>
      <c r="E91" s="56"/>
      <c r="F91" s="56"/>
      <c r="G91" s="56"/>
      <c r="H91" s="56"/>
      <c r="I91" s="56"/>
      <c r="J91" s="56"/>
      <c r="K91" s="56"/>
      <c r="L91" s="1"/>
      <c r="M91" s="1"/>
      <c r="N91" s="1"/>
    </row>
    <row r="92" spans="1:14" ht="15.75">
      <c r="D92" s="56"/>
      <c r="E92" s="56"/>
      <c r="F92" s="56"/>
      <c r="G92" s="56"/>
      <c r="H92" s="56"/>
      <c r="I92" s="56"/>
      <c r="J92" s="56"/>
      <c r="K92" s="56"/>
      <c r="L92" s="1"/>
      <c r="M92" s="1"/>
      <c r="N92" s="1"/>
    </row>
    <row r="93" spans="1:14" ht="15.75">
      <c r="D93" s="56"/>
      <c r="E93" s="56"/>
      <c r="F93" s="56"/>
      <c r="G93" s="56"/>
      <c r="H93" s="56"/>
      <c r="I93" s="56"/>
      <c r="J93" s="56"/>
      <c r="K93" s="56"/>
      <c r="L93" s="1"/>
      <c r="M93" s="1"/>
      <c r="N93" s="1"/>
    </row>
    <row r="94" spans="1:14" s="47" customFormat="1" ht="15.75">
      <c r="A94" s="57"/>
      <c r="B94" s="339" t="s">
        <v>1027</v>
      </c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39"/>
      <c r="N94" s="339"/>
    </row>
    <row r="95" spans="1:14" ht="16.5">
      <c r="B95" s="338" t="s">
        <v>488</v>
      </c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</row>
    <row r="96" spans="1:14" ht="15.75" customHeight="1">
      <c r="B96" s="339" t="s">
        <v>994</v>
      </c>
      <c r="C96" s="339"/>
      <c r="D96" s="339"/>
      <c r="E96" s="339"/>
      <c r="F96" s="339"/>
      <c r="G96" s="339"/>
      <c r="H96" s="339"/>
      <c r="I96" s="339"/>
      <c r="J96" s="339"/>
      <c r="K96" s="339"/>
      <c r="L96" s="339"/>
      <c r="M96" s="339"/>
      <c r="N96" s="339"/>
    </row>
    <row r="97" spans="1:14" ht="15.75">
      <c r="D97" s="68"/>
      <c r="E97" s="68"/>
      <c r="F97" s="68"/>
      <c r="G97" s="30"/>
      <c r="H97" s="30"/>
      <c r="I97" s="30"/>
      <c r="J97" s="30"/>
      <c r="K97" s="30"/>
      <c r="L97" s="30"/>
    </row>
    <row r="98" spans="1:14" ht="16.5" thickBot="1">
      <c r="B98" s="340" t="s">
        <v>0</v>
      </c>
      <c r="C98" s="340"/>
      <c r="D98" s="368"/>
      <c r="E98" s="368"/>
      <c r="F98" s="368"/>
      <c r="G98" s="30"/>
      <c r="H98" s="30"/>
      <c r="I98" s="30"/>
      <c r="J98" s="30"/>
      <c r="K98" s="30"/>
      <c r="L98" s="30"/>
      <c r="M98" s="337" t="s">
        <v>992</v>
      </c>
      <c r="N98" s="337"/>
    </row>
    <row r="99" spans="1:14" ht="15" customHeight="1">
      <c r="B99" s="344" t="s">
        <v>898</v>
      </c>
      <c r="C99" s="384" t="s">
        <v>90</v>
      </c>
      <c r="D99" s="341" t="s">
        <v>1</v>
      </c>
      <c r="E99" s="341"/>
      <c r="F99" s="348"/>
      <c r="G99" s="365" t="s">
        <v>2</v>
      </c>
      <c r="H99" s="341"/>
      <c r="I99" s="348"/>
      <c r="J99" s="365" t="s">
        <v>3</v>
      </c>
      <c r="K99" s="341"/>
      <c r="L99" s="384"/>
      <c r="M99" s="335" t="s">
        <v>978</v>
      </c>
      <c r="N99" s="355" t="s">
        <v>10</v>
      </c>
    </row>
    <row r="100" spans="1:14" s="47" customFormat="1" ht="15" customHeight="1">
      <c r="A100" s="57"/>
      <c r="B100" s="345"/>
      <c r="C100" s="405"/>
      <c r="D100" s="350" t="s">
        <v>473</v>
      </c>
      <c r="E100" s="350"/>
      <c r="F100" s="351"/>
      <c r="G100" s="357" t="s">
        <v>474</v>
      </c>
      <c r="H100" s="350"/>
      <c r="I100" s="351"/>
      <c r="J100" s="352" t="s">
        <v>475</v>
      </c>
      <c r="K100" s="353"/>
      <c r="L100" s="407"/>
      <c r="M100" s="336"/>
      <c r="N100" s="356"/>
    </row>
    <row r="101" spans="1:14" ht="15" customHeight="1">
      <c r="B101" s="345"/>
      <c r="C101" s="405"/>
      <c r="D101" s="359" t="s">
        <v>4</v>
      </c>
      <c r="E101" s="359"/>
      <c r="F101" s="360"/>
      <c r="G101" s="361" t="s">
        <v>5</v>
      </c>
      <c r="H101" s="359"/>
      <c r="I101" s="360"/>
      <c r="J101" s="361" t="s">
        <v>6</v>
      </c>
      <c r="K101" s="359"/>
      <c r="L101" s="372"/>
      <c r="M101" s="336"/>
      <c r="N101" s="356"/>
    </row>
    <row r="102" spans="1:14" ht="15" customHeight="1">
      <c r="B102" s="345"/>
      <c r="C102" s="405"/>
      <c r="D102" s="243" t="s">
        <v>7</v>
      </c>
      <c r="E102" s="41" t="s">
        <v>8</v>
      </c>
      <c r="F102" s="41" t="s">
        <v>9</v>
      </c>
      <c r="G102" s="43" t="s">
        <v>7</v>
      </c>
      <c r="H102" s="41" t="s">
        <v>8</v>
      </c>
      <c r="I102" s="65" t="s">
        <v>9</v>
      </c>
      <c r="J102" s="43" t="s">
        <v>7</v>
      </c>
      <c r="K102" s="41" t="s">
        <v>8</v>
      </c>
      <c r="L102" s="54" t="s">
        <v>9</v>
      </c>
      <c r="M102" s="332" t="s">
        <v>977</v>
      </c>
      <c r="N102" s="366" t="s">
        <v>476</v>
      </c>
    </row>
    <row r="103" spans="1:14" s="47" customFormat="1" ht="15" customHeight="1">
      <c r="A103" s="57"/>
      <c r="B103" s="345"/>
      <c r="C103" s="405"/>
      <c r="D103" s="244" t="s">
        <v>477</v>
      </c>
      <c r="E103" s="42" t="s">
        <v>478</v>
      </c>
      <c r="F103" s="42" t="s">
        <v>479</v>
      </c>
      <c r="G103" s="42" t="s">
        <v>477</v>
      </c>
      <c r="H103" s="42" t="s">
        <v>478</v>
      </c>
      <c r="I103" s="42" t="s">
        <v>479</v>
      </c>
      <c r="J103" s="42" t="s">
        <v>477</v>
      </c>
      <c r="K103" s="42" t="s">
        <v>478</v>
      </c>
      <c r="L103" s="55" t="s">
        <v>479</v>
      </c>
      <c r="M103" s="333"/>
      <c r="N103" s="366"/>
    </row>
    <row r="104" spans="1:14" ht="15" customHeight="1" thickBot="1">
      <c r="B104" s="346"/>
      <c r="C104" s="406"/>
      <c r="D104" s="326" t="s">
        <v>11</v>
      </c>
      <c r="E104" s="46" t="s">
        <v>12</v>
      </c>
      <c r="F104" s="46" t="s">
        <v>13</v>
      </c>
      <c r="G104" s="46" t="s">
        <v>11</v>
      </c>
      <c r="H104" s="46" t="s">
        <v>12</v>
      </c>
      <c r="I104" s="46" t="s">
        <v>13</v>
      </c>
      <c r="J104" s="46" t="s">
        <v>11</v>
      </c>
      <c r="K104" s="46" t="s">
        <v>12</v>
      </c>
      <c r="L104" s="304" t="s">
        <v>13</v>
      </c>
      <c r="M104" s="334"/>
      <c r="N104" s="367"/>
    </row>
    <row r="105" spans="1:14" ht="24.75" customHeight="1">
      <c r="B105" s="254"/>
      <c r="C105" s="248" t="s">
        <v>91</v>
      </c>
      <c r="D105" s="245">
        <f>SUM(D107:D120)</f>
        <v>323.59999999999997</v>
      </c>
      <c r="E105" s="99">
        <f>SUM(E107:E120)</f>
        <v>338.6</v>
      </c>
      <c r="F105" s="100">
        <f>SUM(F107:F120)</f>
        <v>662.19999999999993</v>
      </c>
      <c r="G105" s="96">
        <f>SUM(G106:G107)</f>
        <v>1719.8</v>
      </c>
      <c r="H105" s="97">
        <f>SUM(H106:H107)</f>
        <v>1845.1999999999998</v>
      </c>
      <c r="I105" s="96">
        <f>SUM(I106:I107)</f>
        <v>3565</v>
      </c>
      <c r="J105" s="101">
        <f>G105+D105</f>
        <v>2043.3999999999999</v>
      </c>
      <c r="K105" s="102">
        <f>H105+E105</f>
        <v>2183.7999999999997</v>
      </c>
      <c r="L105" s="103">
        <f>K105+J105</f>
        <v>4227.2</v>
      </c>
      <c r="M105" s="281" t="s">
        <v>896</v>
      </c>
      <c r="N105" s="284"/>
    </row>
    <row r="106" spans="1:14" ht="24.75" customHeight="1">
      <c r="B106" s="250" t="s">
        <v>17</v>
      </c>
      <c r="C106" s="248" t="s">
        <v>943</v>
      </c>
      <c r="D106" s="110" t="s">
        <v>472</v>
      </c>
      <c r="E106" s="105" t="s">
        <v>472</v>
      </c>
      <c r="F106" s="106" t="s">
        <v>472</v>
      </c>
      <c r="G106" s="93">
        <v>1709.6</v>
      </c>
      <c r="H106" s="95">
        <v>1834.1</v>
      </c>
      <c r="I106" s="93">
        <v>3543.7</v>
      </c>
      <c r="J106" s="92">
        <v>1709.6</v>
      </c>
      <c r="K106" s="95">
        <v>1834.1</v>
      </c>
      <c r="L106" s="94">
        <f>K106+J106</f>
        <v>3543.7</v>
      </c>
      <c r="M106" s="281" t="s">
        <v>897</v>
      </c>
      <c r="N106" s="276" t="s">
        <v>17</v>
      </c>
    </row>
    <row r="107" spans="1:14" ht="24.75" customHeight="1">
      <c r="B107" s="251" t="s">
        <v>20</v>
      </c>
      <c r="C107" s="248" t="s">
        <v>92</v>
      </c>
      <c r="D107" s="246">
        <v>49.1</v>
      </c>
      <c r="E107" s="108">
        <v>51.8</v>
      </c>
      <c r="F107" s="109">
        <v>100.9</v>
      </c>
      <c r="G107" s="93">
        <v>10.199999999999999</v>
      </c>
      <c r="H107" s="95">
        <v>11.1</v>
      </c>
      <c r="I107" s="93">
        <v>21.3</v>
      </c>
      <c r="J107" s="104">
        <f>G107+D107</f>
        <v>59.3</v>
      </c>
      <c r="K107" s="105">
        <f>H107+E107</f>
        <v>62.9</v>
      </c>
      <c r="L107" s="106">
        <f>K107+J107</f>
        <v>122.19999999999999</v>
      </c>
      <c r="M107" s="281" t="s">
        <v>531</v>
      </c>
      <c r="N107" s="285" t="s">
        <v>20</v>
      </c>
    </row>
    <row r="108" spans="1:14" ht="24.75" customHeight="1">
      <c r="B108" s="250" t="s">
        <v>23</v>
      </c>
      <c r="C108" s="248" t="s">
        <v>93</v>
      </c>
      <c r="D108" s="246">
        <v>17.7</v>
      </c>
      <c r="E108" s="108">
        <v>19.100000000000001</v>
      </c>
      <c r="F108" s="109">
        <v>36.799999999999997</v>
      </c>
      <c r="G108" s="110" t="s">
        <v>472</v>
      </c>
      <c r="H108" s="105" t="s">
        <v>472</v>
      </c>
      <c r="I108" s="110" t="s">
        <v>472</v>
      </c>
      <c r="J108" s="107">
        <v>17.7</v>
      </c>
      <c r="K108" s="108">
        <v>19.100000000000001</v>
      </c>
      <c r="L108" s="109">
        <v>36.799999999999997</v>
      </c>
      <c r="M108" s="281" t="s">
        <v>532</v>
      </c>
      <c r="N108" s="276" t="s">
        <v>23</v>
      </c>
    </row>
    <row r="109" spans="1:14" ht="24.75" customHeight="1">
      <c r="B109" s="251" t="s">
        <v>24</v>
      </c>
      <c r="C109" s="248" t="s">
        <v>94</v>
      </c>
      <c r="D109" s="246">
        <v>27.1</v>
      </c>
      <c r="E109" s="108">
        <v>28.6</v>
      </c>
      <c r="F109" s="109">
        <v>55.7</v>
      </c>
      <c r="G109" s="110" t="s">
        <v>472</v>
      </c>
      <c r="H109" s="105" t="s">
        <v>472</v>
      </c>
      <c r="I109" s="110" t="s">
        <v>472</v>
      </c>
      <c r="J109" s="107">
        <v>27.1</v>
      </c>
      <c r="K109" s="108">
        <v>28.6</v>
      </c>
      <c r="L109" s="109">
        <v>55.7</v>
      </c>
      <c r="M109" s="281" t="s">
        <v>533</v>
      </c>
      <c r="N109" s="285" t="s">
        <v>24</v>
      </c>
    </row>
    <row r="110" spans="1:14" ht="24.75" customHeight="1">
      <c r="B110" s="250" t="s">
        <v>27</v>
      </c>
      <c r="C110" s="248" t="s">
        <v>95</v>
      </c>
      <c r="D110" s="246">
        <v>26.4</v>
      </c>
      <c r="E110" s="108">
        <v>27.9</v>
      </c>
      <c r="F110" s="109">
        <v>54.3</v>
      </c>
      <c r="G110" s="110" t="s">
        <v>472</v>
      </c>
      <c r="H110" s="105" t="s">
        <v>472</v>
      </c>
      <c r="I110" s="110" t="s">
        <v>472</v>
      </c>
      <c r="J110" s="107">
        <v>26.4</v>
      </c>
      <c r="K110" s="108">
        <v>27.9</v>
      </c>
      <c r="L110" s="109">
        <v>54.3</v>
      </c>
      <c r="M110" s="281" t="s">
        <v>534</v>
      </c>
      <c r="N110" s="276" t="s">
        <v>27</v>
      </c>
    </row>
    <row r="111" spans="1:14" ht="24.75" customHeight="1">
      <c r="B111" s="251" t="s">
        <v>30</v>
      </c>
      <c r="C111" s="248" t="s">
        <v>96</v>
      </c>
      <c r="D111" s="246">
        <v>40.6</v>
      </c>
      <c r="E111" s="108">
        <v>42.1</v>
      </c>
      <c r="F111" s="109">
        <v>82.7</v>
      </c>
      <c r="G111" s="110" t="s">
        <v>472</v>
      </c>
      <c r="H111" s="105" t="s">
        <v>472</v>
      </c>
      <c r="I111" s="110" t="s">
        <v>472</v>
      </c>
      <c r="J111" s="107">
        <v>40.6</v>
      </c>
      <c r="K111" s="108">
        <v>42.1</v>
      </c>
      <c r="L111" s="109">
        <v>82.7</v>
      </c>
      <c r="M111" s="281" t="s">
        <v>535</v>
      </c>
      <c r="N111" s="285" t="s">
        <v>30</v>
      </c>
    </row>
    <row r="112" spans="1:14" ht="24.75" customHeight="1">
      <c r="B112" s="250" t="s">
        <v>33</v>
      </c>
      <c r="C112" s="248" t="s">
        <v>97</v>
      </c>
      <c r="D112" s="246">
        <v>11.5</v>
      </c>
      <c r="E112" s="108">
        <v>12</v>
      </c>
      <c r="F112" s="109">
        <v>23.5</v>
      </c>
      <c r="G112" s="110" t="s">
        <v>472</v>
      </c>
      <c r="H112" s="105" t="s">
        <v>472</v>
      </c>
      <c r="I112" s="110" t="s">
        <v>472</v>
      </c>
      <c r="J112" s="107">
        <v>11.5</v>
      </c>
      <c r="K112" s="108">
        <v>12</v>
      </c>
      <c r="L112" s="109">
        <v>23.5</v>
      </c>
      <c r="M112" s="281" t="s">
        <v>536</v>
      </c>
      <c r="N112" s="276" t="s">
        <v>33</v>
      </c>
    </row>
    <row r="113" spans="1:14" ht="24.75" customHeight="1">
      <c r="B113" s="251" t="s">
        <v>36</v>
      </c>
      <c r="C113" s="248" t="s">
        <v>98</v>
      </c>
      <c r="D113" s="246">
        <v>26</v>
      </c>
      <c r="E113" s="108">
        <v>26.5</v>
      </c>
      <c r="F113" s="109">
        <v>52.5</v>
      </c>
      <c r="G113" s="110" t="s">
        <v>472</v>
      </c>
      <c r="H113" s="105" t="s">
        <v>472</v>
      </c>
      <c r="I113" s="110" t="s">
        <v>472</v>
      </c>
      <c r="J113" s="107">
        <v>26</v>
      </c>
      <c r="K113" s="108">
        <v>26.5</v>
      </c>
      <c r="L113" s="109">
        <v>52.5</v>
      </c>
      <c r="M113" s="281" t="s">
        <v>537</v>
      </c>
      <c r="N113" s="285" t="s">
        <v>36</v>
      </c>
    </row>
    <row r="114" spans="1:14" ht="24.75" customHeight="1">
      <c r="B114" s="250" t="s">
        <v>39</v>
      </c>
      <c r="C114" s="248" t="s">
        <v>448</v>
      </c>
      <c r="D114" s="246">
        <v>7</v>
      </c>
      <c r="E114" s="108">
        <v>7.4</v>
      </c>
      <c r="F114" s="109">
        <v>14.4</v>
      </c>
      <c r="G114" s="110" t="s">
        <v>472</v>
      </c>
      <c r="H114" s="105" t="s">
        <v>472</v>
      </c>
      <c r="I114" s="110" t="s">
        <v>472</v>
      </c>
      <c r="J114" s="107">
        <v>7</v>
      </c>
      <c r="K114" s="108">
        <v>7.4</v>
      </c>
      <c r="L114" s="109">
        <v>14.4</v>
      </c>
      <c r="M114" s="281" t="s">
        <v>538</v>
      </c>
      <c r="N114" s="276" t="s">
        <v>39</v>
      </c>
    </row>
    <row r="115" spans="1:14" ht="24.75" customHeight="1">
      <c r="B115" s="250">
        <v>10</v>
      </c>
      <c r="C115" s="248" t="s">
        <v>99</v>
      </c>
      <c r="D115" s="246">
        <v>14.9</v>
      </c>
      <c r="E115" s="108">
        <v>15.6</v>
      </c>
      <c r="F115" s="109">
        <v>30.5</v>
      </c>
      <c r="G115" s="110" t="s">
        <v>472</v>
      </c>
      <c r="H115" s="105" t="s">
        <v>472</v>
      </c>
      <c r="I115" s="110" t="s">
        <v>472</v>
      </c>
      <c r="J115" s="107">
        <v>14.9</v>
      </c>
      <c r="K115" s="108">
        <v>15.6</v>
      </c>
      <c r="L115" s="109">
        <v>30.5</v>
      </c>
      <c r="M115" s="281" t="s">
        <v>539</v>
      </c>
      <c r="N115" s="276">
        <v>10</v>
      </c>
    </row>
    <row r="116" spans="1:14" ht="24.75" customHeight="1">
      <c r="B116" s="250">
        <v>11</v>
      </c>
      <c r="C116" s="248" t="s">
        <v>100</v>
      </c>
      <c r="D116" s="246">
        <v>11.2</v>
      </c>
      <c r="E116" s="108">
        <v>11.8</v>
      </c>
      <c r="F116" s="109">
        <v>23</v>
      </c>
      <c r="G116" s="110" t="s">
        <v>472</v>
      </c>
      <c r="H116" s="105" t="s">
        <v>472</v>
      </c>
      <c r="I116" s="110" t="s">
        <v>472</v>
      </c>
      <c r="J116" s="107">
        <v>11.2</v>
      </c>
      <c r="K116" s="108">
        <v>11.8</v>
      </c>
      <c r="L116" s="109">
        <v>23</v>
      </c>
      <c r="M116" s="281" t="s">
        <v>540</v>
      </c>
      <c r="N116" s="276">
        <v>11</v>
      </c>
    </row>
    <row r="117" spans="1:14" ht="24.75" customHeight="1">
      <c r="B117" s="250">
        <v>12</v>
      </c>
      <c r="C117" s="248" t="s">
        <v>101</v>
      </c>
      <c r="D117" s="246">
        <v>10.5</v>
      </c>
      <c r="E117" s="108">
        <v>11.1</v>
      </c>
      <c r="F117" s="109">
        <v>21.6</v>
      </c>
      <c r="G117" s="110" t="s">
        <v>472</v>
      </c>
      <c r="H117" s="105" t="s">
        <v>472</v>
      </c>
      <c r="I117" s="110" t="s">
        <v>472</v>
      </c>
      <c r="J117" s="107">
        <v>10.5</v>
      </c>
      <c r="K117" s="108">
        <v>11.1</v>
      </c>
      <c r="L117" s="109">
        <v>21.6</v>
      </c>
      <c r="M117" s="281" t="s">
        <v>541</v>
      </c>
      <c r="N117" s="276">
        <v>12</v>
      </c>
    </row>
    <row r="118" spans="1:14" ht="24.75" customHeight="1">
      <c r="B118" s="250">
        <v>13</v>
      </c>
      <c r="C118" s="248" t="s">
        <v>102</v>
      </c>
      <c r="D118" s="246">
        <v>16.5</v>
      </c>
      <c r="E118" s="108">
        <v>17.3</v>
      </c>
      <c r="F118" s="109">
        <v>33.799999999999997</v>
      </c>
      <c r="G118" s="110" t="s">
        <v>472</v>
      </c>
      <c r="H118" s="105" t="s">
        <v>472</v>
      </c>
      <c r="I118" s="110" t="s">
        <v>472</v>
      </c>
      <c r="J118" s="107">
        <v>16.5</v>
      </c>
      <c r="K118" s="108">
        <v>17.3</v>
      </c>
      <c r="L118" s="109">
        <v>33.799999999999997</v>
      </c>
      <c r="M118" s="281" t="s">
        <v>542</v>
      </c>
      <c r="N118" s="276">
        <v>13</v>
      </c>
    </row>
    <row r="119" spans="1:14" ht="24.75" customHeight="1">
      <c r="B119" s="250">
        <v>14</v>
      </c>
      <c r="C119" s="248" t="s">
        <v>103</v>
      </c>
      <c r="D119" s="246">
        <v>37.700000000000003</v>
      </c>
      <c r="E119" s="108">
        <v>39.1</v>
      </c>
      <c r="F119" s="109">
        <v>76.8</v>
      </c>
      <c r="G119" s="110" t="s">
        <v>472</v>
      </c>
      <c r="H119" s="105" t="s">
        <v>472</v>
      </c>
      <c r="I119" s="110" t="s">
        <v>472</v>
      </c>
      <c r="J119" s="107">
        <v>37.700000000000003</v>
      </c>
      <c r="K119" s="108">
        <v>39.1</v>
      </c>
      <c r="L119" s="109">
        <v>76.8</v>
      </c>
      <c r="M119" s="281" t="s">
        <v>543</v>
      </c>
      <c r="N119" s="276">
        <v>14</v>
      </c>
    </row>
    <row r="120" spans="1:14" ht="24.75" customHeight="1" thickBot="1">
      <c r="B120" s="252" t="s">
        <v>105</v>
      </c>
      <c r="C120" s="249" t="s">
        <v>104</v>
      </c>
      <c r="D120" s="247">
        <v>27.4</v>
      </c>
      <c r="E120" s="112">
        <v>28.3</v>
      </c>
      <c r="F120" s="113">
        <v>55.7</v>
      </c>
      <c r="G120" s="114" t="s">
        <v>472</v>
      </c>
      <c r="H120" s="115" t="s">
        <v>472</v>
      </c>
      <c r="I120" s="114" t="s">
        <v>472</v>
      </c>
      <c r="J120" s="111">
        <v>27.4</v>
      </c>
      <c r="K120" s="112">
        <v>28.3</v>
      </c>
      <c r="L120" s="113">
        <v>55.7</v>
      </c>
      <c r="M120" s="283" t="s">
        <v>544</v>
      </c>
      <c r="N120" s="277" t="s">
        <v>105</v>
      </c>
    </row>
    <row r="121" spans="1:14" s="57" customFormat="1" ht="7.5" customHeight="1">
      <c r="M121" s="9"/>
      <c r="N121" s="84"/>
    </row>
    <row r="122" spans="1:14" s="40" customFormat="1" ht="18.75" customHeight="1">
      <c r="A122" s="57"/>
      <c r="B122" s="339" t="s">
        <v>1028</v>
      </c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</row>
    <row r="123" spans="1:14" ht="18.75" customHeight="1">
      <c r="B123" s="338" t="s">
        <v>489</v>
      </c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</row>
    <row r="124" spans="1:14" ht="18.75" customHeight="1">
      <c r="B124" s="339" t="s">
        <v>995</v>
      </c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</row>
    <row r="125" spans="1:14" ht="15.75">
      <c r="D125" s="68"/>
      <c r="E125" s="68"/>
      <c r="F125" s="68"/>
      <c r="G125" s="30"/>
      <c r="H125" s="30"/>
      <c r="I125" s="30"/>
      <c r="J125" s="30"/>
      <c r="K125" s="30"/>
      <c r="L125" s="30"/>
      <c r="M125" s="337"/>
      <c r="N125" s="337"/>
    </row>
    <row r="126" spans="1:14" ht="16.5" thickBot="1">
      <c r="B126" s="340" t="s">
        <v>0</v>
      </c>
      <c r="C126" s="340"/>
      <c r="D126" s="340"/>
      <c r="E126" s="340"/>
      <c r="F126" s="340"/>
      <c r="G126" s="30"/>
      <c r="H126" s="30"/>
      <c r="I126" s="30"/>
      <c r="J126" s="30"/>
      <c r="K126" s="30"/>
      <c r="L126" s="30"/>
      <c r="M126" s="337" t="s">
        <v>992</v>
      </c>
      <c r="N126" s="337"/>
    </row>
    <row r="127" spans="1:14" ht="17.25" customHeight="1">
      <c r="B127" s="344" t="s">
        <v>898</v>
      </c>
      <c r="C127" s="384" t="s">
        <v>90</v>
      </c>
      <c r="D127" s="347" t="s">
        <v>1</v>
      </c>
      <c r="E127" s="341"/>
      <c r="F127" s="348"/>
      <c r="G127" s="365" t="s">
        <v>2</v>
      </c>
      <c r="H127" s="341"/>
      <c r="I127" s="348"/>
      <c r="J127" s="365" t="s">
        <v>3</v>
      </c>
      <c r="K127" s="341"/>
      <c r="L127" s="348"/>
      <c r="M127" s="335" t="s">
        <v>978</v>
      </c>
      <c r="N127" s="355" t="s">
        <v>10</v>
      </c>
    </row>
    <row r="128" spans="1:14" s="40" customFormat="1" ht="17.25" customHeight="1">
      <c r="A128" s="57"/>
      <c r="B128" s="345"/>
      <c r="C128" s="405"/>
      <c r="D128" s="349" t="s">
        <v>473</v>
      </c>
      <c r="E128" s="350"/>
      <c r="F128" s="351"/>
      <c r="G128" s="357" t="s">
        <v>474</v>
      </c>
      <c r="H128" s="350"/>
      <c r="I128" s="351"/>
      <c r="J128" s="352" t="s">
        <v>475</v>
      </c>
      <c r="K128" s="353"/>
      <c r="L128" s="354"/>
      <c r="M128" s="336"/>
      <c r="N128" s="356"/>
    </row>
    <row r="129" spans="1:14" ht="17.25" customHeight="1">
      <c r="B129" s="345"/>
      <c r="C129" s="405"/>
      <c r="D129" s="358" t="s">
        <v>4</v>
      </c>
      <c r="E129" s="359"/>
      <c r="F129" s="360"/>
      <c r="G129" s="361" t="s">
        <v>5</v>
      </c>
      <c r="H129" s="359"/>
      <c r="I129" s="360"/>
      <c r="J129" s="361" t="s">
        <v>6</v>
      </c>
      <c r="K129" s="359"/>
      <c r="L129" s="360"/>
      <c r="M129" s="336"/>
      <c r="N129" s="356"/>
    </row>
    <row r="130" spans="1:14" ht="17.25" customHeight="1">
      <c r="B130" s="345"/>
      <c r="C130" s="405"/>
      <c r="D130" s="44" t="s">
        <v>7</v>
      </c>
      <c r="E130" s="41" t="s">
        <v>8</v>
      </c>
      <c r="F130" s="41" t="s">
        <v>9</v>
      </c>
      <c r="G130" s="43" t="s">
        <v>7</v>
      </c>
      <c r="H130" s="41" t="s">
        <v>8</v>
      </c>
      <c r="I130" s="41" t="s">
        <v>9</v>
      </c>
      <c r="J130" s="43" t="s">
        <v>7</v>
      </c>
      <c r="K130" s="41" t="s">
        <v>8</v>
      </c>
      <c r="L130" s="41" t="s">
        <v>9</v>
      </c>
      <c r="M130" s="332" t="s">
        <v>977</v>
      </c>
      <c r="N130" s="366" t="s">
        <v>476</v>
      </c>
    </row>
    <row r="131" spans="1:14" s="40" customFormat="1" ht="17.25" customHeight="1">
      <c r="A131" s="57"/>
      <c r="B131" s="345"/>
      <c r="C131" s="405"/>
      <c r="D131" s="45" t="s">
        <v>477</v>
      </c>
      <c r="E131" s="42" t="s">
        <v>478</v>
      </c>
      <c r="F131" s="42" t="s">
        <v>479</v>
      </c>
      <c r="G131" s="42" t="s">
        <v>477</v>
      </c>
      <c r="H131" s="42" t="s">
        <v>478</v>
      </c>
      <c r="I131" s="42" t="s">
        <v>479</v>
      </c>
      <c r="J131" s="42" t="s">
        <v>477</v>
      </c>
      <c r="K131" s="42" t="s">
        <v>478</v>
      </c>
      <c r="L131" s="42" t="s">
        <v>479</v>
      </c>
      <c r="M131" s="333"/>
      <c r="N131" s="366"/>
    </row>
    <row r="132" spans="1:14" ht="17.25" customHeight="1" thickBot="1">
      <c r="B132" s="346"/>
      <c r="C132" s="406"/>
      <c r="D132" s="322" t="s">
        <v>11</v>
      </c>
      <c r="E132" s="46" t="s">
        <v>12</v>
      </c>
      <c r="F132" s="46" t="s">
        <v>13</v>
      </c>
      <c r="G132" s="46" t="s">
        <v>11</v>
      </c>
      <c r="H132" s="46" t="s">
        <v>12</v>
      </c>
      <c r="I132" s="46" t="s">
        <v>13</v>
      </c>
      <c r="J132" s="46" t="s">
        <v>11</v>
      </c>
      <c r="K132" s="46" t="s">
        <v>12</v>
      </c>
      <c r="L132" s="46" t="s">
        <v>13</v>
      </c>
      <c r="M132" s="334"/>
      <c r="N132" s="367"/>
    </row>
    <row r="133" spans="1:14" ht="47.25" customHeight="1">
      <c r="B133" s="271"/>
      <c r="C133" s="257" t="s">
        <v>91</v>
      </c>
      <c r="D133" s="116">
        <f>SUM(D134:D140)</f>
        <v>214.3</v>
      </c>
      <c r="E133" s="97">
        <f>SUM(E134:E140)</f>
        <v>218.1</v>
      </c>
      <c r="F133" s="117">
        <f>SUM(F134:F140)</f>
        <v>432.40000000000003</v>
      </c>
      <c r="G133" s="116">
        <v>0.6</v>
      </c>
      <c r="H133" s="97">
        <v>0.9</v>
      </c>
      <c r="I133" s="117">
        <v>1.5</v>
      </c>
      <c r="J133" s="101">
        <f>G133+D133</f>
        <v>214.9</v>
      </c>
      <c r="K133" s="102">
        <f>H133+E133</f>
        <v>219</v>
      </c>
      <c r="L133" s="103">
        <f>K133+J133</f>
        <v>433.9</v>
      </c>
      <c r="M133" s="281" t="s">
        <v>896</v>
      </c>
      <c r="N133" s="282"/>
    </row>
    <row r="134" spans="1:14" ht="47.25" customHeight="1">
      <c r="B134" s="276" t="s">
        <v>17</v>
      </c>
      <c r="C134" s="268" t="s">
        <v>944</v>
      </c>
      <c r="D134" s="92">
        <v>31.3</v>
      </c>
      <c r="E134" s="95">
        <v>31.8</v>
      </c>
      <c r="F134" s="94">
        <v>63.1</v>
      </c>
      <c r="G134" s="92">
        <v>0.6</v>
      </c>
      <c r="H134" s="95">
        <v>0.9</v>
      </c>
      <c r="I134" s="94">
        <v>1.5</v>
      </c>
      <c r="J134" s="104">
        <f>G134+D134</f>
        <v>31.900000000000002</v>
      </c>
      <c r="K134" s="105">
        <f>H134+E134</f>
        <v>32.700000000000003</v>
      </c>
      <c r="L134" s="106">
        <f>K134+J134</f>
        <v>64.600000000000009</v>
      </c>
      <c r="M134" s="264" t="s">
        <v>899</v>
      </c>
      <c r="N134" s="276" t="s">
        <v>17</v>
      </c>
    </row>
    <row r="135" spans="1:14" ht="47.25" customHeight="1">
      <c r="B135" s="276" t="s">
        <v>20</v>
      </c>
      <c r="C135" s="257" t="s">
        <v>449</v>
      </c>
      <c r="D135" s="92">
        <v>22.3</v>
      </c>
      <c r="E135" s="95">
        <v>22.9</v>
      </c>
      <c r="F135" s="94">
        <v>45.2</v>
      </c>
      <c r="G135" s="104" t="s">
        <v>472</v>
      </c>
      <c r="H135" s="105" t="s">
        <v>472</v>
      </c>
      <c r="I135" s="106" t="s">
        <v>472</v>
      </c>
      <c r="J135" s="92">
        <v>22.3</v>
      </c>
      <c r="K135" s="95">
        <v>22.9</v>
      </c>
      <c r="L135" s="94">
        <v>45.2</v>
      </c>
      <c r="M135" s="264" t="s">
        <v>545</v>
      </c>
      <c r="N135" s="285" t="s">
        <v>20</v>
      </c>
    </row>
    <row r="136" spans="1:14" ht="47.25" customHeight="1">
      <c r="B136" s="271">
        <v>3</v>
      </c>
      <c r="C136" s="257" t="s">
        <v>106</v>
      </c>
      <c r="D136" s="92">
        <v>11.8</v>
      </c>
      <c r="E136" s="95">
        <v>11.8</v>
      </c>
      <c r="F136" s="94">
        <v>23.6</v>
      </c>
      <c r="G136" s="104" t="s">
        <v>472</v>
      </c>
      <c r="H136" s="105" t="s">
        <v>472</v>
      </c>
      <c r="I136" s="106" t="s">
        <v>472</v>
      </c>
      <c r="J136" s="92">
        <v>11.8</v>
      </c>
      <c r="K136" s="95">
        <v>11.8</v>
      </c>
      <c r="L136" s="94">
        <v>23.6</v>
      </c>
      <c r="M136" s="264" t="s">
        <v>546</v>
      </c>
      <c r="N136" s="276" t="s">
        <v>23</v>
      </c>
    </row>
    <row r="137" spans="1:14" ht="47.25" customHeight="1">
      <c r="B137" s="271">
        <v>4</v>
      </c>
      <c r="C137" s="257" t="s">
        <v>450</v>
      </c>
      <c r="D137" s="92">
        <v>33.9</v>
      </c>
      <c r="E137" s="95">
        <v>34.5</v>
      </c>
      <c r="F137" s="94">
        <v>68.400000000000006</v>
      </c>
      <c r="G137" s="104" t="s">
        <v>472</v>
      </c>
      <c r="H137" s="105" t="s">
        <v>472</v>
      </c>
      <c r="I137" s="106" t="s">
        <v>472</v>
      </c>
      <c r="J137" s="92">
        <v>33.9</v>
      </c>
      <c r="K137" s="95">
        <v>34.5</v>
      </c>
      <c r="L137" s="94">
        <v>68.400000000000006</v>
      </c>
      <c r="M137" s="264" t="s">
        <v>547</v>
      </c>
      <c r="N137" s="285" t="s">
        <v>24</v>
      </c>
    </row>
    <row r="138" spans="1:14" ht="47.25" customHeight="1">
      <c r="B138" s="271">
        <v>5</v>
      </c>
      <c r="C138" s="257" t="s">
        <v>107</v>
      </c>
      <c r="D138" s="92">
        <v>55.9</v>
      </c>
      <c r="E138" s="95">
        <v>57</v>
      </c>
      <c r="F138" s="94">
        <v>112.9</v>
      </c>
      <c r="G138" s="104" t="s">
        <v>472</v>
      </c>
      <c r="H138" s="105" t="s">
        <v>472</v>
      </c>
      <c r="I138" s="106" t="s">
        <v>472</v>
      </c>
      <c r="J138" s="92">
        <v>55.9</v>
      </c>
      <c r="K138" s="95">
        <v>57</v>
      </c>
      <c r="L138" s="94">
        <v>112.9</v>
      </c>
      <c r="M138" s="264" t="s">
        <v>548</v>
      </c>
      <c r="N138" s="276" t="s">
        <v>27</v>
      </c>
    </row>
    <row r="139" spans="1:14" ht="47.25" customHeight="1">
      <c r="B139" s="271">
        <v>6</v>
      </c>
      <c r="C139" s="257" t="s">
        <v>108</v>
      </c>
      <c r="D139" s="92">
        <v>40.6</v>
      </c>
      <c r="E139" s="95">
        <v>40.6</v>
      </c>
      <c r="F139" s="94">
        <v>81.2</v>
      </c>
      <c r="G139" s="104" t="s">
        <v>472</v>
      </c>
      <c r="H139" s="105" t="s">
        <v>472</v>
      </c>
      <c r="I139" s="106" t="s">
        <v>472</v>
      </c>
      <c r="J139" s="92">
        <v>40.6</v>
      </c>
      <c r="K139" s="95">
        <v>40.6</v>
      </c>
      <c r="L139" s="94">
        <v>81.2</v>
      </c>
      <c r="M139" s="264" t="s">
        <v>549</v>
      </c>
      <c r="N139" s="276" t="s">
        <v>30</v>
      </c>
    </row>
    <row r="140" spans="1:14" ht="47.25" customHeight="1" thickBot="1">
      <c r="B140" s="272">
        <v>7</v>
      </c>
      <c r="C140" s="269" t="s">
        <v>109</v>
      </c>
      <c r="D140" s="118">
        <v>18.5</v>
      </c>
      <c r="E140" s="119">
        <v>19.5</v>
      </c>
      <c r="F140" s="120">
        <v>38</v>
      </c>
      <c r="G140" s="121" t="s">
        <v>472</v>
      </c>
      <c r="H140" s="115" t="s">
        <v>472</v>
      </c>
      <c r="I140" s="122" t="s">
        <v>472</v>
      </c>
      <c r="J140" s="118">
        <v>18.5</v>
      </c>
      <c r="K140" s="119">
        <v>19.5</v>
      </c>
      <c r="L140" s="120">
        <v>38</v>
      </c>
      <c r="M140" s="314" t="s">
        <v>550</v>
      </c>
      <c r="N140" s="277" t="s">
        <v>33</v>
      </c>
    </row>
    <row r="141" spans="1:14" s="57" customFormat="1" ht="8.25" customHeight="1">
      <c r="M141" s="59"/>
      <c r="N141" s="84"/>
    </row>
    <row r="142" spans="1:14" ht="15.75">
      <c r="B142" s="339" t="s">
        <v>1029</v>
      </c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</row>
    <row r="143" spans="1:14" s="51" customFormat="1" ht="16.5">
      <c r="A143" s="57"/>
      <c r="B143" s="338" t="s">
        <v>490</v>
      </c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</row>
    <row r="144" spans="1:14" ht="15.75">
      <c r="B144" s="339" t="s">
        <v>996</v>
      </c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</row>
    <row r="145" spans="1:14" ht="15.75">
      <c r="D145" s="339"/>
      <c r="E145" s="339"/>
      <c r="F145" s="339"/>
      <c r="G145" s="30"/>
      <c r="H145" s="30"/>
      <c r="I145" s="30"/>
      <c r="J145" s="30"/>
      <c r="K145" s="30"/>
      <c r="L145" s="30"/>
      <c r="M145" s="337"/>
      <c r="N145" s="337"/>
    </row>
    <row r="146" spans="1:14" ht="16.5" thickBot="1">
      <c r="B146" s="340" t="s">
        <v>0</v>
      </c>
      <c r="C146" s="340"/>
      <c r="D146" s="340"/>
      <c r="E146" s="340"/>
      <c r="F146" s="340"/>
      <c r="G146" s="30"/>
      <c r="H146" s="30"/>
      <c r="I146" s="30"/>
      <c r="J146" s="30"/>
      <c r="K146" s="30"/>
      <c r="L146" s="30"/>
      <c r="M146" s="337" t="s">
        <v>992</v>
      </c>
      <c r="N146" s="337"/>
    </row>
    <row r="147" spans="1:14" ht="15" customHeight="1">
      <c r="B147" s="344" t="s">
        <v>898</v>
      </c>
      <c r="C147" s="384" t="s">
        <v>90</v>
      </c>
      <c r="D147" s="347" t="s">
        <v>1</v>
      </c>
      <c r="E147" s="341"/>
      <c r="F147" s="348"/>
      <c r="G147" s="365" t="s">
        <v>2</v>
      </c>
      <c r="H147" s="341"/>
      <c r="I147" s="348"/>
      <c r="J147" s="365" t="s">
        <v>3</v>
      </c>
      <c r="K147" s="341"/>
      <c r="L147" s="348"/>
      <c r="M147" s="335" t="s">
        <v>978</v>
      </c>
      <c r="N147" s="355" t="s">
        <v>10</v>
      </c>
    </row>
    <row r="148" spans="1:14" s="51" customFormat="1" ht="15" customHeight="1">
      <c r="A148" s="57"/>
      <c r="B148" s="345"/>
      <c r="C148" s="405"/>
      <c r="D148" s="349" t="s">
        <v>473</v>
      </c>
      <c r="E148" s="350"/>
      <c r="F148" s="351"/>
      <c r="G148" s="357" t="s">
        <v>474</v>
      </c>
      <c r="H148" s="350"/>
      <c r="I148" s="351"/>
      <c r="J148" s="352" t="s">
        <v>475</v>
      </c>
      <c r="K148" s="353"/>
      <c r="L148" s="354"/>
      <c r="M148" s="336"/>
      <c r="N148" s="356"/>
    </row>
    <row r="149" spans="1:14" ht="15" customHeight="1">
      <c r="B149" s="345"/>
      <c r="C149" s="405"/>
      <c r="D149" s="358" t="s">
        <v>4</v>
      </c>
      <c r="E149" s="359"/>
      <c r="F149" s="360"/>
      <c r="G149" s="361" t="s">
        <v>5</v>
      </c>
      <c r="H149" s="359"/>
      <c r="I149" s="360"/>
      <c r="J149" s="361" t="s">
        <v>6</v>
      </c>
      <c r="K149" s="359"/>
      <c r="L149" s="360"/>
      <c r="M149" s="336"/>
      <c r="N149" s="356"/>
    </row>
    <row r="150" spans="1:14" ht="15" customHeight="1">
      <c r="B150" s="345"/>
      <c r="C150" s="405"/>
      <c r="D150" s="44" t="s">
        <v>7</v>
      </c>
      <c r="E150" s="41" t="s">
        <v>8</v>
      </c>
      <c r="F150" s="41" t="s">
        <v>9</v>
      </c>
      <c r="G150" s="43" t="s">
        <v>7</v>
      </c>
      <c r="H150" s="41" t="s">
        <v>8</v>
      </c>
      <c r="I150" s="41" t="s">
        <v>9</v>
      </c>
      <c r="J150" s="43" t="s">
        <v>7</v>
      </c>
      <c r="K150" s="41" t="s">
        <v>8</v>
      </c>
      <c r="L150" s="41" t="s">
        <v>9</v>
      </c>
      <c r="M150" s="332" t="s">
        <v>977</v>
      </c>
      <c r="N150" s="366" t="s">
        <v>476</v>
      </c>
    </row>
    <row r="151" spans="1:14" s="51" customFormat="1" ht="15" customHeight="1">
      <c r="A151" s="57"/>
      <c r="B151" s="345"/>
      <c r="C151" s="405"/>
      <c r="D151" s="45" t="s">
        <v>477</v>
      </c>
      <c r="E151" s="42" t="s">
        <v>478</v>
      </c>
      <c r="F151" s="42" t="s">
        <v>479</v>
      </c>
      <c r="G151" s="42" t="s">
        <v>477</v>
      </c>
      <c r="H151" s="42" t="s">
        <v>478</v>
      </c>
      <c r="I151" s="42" t="s">
        <v>479</v>
      </c>
      <c r="J151" s="42" t="s">
        <v>477</v>
      </c>
      <c r="K151" s="42" t="s">
        <v>478</v>
      </c>
      <c r="L151" s="42" t="s">
        <v>479</v>
      </c>
      <c r="M151" s="333"/>
      <c r="N151" s="366"/>
    </row>
    <row r="152" spans="1:14" ht="15" customHeight="1" thickBot="1">
      <c r="B152" s="346"/>
      <c r="C152" s="406"/>
      <c r="D152" s="322" t="s">
        <v>11</v>
      </c>
      <c r="E152" s="46" t="s">
        <v>12</v>
      </c>
      <c r="F152" s="46" t="s">
        <v>13</v>
      </c>
      <c r="G152" s="46" t="s">
        <v>11</v>
      </c>
      <c r="H152" s="46" t="s">
        <v>12</v>
      </c>
      <c r="I152" s="46" t="s">
        <v>13</v>
      </c>
      <c r="J152" s="46" t="s">
        <v>11</v>
      </c>
      <c r="K152" s="46" t="s">
        <v>12</v>
      </c>
      <c r="L152" s="46" t="s">
        <v>13</v>
      </c>
      <c r="M152" s="334"/>
      <c r="N152" s="367"/>
    </row>
    <row r="153" spans="1:14" ht="36.75" customHeight="1">
      <c r="B153" s="270"/>
      <c r="C153" s="18" t="s">
        <v>91</v>
      </c>
      <c r="D153" s="116">
        <f>SUM(D154:D163)</f>
        <v>294.10000000000002</v>
      </c>
      <c r="E153" s="97">
        <f>SUM(E154:E163)</f>
        <v>301.09999999999997</v>
      </c>
      <c r="F153" s="117">
        <f>SUM(F154:F163)</f>
        <v>595.20000000000005</v>
      </c>
      <c r="G153" s="116">
        <f>G154+G158</f>
        <v>28.799999999999997</v>
      </c>
      <c r="H153" s="97">
        <f>H154+H158</f>
        <v>29.4</v>
      </c>
      <c r="I153" s="117">
        <f>H153+G153</f>
        <v>58.199999999999996</v>
      </c>
      <c r="J153" s="101">
        <f>G153+D153</f>
        <v>322.90000000000003</v>
      </c>
      <c r="K153" s="102">
        <f>H153+E153</f>
        <v>330.49999999999994</v>
      </c>
      <c r="L153" s="103">
        <f>K153+J153</f>
        <v>653.4</v>
      </c>
      <c r="M153" s="281" t="s">
        <v>896</v>
      </c>
      <c r="N153" s="282"/>
    </row>
    <row r="154" spans="1:14" ht="36.75" customHeight="1">
      <c r="B154" s="276" t="s">
        <v>17</v>
      </c>
      <c r="C154" s="248" t="s">
        <v>945</v>
      </c>
      <c r="D154" s="92">
        <v>59.4</v>
      </c>
      <c r="E154" s="95">
        <v>61.7</v>
      </c>
      <c r="F154" s="94">
        <v>121.1</v>
      </c>
      <c r="G154" s="92">
        <v>27.9</v>
      </c>
      <c r="H154" s="95">
        <v>28.5</v>
      </c>
      <c r="I154" s="94">
        <v>56.4</v>
      </c>
      <c r="J154" s="104">
        <f>G154+D154</f>
        <v>87.3</v>
      </c>
      <c r="K154" s="105">
        <f>H154+E154</f>
        <v>90.2</v>
      </c>
      <c r="L154" s="106">
        <f t="shared" ref="L154:L163" si="30">K154+J154</f>
        <v>177.5</v>
      </c>
      <c r="M154" s="264" t="s">
        <v>900</v>
      </c>
      <c r="N154" s="276" t="s">
        <v>17</v>
      </c>
    </row>
    <row r="155" spans="1:14" ht="36.75" customHeight="1">
      <c r="B155" s="276" t="s">
        <v>20</v>
      </c>
      <c r="C155" s="266" t="s">
        <v>110</v>
      </c>
      <c r="D155" s="92">
        <v>51.6</v>
      </c>
      <c r="E155" s="95">
        <v>52.5</v>
      </c>
      <c r="F155" s="94">
        <v>104.1</v>
      </c>
      <c r="G155" s="104" t="s">
        <v>472</v>
      </c>
      <c r="H155" s="105" t="s">
        <v>472</v>
      </c>
      <c r="I155" s="106" t="s">
        <v>472</v>
      </c>
      <c r="J155" s="92">
        <v>51.6</v>
      </c>
      <c r="K155" s="95">
        <v>52.5</v>
      </c>
      <c r="L155" s="106">
        <f t="shared" si="30"/>
        <v>104.1</v>
      </c>
      <c r="M155" s="48" t="s">
        <v>551</v>
      </c>
      <c r="N155" s="285" t="s">
        <v>20</v>
      </c>
    </row>
    <row r="156" spans="1:14" ht="36.75" customHeight="1">
      <c r="B156" s="276" t="s">
        <v>23</v>
      </c>
      <c r="C156" s="266" t="s">
        <v>111</v>
      </c>
      <c r="D156" s="92">
        <v>20.399999999999999</v>
      </c>
      <c r="E156" s="95">
        <v>20.9</v>
      </c>
      <c r="F156" s="94">
        <v>41.3</v>
      </c>
      <c r="G156" s="104" t="s">
        <v>472</v>
      </c>
      <c r="H156" s="105" t="s">
        <v>472</v>
      </c>
      <c r="I156" s="106" t="s">
        <v>472</v>
      </c>
      <c r="J156" s="92">
        <v>20.399999999999999</v>
      </c>
      <c r="K156" s="95">
        <v>20.9</v>
      </c>
      <c r="L156" s="106">
        <f t="shared" si="30"/>
        <v>41.3</v>
      </c>
      <c r="M156" s="48" t="s">
        <v>552</v>
      </c>
      <c r="N156" s="276" t="s">
        <v>23</v>
      </c>
    </row>
    <row r="157" spans="1:14" ht="36.75" customHeight="1">
      <c r="B157" s="276" t="s">
        <v>24</v>
      </c>
      <c r="C157" s="266" t="s">
        <v>112</v>
      </c>
      <c r="D157" s="92">
        <v>22.4</v>
      </c>
      <c r="E157" s="95">
        <v>23.4</v>
      </c>
      <c r="F157" s="94">
        <v>45.8</v>
      </c>
      <c r="G157" s="104" t="s">
        <v>472</v>
      </c>
      <c r="H157" s="105" t="s">
        <v>472</v>
      </c>
      <c r="I157" s="106" t="s">
        <v>472</v>
      </c>
      <c r="J157" s="92">
        <v>22.4</v>
      </c>
      <c r="K157" s="95">
        <v>23.4</v>
      </c>
      <c r="L157" s="106">
        <f t="shared" si="30"/>
        <v>45.8</v>
      </c>
      <c r="M157" s="48" t="s">
        <v>553</v>
      </c>
      <c r="N157" s="285" t="s">
        <v>24</v>
      </c>
    </row>
    <row r="158" spans="1:14" ht="36.75" customHeight="1">
      <c r="B158" s="276" t="s">
        <v>27</v>
      </c>
      <c r="C158" s="266" t="s">
        <v>113</v>
      </c>
      <c r="D158" s="92">
        <v>30.8</v>
      </c>
      <c r="E158" s="95">
        <v>31.7</v>
      </c>
      <c r="F158" s="94">
        <v>62.5</v>
      </c>
      <c r="G158" s="92">
        <v>0.9</v>
      </c>
      <c r="H158" s="95">
        <v>0.9</v>
      </c>
      <c r="I158" s="94">
        <v>1.8</v>
      </c>
      <c r="J158" s="104">
        <f>G158+D158</f>
        <v>31.7</v>
      </c>
      <c r="K158" s="105">
        <f>H158+E158</f>
        <v>32.6</v>
      </c>
      <c r="L158" s="106">
        <f t="shared" si="30"/>
        <v>64.3</v>
      </c>
      <c r="M158" s="48" t="s">
        <v>554</v>
      </c>
      <c r="N158" s="276" t="s">
        <v>27</v>
      </c>
    </row>
    <row r="159" spans="1:14" ht="36.75" customHeight="1">
      <c r="B159" s="276" t="s">
        <v>30</v>
      </c>
      <c r="C159" s="266" t="s">
        <v>114</v>
      </c>
      <c r="D159" s="92">
        <v>13</v>
      </c>
      <c r="E159" s="95">
        <v>13.1</v>
      </c>
      <c r="F159" s="94">
        <v>26.1</v>
      </c>
      <c r="G159" s="104" t="s">
        <v>472</v>
      </c>
      <c r="H159" s="105" t="s">
        <v>472</v>
      </c>
      <c r="I159" s="106" t="s">
        <v>472</v>
      </c>
      <c r="J159" s="92">
        <v>13</v>
      </c>
      <c r="K159" s="95">
        <v>13.1</v>
      </c>
      <c r="L159" s="106">
        <f t="shared" si="30"/>
        <v>26.1</v>
      </c>
      <c r="M159" s="48" t="s">
        <v>555</v>
      </c>
      <c r="N159" s="285" t="s">
        <v>30</v>
      </c>
    </row>
    <row r="160" spans="1:14" ht="36.75" customHeight="1">
      <c r="B160" s="276" t="s">
        <v>33</v>
      </c>
      <c r="C160" s="248" t="s">
        <v>115</v>
      </c>
      <c r="D160" s="92">
        <v>48.7</v>
      </c>
      <c r="E160" s="95">
        <v>48.5</v>
      </c>
      <c r="F160" s="94">
        <v>97.2</v>
      </c>
      <c r="G160" s="104" t="s">
        <v>472</v>
      </c>
      <c r="H160" s="105" t="s">
        <v>472</v>
      </c>
      <c r="I160" s="106" t="s">
        <v>472</v>
      </c>
      <c r="J160" s="92">
        <v>48.7</v>
      </c>
      <c r="K160" s="95">
        <v>48.5</v>
      </c>
      <c r="L160" s="106">
        <f t="shared" si="30"/>
        <v>97.2</v>
      </c>
      <c r="M160" s="21" t="s">
        <v>556</v>
      </c>
      <c r="N160" s="276" t="s">
        <v>33</v>
      </c>
    </row>
    <row r="161" spans="1:14" ht="36.75" customHeight="1">
      <c r="B161" s="276" t="s">
        <v>36</v>
      </c>
      <c r="C161" s="266" t="s">
        <v>451</v>
      </c>
      <c r="D161" s="92">
        <v>15.5</v>
      </c>
      <c r="E161" s="95">
        <v>15.7</v>
      </c>
      <c r="F161" s="94">
        <v>31.2</v>
      </c>
      <c r="G161" s="104" t="s">
        <v>472</v>
      </c>
      <c r="H161" s="105" t="s">
        <v>472</v>
      </c>
      <c r="I161" s="106" t="s">
        <v>472</v>
      </c>
      <c r="J161" s="92">
        <v>15.5</v>
      </c>
      <c r="K161" s="95">
        <v>15.7</v>
      </c>
      <c r="L161" s="106">
        <f t="shared" si="30"/>
        <v>31.2</v>
      </c>
      <c r="M161" s="48" t="s">
        <v>557</v>
      </c>
      <c r="N161" s="285" t="s">
        <v>36</v>
      </c>
    </row>
    <row r="162" spans="1:14" ht="36.75" customHeight="1">
      <c r="B162" s="276" t="s">
        <v>39</v>
      </c>
      <c r="C162" s="266" t="s">
        <v>116</v>
      </c>
      <c r="D162" s="92">
        <v>20.2</v>
      </c>
      <c r="E162" s="95">
        <v>20.9</v>
      </c>
      <c r="F162" s="94">
        <v>41.1</v>
      </c>
      <c r="G162" s="104" t="s">
        <v>472</v>
      </c>
      <c r="H162" s="105" t="s">
        <v>472</v>
      </c>
      <c r="I162" s="106" t="s">
        <v>472</v>
      </c>
      <c r="J162" s="92">
        <v>20.2</v>
      </c>
      <c r="K162" s="95">
        <v>20.9</v>
      </c>
      <c r="L162" s="106">
        <f t="shared" si="30"/>
        <v>41.099999999999994</v>
      </c>
      <c r="M162" s="48" t="s">
        <v>558</v>
      </c>
      <c r="N162" s="276" t="s">
        <v>39</v>
      </c>
    </row>
    <row r="163" spans="1:14" ht="36.75" customHeight="1" thickBot="1">
      <c r="B163" s="277" t="s">
        <v>138</v>
      </c>
      <c r="C163" s="267" t="s">
        <v>117</v>
      </c>
      <c r="D163" s="118">
        <v>12.1</v>
      </c>
      <c r="E163" s="119">
        <v>12.7</v>
      </c>
      <c r="F163" s="120">
        <v>24.8</v>
      </c>
      <c r="G163" s="121" t="s">
        <v>472</v>
      </c>
      <c r="H163" s="115" t="s">
        <v>472</v>
      </c>
      <c r="I163" s="122" t="s">
        <v>472</v>
      </c>
      <c r="J163" s="118">
        <v>12.1</v>
      </c>
      <c r="K163" s="119">
        <v>12.7</v>
      </c>
      <c r="L163" s="122">
        <f t="shared" si="30"/>
        <v>24.799999999999997</v>
      </c>
      <c r="M163" s="61" t="s">
        <v>559</v>
      </c>
      <c r="N163" s="277">
        <v>10</v>
      </c>
    </row>
    <row r="164" spans="1:14" s="57" customFormat="1" ht="8.25" customHeight="1">
      <c r="M164" s="53"/>
      <c r="N164" s="84"/>
    </row>
    <row r="165" spans="1:14" ht="15.75">
      <c r="B165" s="339" t="s">
        <v>1063</v>
      </c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39"/>
      <c r="N165" s="339"/>
    </row>
    <row r="166" spans="1:14" s="51" customFormat="1" ht="16.5">
      <c r="A166" s="57"/>
      <c r="B166" s="338" t="s">
        <v>1064</v>
      </c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</row>
    <row r="167" spans="1:14" ht="15.75">
      <c r="B167" s="339" t="s">
        <v>1065</v>
      </c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</row>
    <row r="168" spans="1:14" ht="15.75">
      <c r="D168" s="30"/>
      <c r="E168" s="69"/>
      <c r="F168" s="69"/>
      <c r="G168" s="30"/>
      <c r="H168" s="30"/>
      <c r="I168" s="77"/>
      <c r="J168" s="77"/>
      <c r="K168" s="77"/>
      <c r="L168" s="77"/>
      <c r="M168" s="337"/>
      <c r="N168" s="337"/>
    </row>
    <row r="169" spans="1:14" ht="16.5" thickBot="1">
      <c r="B169" s="340" t="s">
        <v>0</v>
      </c>
      <c r="C169" s="340"/>
      <c r="D169" s="340"/>
      <c r="E169" s="340"/>
      <c r="F169" s="340"/>
      <c r="G169" s="30"/>
      <c r="H169" s="30"/>
      <c r="I169" s="30"/>
      <c r="J169" s="30"/>
      <c r="K169" s="30"/>
      <c r="L169" s="30"/>
      <c r="M169" s="337" t="s">
        <v>992</v>
      </c>
      <c r="N169" s="337"/>
    </row>
    <row r="170" spans="1:14" ht="15" customHeight="1">
      <c r="B170" s="344" t="s">
        <v>898</v>
      </c>
      <c r="C170" s="341" t="s">
        <v>90</v>
      </c>
      <c r="D170" s="347" t="s">
        <v>1</v>
      </c>
      <c r="E170" s="341"/>
      <c r="F170" s="348"/>
      <c r="G170" s="365" t="s">
        <v>2</v>
      </c>
      <c r="H170" s="341"/>
      <c r="I170" s="348"/>
      <c r="J170" s="365" t="s">
        <v>3</v>
      </c>
      <c r="K170" s="341"/>
      <c r="L170" s="348"/>
      <c r="M170" s="335" t="s">
        <v>978</v>
      </c>
      <c r="N170" s="355" t="s">
        <v>10</v>
      </c>
    </row>
    <row r="171" spans="1:14" s="51" customFormat="1" ht="15" customHeight="1">
      <c r="A171" s="57"/>
      <c r="B171" s="345"/>
      <c r="C171" s="342"/>
      <c r="D171" s="349" t="s">
        <v>473</v>
      </c>
      <c r="E171" s="350"/>
      <c r="F171" s="351"/>
      <c r="G171" s="357" t="s">
        <v>474</v>
      </c>
      <c r="H171" s="350"/>
      <c r="I171" s="351"/>
      <c r="J171" s="352" t="s">
        <v>475</v>
      </c>
      <c r="K171" s="353"/>
      <c r="L171" s="354"/>
      <c r="M171" s="336"/>
      <c r="N171" s="356"/>
    </row>
    <row r="172" spans="1:14" ht="15" customHeight="1">
      <c r="B172" s="345"/>
      <c r="C172" s="342"/>
      <c r="D172" s="358" t="s">
        <v>4</v>
      </c>
      <c r="E172" s="359"/>
      <c r="F172" s="360"/>
      <c r="G172" s="361" t="s">
        <v>5</v>
      </c>
      <c r="H172" s="359"/>
      <c r="I172" s="360"/>
      <c r="J172" s="361" t="s">
        <v>6</v>
      </c>
      <c r="K172" s="359"/>
      <c r="L172" s="360"/>
      <c r="M172" s="336"/>
      <c r="N172" s="356"/>
    </row>
    <row r="173" spans="1:14" ht="15" customHeight="1">
      <c r="B173" s="345"/>
      <c r="C173" s="342"/>
      <c r="D173" s="44" t="s">
        <v>7</v>
      </c>
      <c r="E173" s="41" t="s">
        <v>8</v>
      </c>
      <c r="F173" s="41" t="s">
        <v>9</v>
      </c>
      <c r="G173" s="43" t="s">
        <v>7</v>
      </c>
      <c r="H173" s="41" t="s">
        <v>8</v>
      </c>
      <c r="I173" s="41" t="s">
        <v>9</v>
      </c>
      <c r="J173" s="43" t="s">
        <v>7</v>
      </c>
      <c r="K173" s="41" t="s">
        <v>8</v>
      </c>
      <c r="L173" s="41" t="s">
        <v>9</v>
      </c>
      <c r="M173" s="332" t="s">
        <v>977</v>
      </c>
      <c r="N173" s="366" t="s">
        <v>476</v>
      </c>
    </row>
    <row r="174" spans="1:14" s="51" customFormat="1" ht="15" customHeight="1">
      <c r="A174" s="57"/>
      <c r="B174" s="345"/>
      <c r="C174" s="342"/>
      <c r="D174" s="45" t="s">
        <v>477</v>
      </c>
      <c r="E174" s="42" t="s">
        <v>478</v>
      </c>
      <c r="F174" s="42" t="s">
        <v>479</v>
      </c>
      <c r="G174" s="42" t="s">
        <v>477</v>
      </c>
      <c r="H174" s="42" t="s">
        <v>478</v>
      </c>
      <c r="I174" s="42" t="s">
        <v>479</v>
      </c>
      <c r="J174" s="42" t="s">
        <v>477</v>
      </c>
      <c r="K174" s="42" t="s">
        <v>478</v>
      </c>
      <c r="L174" s="42" t="s">
        <v>479</v>
      </c>
      <c r="M174" s="333"/>
      <c r="N174" s="366"/>
    </row>
    <row r="175" spans="1:14" ht="15" customHeight="1" thickBot="1">
      <c r="B175" s="346"/>
      <c r="C175" s="343"/>
      <c r="D175" s="322" t="s">
        <v>11</v>
      </c>
      <c r="E175" s="46" t="s">
        <v>12</v>
      </c>
      <c r="F175" s="46" t="s">
        <v>13</v>
      </c>
      <c r="G175" s="46" t="s">
        <v>11</v>
      </c>
      <c r="H175" s="46" t="s">
        <v>12</v>
      </c>
      <c r="I175" s="46" t="s">
        <v>13</v>
      </c>
      <c r="J175" s="46" t="s">
        <v>11</v>
      </c>
      <c r="K175" s="46" t="s">
        <v>12</v>
      </c>
      <c r="L175" s="46" t="s">
        <v>13</v>
      </c>
      <c r="M175" s="334"/>
      <c r="N175" s="367"/>
    </row>
    <row r="176" spans="1:14" ht="40.5" customHeight="1">
      <c r="B176" s="270"/>
      <c r="C176" s="24" t="s">
        <v>91</v>
      </c>
      <c r="D176" s="116">
        <f>SUM(D177:D185)</f>
        <v>285.70000000000005</v>
      </c>
      <c r="E176" s="97">
        <f>SUM(E177:E185)</f>
        <v>297.90000000000003</v>
      </c>
      <c r="F176" s="117">
        <f>SUM(F177:F185)</f>
        <v>583.59999999999991</v>
      </c>
      <c r="G176" s="116">
        <v>1.5</v>
      </c>
      <c r="H176" s="97">
        <v>1.5</v>
      </c>
      <c r="I176" s="117">
        <v>3</v>
      </c>
      <c r="J176" s="2">
        <f>G176+D176</f>
        <v>287.20000000000005</v>
      </c>
      <c r="K176" s="3">
        <f>H176+E176</f>
        <v>299.40000000000003</v>
      </c>
      <c r="L176" s="4">
        <f>K176+J176</f>
        <v>586.60000000000014</v>
      </c>
      <c r="M176" s="281" t="s">
        <v>896</v>
      </c>
      <c r="N176" s="282"/>
    </row>
    <row r="177" spans="1:14" ht="40.5" customHeight="1">
      <c r="B177" s="276" t="s">
        <v>17</v>
      </c>
      <c r="C177" s="331" t="s">
        <v>946</v>
      </c>
      <c r="D177" s="92">
        <v>18.399999999999999</v>
      </c>
      <c r="E177" s="95">
        <v>19.100000000000001</v>
      </c>
      <c r="F177" s="94">
        <v>37.5</v>
      </c>
      <c r="G177" s="92">
        <v>1.5</v>
      </c>
      <c r="H177" s="95">
        <v>1.5</v>
      </c>
      <c r="I177" s="94">
        <v>3</v>
      </c>
      <c r="J177" s="5">
        <f>G177+D177</f>
        <v>19.899999999999999</v>
      </c>
      <c r="K177" s="6">
        <f>H177+E177</f>
        <v>20.6</v>
      </c>
      <c r="L177" s="7">
        <f t="shared" ref="L177:L185" si="31">K177+J177</f>
        <v>40.5</v>
      </c>
      <c r="M177" s="315" t="s">
        <v>901</v>
      </c>
      <c r="N177" s="276" t="s">
        <v>17</v>
      </c>
    </row>
    <row r="178" spans="1:14" ht="40.5" customHeight="1">
      <c r="B178" s="276" t="s">
        <v>20</v>
      </c>
      <c r="C178" s="8" t="s">
        <v>118</v>
      </c>
      <c r="D178" s="92">
        <v>27.8</v>
      </c>
      <c r="E178" s="95">
        <v>29.5</v>
      </c>
      <c r="F178" s="94">
        <v>57.3</v>
      </c>
      <c r="G178" s="5" t="s">
        <v>472</v>
      </c>
      <c r="H178" s="6" t="s">
        <v>472</v>
      </c>
      <c r="I178" s="7" t="s">
        <v>472</v>
      </c>
      <c r="J178" s="92">
        <v>27.8</v>
      </c>
      <c r="K178" s="95">
        <v>29.5</v>
      </c>
      <c r="L178" s="7">
        <f t="shared" si="31"/>
        <v>57.3</v>
      </c>
      <c r="M178" s="281" t="s">
        <v>560</v>
      </c>
      <c r="N178" s="285" t="s">
        <v>20</v>
      </c>
    </row>
    <row r="179" spans="1:14" ht="40.5" customHeight="1">
      <c r="B179" s="276" t="s">
        <v>23</v>
      </c>
      <c r="C179" s="20" t="s">
        <v>119</v>
      </c>
      <c r="D179" s="92">
        <v>26.1</v>
      </c>
      <c r="E179" s="95">
        <v>27.2</v>
      </c>
      <c r="F179" s="94">
        <v>53.3</v>
      </c>
      <c r="G179" s="5" t="s">
        <v>472</v>
      </c>
      <c r="H179" s="6" t="s">
        <v>472</v>
      </c>
      <c r="I179" s="7" t="s">
        <v>472</v>
      </c>
      <c r="J179" s="92">
        <v>26.1</v>
      </c>
      <c r="K179" s="95">
        <v>27.2</v>
      </c>
      <c r="L179" s="7">
        <f t="shared" si="31"/>
        <v>53.3</v>
      </c>
      <c r="M179" s="281" t="s">
        <v>561</v>
      </c>
      <c r="N179" s="276" t="s">
        <v>23</v>
      </c>
    </row>
    <row r="180" spans="1:14" ht="40.5" customHeight="1">
      <c r="B180" s="276" t="s">
        <v>24</v>
      </c>
      <c r="C180" s="53" t="s">
        <v>452</v>
      </c>
      <c r="D180" s="92">
        <v>41.3</v>
      </c>
      <c r="E180" s="95">
        <v>43.5</v>
      </c>
      <c r="F180" s="94">
        <v>84.8</v>
      </c>
      <c r="G180" s="5" t="s">
        <v>472</v>
      </c>
      <c r="H180" s="6" t="s">
        <v>472</v>
      </c>
      <c r="I180" s="7" t="s">
        <v>472</v>
      </c>
      <c r="J180" s="92">
        <v>41.3</v>
      </c>
      <c r="K180" s="95">
        <v>43.5</v>
      </c>
      <c r="L180" s="7">
        <f t="shared" si="31"/>
        <v>84.8</v>
      </c>
      <c r="M180" s="281" t="s">
        <v>562</v>
      </c>
      <c r="N180" s="285" t="s">
        <v>24</v>
      </c>
    </row>
    <row r="181" spans="1:14" ht="40.5" customHeight="1">
      <c r="B181" s="276" t="s">
        <v>27</v>
      </c>
      <c r="C181" s="8" t="s">
        <v>120</v>
      </c>
      <c r="D181" s="92">
        <v>56.9</v>
      </c>
      <c r="E181" s="95">
        <v>59.7</v>
      </c>
      <c r="F181" s="94">
        <v>116.6</v>
      </c>
      <c r="G181" s="5" t="s">
        <v>472</v>
      </c>
      <c r="H181" s="6" t="s">
        <v>472</v>
      </c>
      <c r="I181" s="7" t="s">
        <v>472</v>
      </c>
      <c r="J181" s="92">
        <v>56.9</v>
      </c>
      <c r="K181" s="95">
        <v>59.7</v>
      </c>
      <c r="L181" s="7">
        <f t="shared" si="31"/>
        <v>116.6</v>
      </c>
      <c r="M181" s="281" t="s">
        <v>563</v>
      </c>
      <c r="N181" s="276" t="s">
        <v>27</v>
      </c>
    </row>
    <row r="182" spans="1:14" ht="40.5" customHeight="1">
      <c r="B182" s="276" t="s">
        <v>30</v>
      </c>
      <c r="C182" s="20" t="s">
        <v>121</v>
      </c>
      <c r="D182" s="92">
        <v>15.4</v>
      </c>
      <c r="E182" s="95">
        <v>15.8</v>
      </c>
      <c r="F182" s="94">
        <v>31.2</v>
      </c>
      <c r="G182" s="5" t="s">
        <v>472</v>
      </c>
      <c r="H182" s="6" t="s">
        <v>472</v>
      </c>
      <c r="I182" s="7" t="s">
        <v>472</v>
      </c>
      <c r="J182" s="92">
        <v>15.4</v>
      </c>
      <c r="K182" s="95">
        <v>15.8</v>
      </c>
      <c r="L182" s="7">
        <f t="shared" si="31"/>
        <v>31.200000000000003</v>
      </c>
      <c r="M182" s="281" t="s">
        <v>564</v>
      </c>
      <c r="N182" s="285" t="s">
        <v>30</v>
      </c>
    </row>
    <row r="183" spans="1:14" ht="40.5" customHeight="1">
      <c r="B183" s="276" t="s">
        <v>33</v>
      </c>
      <c r="C183" s="20" t="s">
        <v>453</v>
      </c>
      <c r="D183" s="92">
        <v>18.3</v>
      </c>
      <c r="E183" s="95">
        <v>18.899999999999999</v>
      </c>
      <c r="F183" s="94">
        <v>37.200000000000003</v>
      </c>
      <c r="G183" s="5" t="s">
        <v>472</v>
      </c>
      <c r="H183" s="6" t="s">
        <v>472</v>
      </c>
      <c r="I183" s="7" t="s">
        <v>472</v>
      </c>
      <c r="J183" s="92">
        <v>18.3</v>
      </c>
      <c r="K183" s="95">
        <v>18.899999999999999</v>
      </c>
      <c r="L183" s="7">
        <f t="shared" si="31"/>
        <v>37.200000000000003</v>
      </c>
      <c r="M183" s="281" t="s">
        <v>565</v>
      </c>
      <c r="N183" s="276" t="s">
        <v>33</v>
      </c>
    </row>
    <row r="184" spans="1:14" ht="40.5" customHeight="1">
      <c r="B184" s="276" t="s">
        <v>36</v>
      </c>
      <c r="C184" s="20" t="s">
        <v>122</v>
      </c>
      <c r="D184" s="92">
        <v>22.5</v>
      </c>
      <c r="E184" s="95">
        <v>23.4</v>
      </c>
      <c r="F184" s="94">
        <v>45.9</v>
      </c>
      <c r="G184" s="5" t="s">
        <v>472</v>
      </c>
      <c r="H184" s="6" t="s">
        <v>472</v>
      </c>
      <c r="I184" s="7" t="s">
        <v>472</v>
      </c>
      <c r="J184" s="92">
        <v>22.5</v>
      </c>
      <c r="K184" s="95">
        <v>23.4</v>
      </c>
      <c r="L184" s="7">
        <f t="shared" si="31"/>
        <v>45.9</v>
      </c>
      <c r="M184" s="281" t="s">
        <v>566</v>
      </c>
      <c r="N184" s="285" t="s">
        <v>36</v>
      </c>
    </row>
    <row r="185" spans="1:14" ht="40.5" customHeight="1" thickBot="1">
      <c r="B185" s="277" t="s">
        <v>39</v>
      </c>
      <c r="C185" s="25" t="s">
        <v>454</v>
      </c>
      <c r="D185" s="118">
        <v>59</v>
      </c>
      <c r="E185" s="119">
        <v>60.8</v>
      </c>
      <c r="F185" s="120">
        <v>119.8</v>
      </c>
      <c r="G185" s="10" t="s">
        <v>472</v>
      </c>
      <c r="H185" s="11" t="s">
        <v>472</v>
      </c>
      <c r="I185" s="12" t="s">
        <v>472</v>
      </c>
      <c r="J185" s="118">
        <v>59</v>
      </c>
      <c r="K185" s="119">
        <v>60.8</v>
      </c>
      <c r="L185" s="12">
        <f t="shared" si="31"/>
        <v>119.8</v>
      </c>
      <c r="M185" s="283" t="s">
        <v>567</v>
      </c>
      <c r="N185" s="277" t="s">
        <v>39</v>
      </c>
    </row>
    <row r="186" spans="1:14" s="57" customFormat="1" ht="10.5" customHeight="1">
      <c r="M186" s="9"/>
      <c r="N186" s="84"/>
    </row>
    <row r="187" spans="1:14" ht="15.75">
      <c r="B187" s="339" t="s">
        <v>1030</v>
      </c>
      <c r="C187" s="339"/>
      <c r="D187" s="339"/>
      <c r="E187" s="339"/>
      <c r="F187" s="339"/>
      <c r="G187" s="339"/>
      <c r="H187" s="339"/>
      <c r="I187" s="339"/>
      <c r="J187" s="339"/>
      <c r="K187" s="339"/>
      <c r="L187" s="339"/>
      <c r="M187" s="339"/>
      <c r="N187" s="339"/>
    </row>
    <row r="188" spans="1:14" s="51" customFormat="1" ht="16.5">
      <c r="A188" s="57"/>
      <c r="B188" s="338" t="s">
        <v>491</v>
      </c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</row>
    <row r="189" spans="1:14" ht="15.75">
      <c r="B189" s="339" t="s">
        <v>997</v>
      </c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</row>
    <row r="190" spans="1:14" ht="15.75">
      <c r="D190" s="339"/>
      <c r="E190" s="339"/>
      <c r="F190" s="339"/>
      <c r="G190" s="30"/>
      <c r="H190" s="30"/>
      <c r="I190" s="30"/>
      <c r="J190" s="30"/>
      <c r="K190" s="30"/>
      <c r="L190" s="30"/>
      <c r="M190" s="337"/>
      <c r="N190" s="337"/>
    </row>
    <row r="191" spans="1:14" ht="16.5" thickBot="1">
      <c r="B191" s="340" t="s">
        <v>0</v>
      </c>
      <c r="C191" s="340"/>
      <c r="D191" s="340"/>
      <c r="E191" s="340"/>
      <c r="F191" s="340"/>
      <c r="G191" s="30"/>
      <c r="H191" s="30"/>
      <c r="I191" s="30"/>
      <c r="J191" s="30"/>
      <c r="K191" s="30"/>
      <c r="L191" s="30"/>
      <c r="M191" s="337" t="s">
        <v>992</v>
      </c>
      <c r="N191" s="337"/>
    </row>
    <row r="192" spans="1:14" ht="15" customHeight="1">
      <c r="B192" s="344" t="s">
        <v>898</v>
      </c>
      <c r="C192" s="341" t="s">
        <v>90</v>
      </c>
      <c r="D192" s="347" t="s">
        <v>1</v>
      </c>
      <c r="E192" s="341"/>
      <c r="F192" s="348"/>
      <c r="G192" s="365" t="s">
        <v>2</v>
      </c>
      <c r="H192" s="341"/>
      <c r="I192" s="348"/>
      <c r="J192" s="365" t="s">
        <v>3</v>
      </c>
      <c r="K192" s="341"/>
      <c r="L192" s="348"/>
      <c r="M192" s="335" t="s">
        <v>978</v>
      </c>
      <c r="N192" s="355" t="s">
        <v>10</v>
      </c>
    </row>
    <row r="193" spans="1:14" s="51" customFormat="1" ht="15" customHeight="1">
      <c r="A193" s="57"/>
      <c r="B193" s="345"/>
      <c r="C193" s="342"/>
      <c r="D193" s="349" t="s">
        <v>473</v>
      </c>
      <c r="E193" s="350"/>
      <c r="F193" s="351"/>
      <c r="G193" s="357" t="s">
        <v>474</v>
      </c>
      <c r="H193" s="350"/>
      <c r="I193" s="351"/>
      <c r="J193" s="352" t="s">
        <v>475</v>
      </c>
      <c r="K193" s="353"/>
      <c r="L193" s="354"/>
      <c r="M193" s="336"/>
      <c r="N193" s="356"/>
    </row>
    <row r="194" spans="1:14" ht="15" customHeight="1">
      <c r="B194" s="345"/>
      <c r="C194" s="342"/>
      <c r="D194" s="358" t="s">
        <v>4</v>
      </c>
      <c r="E194" s="359"/>
      <c r="F194" s="360"/>
      <c r="G194" s="361" t="s">
        <v>5</v>
      </c>
      <c r="H194" s="359"/>
      <c r="I194" s="360"/>
      <c r="J194" s="361" t="s">
        <v>6</v>
      </c>
      <c r="K194" s="359"/>
      <c r="L194" s="360"/>
      <c r="M194" s="336"/>
      <c r="N194" s="356"/>
    </row>
    <row r="195" spans="1:14" ht="15" customHeight="1">
      <c r="B195" s="345"/>
      <c r="C195" s="342"/>
      <c r="D195" s="44" t="s">
        <v>7</v>
      </c>
      <c r="E195" s="41" t="s">
        <v>8</v>
      </c>
      <c r="F195" s="41" t="s">
        <v>9</v>
      </c>
      <c r="G195" s="43" t="s">
        <v>7</v>
      </c>
      <c r="H195" s="41" t="s">
        <v>8</v>
      </c>
      <c r="I195" s="41" t="s">
        <v>9</v>
      </c>
      <c r="J195" s="43" t="s">
        <v>7</v>
      </c>
      <c r="K195" s="41" t="s">
        <v>8</v>
      </c>
      <c r="L195" s="41" t="s">
        <v>9</v>
      </c>
      <c r="M195" s="332" t="s">
        <v>977</v>
      </c>
      <c r="N195" s="366" t="s">
        <v>476</v>
      </c>
    </row>
    <row r="196" spans="1:14" s="51" customFormat="1" ht="15" customHeight="1">
      <c r="A196" s="57"/>
      <c r="B196" s="345"/>
      <c r="C196" s="342"/>
      <c r="D196" s="45" t="s">
        <v>477</v>
      </c>
      <c r="E196" s="42" t="s">
        <v>478</v>
      </c>
      <c r="F196" s="42" t="s">
        <v>479</v>
      </c>
      <c r="G196" s="42" t="s">
        <v>477</v>
      </c>
      <c r="H196" s="42" t="s">
        <v>478</v>
      </c>
      <c r="I196" s="42" t="s">
        <v>479</v>
      </c>
      <c r="J196" s="42" t="s">
        <v>477</v>
      </c>
      <c r="K196" s="42" t="s">
        <v>478</v>
      </c>
      <c r="L196" s="42" t="s">
        <v>479</v>
      </c>
      <c r="M196" s="333"/>
      <c r="N196" s="366"/>
    </row>
    <row r="197" spans="1:14" ht="15" customHeight="1" thickBot="1">
      <c r="B197" s="346"/>
      <c r="C197" s="343"/>
      <c r="D197" s="322" t="s">
        <v>11</v>
      </c>
      <c r="E197" s="46" t="s">
        <v>12</v>
      </c>
      <c r="F197" s="46" t="s">
        <v>13</v>
      </c>
      <c r="G197" s="46" t="s">
        <v>11</v>
      </c>
      <c r="H197" s="46" t="s">
        <v>12</v>
      </c>
      <c r="I197" s="46" t="s">
        <v>13</v>
      </c>
      <c r="J197" s="46" t="s">
        <v>11</v>
      </c>
      <c r="K197" s="46" t="s">
        <v>12</v>
      </c>
      <c r="L197" s="46" t="s">
        <v>13</v>
      </c>
      <c r="M197" s="334"/>
      <c r="N197" s="367"/>
    </row>
    <row r="198" spans="1:14" ht="50.25" customHeight="1">
      <c r="B198" s="270"/>
      <c r="C198" s="24" t="s">
        <v>91</v>
      </c>
      <c r="D198" s="116">
        <f>SUM(D199:D205)</f>
        <v>184.60000000000002</v>
      </c>
      <c r="E198" s="97">
        <f>SUM(E199:E205)</f>
        <v>191.30000000000004</v>
      </c>
      <c r="F198" s="117">
        <f>SUM(F199:F205)</f>
        <v>375.9</v>
      </c>
      <c r="G198" s="116">
        <f>SUM(G199:G200)</f>
        <v>4.8000000000000007</v>
      </c>
      <c r="H198" s="97">
        <f>SUM(H199:H200)</f>
        <v>4.9000000000000004</v>
      </c>
      <c r="I198" s="117">
        <f>SUM(I199:I200)</f>
        <v>9.6999999999999993</v>
      </c>
      <c r="J198" s="101">
        <f>G198+D198</f>
        <v>189.40000000000003</v>
      </c>
      <c r="K198" s="102">
        <f>H198+E198</f>
        <v>196.20000000000005</v>
      </c>
      <c r="L198" s="103">
        <f>K198+J198</f>
        <v>385.60000000000008</v>
      </c>
      <c r="M198" s="281" t="s">
        <v>896</v>
      </c>
      <c r="N198" s="284"/>
    </row>
    <row r="199" spans="1:14" ht="50.25" customHeight="1">
      <c r="B199" s="276" t="s">
        <v>17</v>
      </c>
      <c r="C199" s="8" t="s">
        <v>947</v>
      </c>
      <c r="D199" s="92">
        <v>49.7</v>
      </c>
      <c r="E199" s="95">
        <v>51.1</v>
      </c>
      <c r="F199" s="94">
        <f>E199+D199</f>
        <v>100.80000000000001</v>
      </c>
      <c r="G199" s="92">
        <v>2.7</v>
      </c>
      <c r="H199" s="95">
        <v>2.8</v>
      </c>
      <c r="I199" s="94">
        <f>H199+G199</f>
        <v>5.5</v>
      </c>
      <c r="J199" s="104">
        <f t="shared" ref="J199:J200" si="32">G199+D199</f>
        <v>52.400000000000006</v>
      </c>
      <c r="K199" s="105">
        <f t="shared" ref="K199:K200" si="33">H199+E199</f>
        <v>53.9</v>
      </c>
      <c r="L199" s="106">
        <f>K199+J199</f>
        <v>106.30000000000001</v>
      </c>
      <c r="M199" s="316" t="s">
        <v>902</v>
      </c>
      <c r="N199" s="286" t="s">
        <v>17</v>
      </c>
    </row>
    <row r="200" spans="1:14" ht="50.25" customHeight="1">
      <c r="B200" s="276" t="s">
        <v>20</v>
      </c>
      <c r="C200" s="20" t="s">
        <v>123</v>
      </c>
      <c r="D200" s="92">
        <v>41.1</v>
      </c>
      <c r="E200" s="95">
        <v>42.6</v>
      </c>
      <c r="F200" s="94">
        <f t="shared" ref="F200:F205" si="34">E200+D200</f>
        <v>83.7</v>
      </c>
      <c r="G200" s="92">
        <v>2.1</v>
      </c>
      <c r="H200" s="95">
        <v>2.1</v>
      </c>
      <c r="I200" s="94">
        <f>H200+G200</f>
        <v>4.2</v>
      </c>
      <c r="J200" s="104">
        <f t="shared" si="32"/>
        <v>43.2</v>
      </c>
      <c r="K200" s="105">
        <f t="shared" si="33"/>
        <v>44.7</v>
      </c>
      <c r="L200" s="106">
        <f>K200+J200</f>
        <v>87.9</v>
      </c>
      <c r="M200" s="281" t="s">
        <v>568</v>
      </c>
      <c r="N200" s="286" t="s">
        <v>20</v>
      </c>
    </row>
    <row r="201" spans="1:14" ht="50.25" customHeight="1">
      <c r="B201" s="276" t="s">
        <v>23</v>
      </c>
      <c r="C201" s="20" t="s">
        <v>124</v>
      </c>
      <c r="D201" s="92">
        <v>21.9</v>
      </c>
      <c r="E201" s="95">
        <v>22.7</v>
      </c>
      <c r="F201" s="94">
        <f t="shared" si="34"/>
        <v>44.599999999999994</v>
      </c>
      <c r="G201" s="104" t="s">
        <v>472</v>
      </c>
      <c r="H201" s="105" t="s">
        <v>472</v>
      </c>
      <c r="I201" s="106" t="s">
        <v>472</v>
      </c>
      <c r="J201" s="92">
        <v>21.9</v>
      </c>
      <c r="K201" s="95">
        <v>22.7</v>
      </c>
      <c r="L201" s="94">
        <f t="shared" ref="L201:L205" si="35">K201+J201</f>
        <v>44.599999999999994</v>
      </c>
      <c r="M201" s="281" t="s">
        <v>569</v>
      </c>
      <c r="N201" s="286" t="s">
        <v>23</v>
      </c>
    </row>
    <row r="202" spans="1:14" ht="50.25" customHeight="1">
      <c r="B202" s="276" t="s">
        <v>24</v>
      </c>
      <c r="C202" s="20" t="s">
        <v>125</v>
      </c>
      <c r="D202" s="92">
        <v>11.9</v>
      </c>
      <c r="E202" s="95">
        <v>12.3</v>
      </c>
      <c r="F202" s="94">
        <f t="shared" si="34"/>
        <v>24.200000000000003</v>
      </c>
      <c r="G202" s="104" t="s">
        <v>472</v>
      </c>
      <c r="H202" s="105" t="s">
        <v>472</v>
      </c>
      <c r="I202" s="106" t="s">
        <v>472</v>
      </c>
      <c r="J202" s="92">
        <v>11.9</v>
      </c>
      <c r="K202" s="95">
        <v>12.3</v>
      </c>
      <c r="L202" s="94">
        <f t="shared" si="35"/>
        <v>24.200000000000003</v>
      </c>
      <c r="M202" s="281" t="s">
        <v>570</v>
      </c>
      <c r="N202" s="286" t="s">
        <v>24</v>
      </c>
    </row>
    <row r="203" spans="1:14" ht="50.25" customHeight="1">
      <c r="B203" s="276" t="s">
        <v>27</v>
      </c>
      <c r="C203" s="20" t="s">
        <v>126</v>
      </c>
      <c r="D203" s="92">
        <v>37.1</v>
      </c>
      <c r="E203" s="95">
        <v>38.700000000000003</v>
      </c>
      <c r="F203" s="94">
        <f t="shared" si="34"/>
        <v>75.800000000000011</v>
      </c>
      <c r="G203" s="104" t="s">
        <v>472</v>
      </c>
      <c r="H203" s="105" t="s">
        <v>472</v>
      </c>
      <c r="I203" s="106" t="s">
        <v>472</v>
      </c>
      <c r="J203" s="92">
        <v>37.1</v>
      </c>
      <c r="K203" s="95">
        <v>38.700000000000003</v>
      </c>
      <c r="L203" s="94">
        <f t="shared" si="35"/>
        <v>75.800000000000011</v>
      </c>
      <c r="M203" s="281" t="s">
        <v>571</v>
      </c>
      <c r="N203" s="286" t="s">
        <v>27</v>
      </c>
    </row>
    <row r="204" spans="1:14" ht="50.25" customHeight="1">
      <c r="B204" s="276" t="s">
        <v>30</v>
      </c>
      <c r="C204" s="20" t="s">
        <v>127</v>
      </c>
      <c r="D204" s="92">
        <v>13</v>
      </c>
      <c r="E204" s="95">
        <v>13.4</v>
      </c>
      <c r="F204" s="94">
        <f t="shared" si="34"/>
        <v>26.4</v>
      </c>
      <c r="G204" s="104" t="s">
        <v>472</v>
      </c>
      <c r="H204" s="105" t="s">
        <v>472</v>
      </c>
      <c r="I204" s="106" t="s">
        <v>472</v>
      </c>
      <c r="J204" s="92">
        <v>13</v>
      </c>
      <c r="K204" s="95">
        <v>13.4</v>
      </c>
      <c r="L204" s="94">
        <f t="shared" si="35"/>
        <v>26.4</v>
      </c>
      <c r="M204" s="281" t="s">
        <v>572</v>
      </c>
      <c r="N204" s="286" t="s">
        <v>30</v>
      </c>
    </row>
    <row r="205" spans="1:14" ht="50.25" customHeight="1" thickBot="1">
      <c r="B205" s="277" t="s">
        <v>33</v>
      </c>
      <c r="C205" s="25" t="s">
        <v>128</v>
      </c>
      <c r="D205" s="118">
        <v>9.9</v>
      </c>
      <c r="E205" s="119">
        <v>10.5</v>
      </c>
      <c r="F205" s="120">
        <f t="shared" si="34"/>
        <v>20.399999999999999</v>
      </c>
      <c r="G205" s="121" t="s">
        <v>472</v>
      </c>
      <c r="H205" s="115" t="s">
        <v>472</v>
      </c>
      <c r="I205" s="122" t="s">
        <v>472</v>
      </c>
      <c r="J205" s="118">
        <v>9.9</v>
      </c>
      <c r="K205" s="119">
        <v>10.5</v>
      </c>
      <c r="L205" s="120">
        <f t="shared" si="35"/>
        <v>20.399999999999999</v>
      </c>
      <c r="M205" s="283" t="s">
        <v>573</v>
      </c>
      <c r="N205" s="287" t="s">
        <v>33</v>
      </c>
    </row>
    <row r="206" spans="1:14" s="57" customFormat="1" ht="8.25" customHeight="1">
      <c r="M206" s="9"/>
      <c r="N206" s="85"/>
    </row>
    <row r="207" spans="1:14" ht="15.75">
      <c r="B207" s="339" t="s">
        <v>1031</v>
      </c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</row>
    <row r="208" spans="1:14" s="51" customFormat="1" ht="16.5">
      <c r="A208" s="57"/>
      <c r="B208" s="338" t="s">
        <v>492</v>
      </c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</row>
    <row r="209" spans="1:14" ht="15.75">
      <c r="B209" s="339" t="s">
        <v>998</v>
      </c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</row>
    <row r="210" spans="1:14" ht="15.75">
      <c r="D210" s="339"/>
      <c r="E210" s="339"/>
      <c r="F210" s="339"/>
      <c r="G210" s="30"/>
      <c r="H210" s="30"/>
      <c r="I210" s="30"/>
      <c r="J210" s="30"/>
      <c r="K210" s="30"/>
      <c r="L210" s="30"/>
      <c r="M210" s="337"/>
      <c r="N210" s="337"/>
    </row>
    <row r="211" spans="1:14" ht="16.5" thickBot="1">
      <c r="B211" s="340" t="s">
        <v>0</v>
      </c>
      <c r="C211" s="340"/>
      <c r="D211" s="340"/>
      <c r="E211" s="340"/>
      <c r="F211" s="340"/>
      <c r="G211" s="30"/>
      <c r="H211" s="30"/>
      <c r="I211" s="30"/>
      <c r="J211" s="30"/>
      <c r="K211" s="30"/>
      <c r="L211" s="30"/>
      <c r="M211" s="337" t="s">
        <v>992</v>
      </c>
      <c r="N211" s="337"/>
    </row>
    <row r="212" spans="1:14" ht="15" customHeight="1">
      <c r="B212" s="344" t="s">
        <v>898</v>
      </c>
      <c r="C212" s="341" t="s">
        <v>90</v>
      </c>
      <c r="D212" s="347" t="s">
        <v>1</v>
      </c>
      <c r="E212" s="341"/>
      <c r="F212" s="348"/>
      <c r="G212" s="365" t="s">
        <v>2</v>
      </c>
      <c r="H212" s="341"/>
      <c r="I212" s="348"/>
      <c r="J212" s="365" t="s">
        <v>3</v>
      </c>
      <c r="K212" s="341"/>
      <c r="L212" s="348"/>
      <c r="M212" s="335" t="s">
        <v>978</v>
      </c>
      <c r="N212" s="355" t="s">
        <v>10</v>
      </c>
    </row>
    <row r="213" spans="1:14" s="51" customFormat="1" ht="15" customHeight="1">
      <c r="A213" s="57"/>
      <c r="B213" s="345"/>
      <c r="C213" s="342"/>
      <c r="D213" s="349" t="s">
        <v>473</v>
      </c>
      <c r="E213" s="350"/>
      <c r="F213" s="351"/>
      <c r="G213" s="357" t="s">
        <v>474</v>
      </c>
      <c r="H213" s="350"/>
      <c r="I213" s="351"/>
      <c r="J213" s="352" t="s">
        <v>475</v>
      </c>
      <c r="K213" s="353"/>
      <c r="L213" s="354"/>
      <c r="M213" s="336"/>
      <c r="N213" s="356"/>
    </row>
    <row r="214" spans="1:14" ht="15" customHeight="1">
      <c r="B214" s="345"/>
      <c r="C214" s="342"/>
      <c r="D214" s="358" t="s">
        <v>4</v>
      </c>
      <c r="E214" s="359"/>
      <c r="F214" s="360"/>
      <c r="G214" s="361" t="s">
        <v>5</v>
      </c>
      <c r="H214" s="359"/>
      <c r="I214" s="360"/>
      <c r="J214" s="361" t="s">
        <v>6</v>
      </c>
      <c r="K214" s="359"/>
      <c r="L214" s="360"/>
      <c r="M214" s="336"/>
      <c r="N214" s="356"/>
    </row>
    <row r="215" spans="1:14" ht="15" customHeight="1">
      <c r="B215" s="345"/>
      <c r="C215" s="342"/>
      <c r="D215" s="44" t="s">
        <v>7</v>
      </c>
      <c r="E215" s="41" t="s">
        <v>8</v>
      </c>
      <c r="F215" s="41" t="s">
        <v>9</v>
      </c>
      <c r="G215" s="43" t="s">
        <v>7</v>
      </c>
      <c r="H215" s="41" t="s">
        <v>8</v>
      </c>
      <c r="I215" s="41" t="s">
        <v>9</v>
      </c>
      <c r="J215" s="43" t="s">
        <v>7</v>
      </c>
      <c r="K215" s="41" t="s">
        <v>8</v>
      </c>
      <c r="L215" s="41" t="s">
        <v>9</v>
      </c>
      <c r="M215" s="332" t="s">
        <v>977</v>
      </c>
      <c r="N215" s="366" t="s">
        <v>476</v>
      </c>
    </row>
    <row r="216" spans="1:14" s="51" customFormat="1" ht="15" customHeight="1">
      <c r="A216" s="57"/>
      <c r="B216" s="345"/>
      <c r="C216" s="342"/>
      <c r="D216" s="45" t="s">
        <v>477</v>
      </c>
      <c r="E216" s="42" t="s">
        <v>478</v>
      </c>
      <c r="F216" s="42" t="s">
        <v>479</v>
      </c>
      <c r="G216" s="42" t="s">
        <v>477</v>
      </c>
      <c r="H216" s="42" t="s">
        <v>478</v>
      </c>
      <c r="I216" s="42" t="s">
        <v>479</v>
      </c>
      <c r="J216" s="42" t="s">
        <v>477</v>
      </c>
      <c r="K216" s="42" t="s">
        <v>478</v>
      </c>
      <c r="L216" s="42" t="s">
        <v>479</v>
      </c>
      <c r="M216" s="333"/>
      <c r="N216" s="366"/>
    </row>
    <row r="217" spans="1:14" ht="15" customHeight="1" thickBot="1">
      <c r="B217" s="346"/>
      <c r="C217" s="343"/>
      <c r="D217" s="322" t="s">
        <v>11</v>
      </c>
      <c r="E217" s="46" t="s">
        <v>12</v>
      </c>
      <c r="F217" s="46" t="s">
        <v>13</v>
      </c>
      <c r="G217" s="46" t="s">
        <v>11</v>
      </c>
      <c r="H217" s="46" t="s">
        <v>12</v>
      </c>
      <c r="I217" s="46" t="s">
        <v>13</v>
      </c>
      <c r="J217" s="46" t="s">
        <v>11</v>
      </c>
      <c r="K217" s="46" t="s">
        <v>12</v>
      </c>
      <c r="L217" s="46" t="s">
        <v>13</v>
      </c>
      <c r="M217" s="334"/>
      <c r="N217" s="367"/>
    </row>
    <row r="218" spans="1:14" ht="33.75" customHeight="1">
      <c r="B218" s="270"/>
      <c r="C218" s="22" t="s">
        <v>91</v>
      </c>
      <c r="D218" s="155">
        <v>618.6</v>
      </c>
      <c r="E218" s="156">
        <v>647.20000000000005</v>
      </c>
      <c r="F218" s="211">
        <v>1265.8</v>
      </c>
      <c r="G218" s="155">
        <v>108.7</v>
      </c>
      <c r="H218" s="156">
        <v>115.3</v>
      </c>
      <c r="I218" s="204">
        <v>224</v>
      </c>
      <c r="J218" s="155">
        <v>727.3</v>
      </c>
      <c r="K218" s="156">
        <v>762.5</v>
      </c>
      <c r="L218" s="103">
        <f t="shared" ref="L218" si="36">K218+J218</f>
        <v>1489.8</v>
      </c>
      <c r="M218" s="281" t="s">
        <v>896</v>
      </c>
      <c r="N218" s="284"/>
    </row>
    <row r="219" spans="1:14" ht="33.75" customHeight="1">
      <c r="B219" s="276" t="s">
        <v>17</v>
      </c>
      <c r="C219" s="14" t="s">
        <v>948</v>
      </c>
      <c r="D219" s="104" t="s">
        <v>472</v>
      </c>
      <c r="E219" s="105" t="s">
        <v>472</v>
      </c>
      <c r="F219" s="106" t="s">
        <v>472</v>
      </c>
      <c r="G219" s="124">
        <v>106.4</v>
      </c>
      <c r="H219" s="125">
        <v>112.9</v>
      </c>
      <c r="I219" s="126">
        <v>219.3</v>
      </c>
      <c r="J219" s="124">
        <v>106.4</v>
      </c>
      <c r="K219" s="125">
        <v>112.9</v>
      </c>
      <c r="L219" s="126">
        <v>219.3</v>
      </c>
      <c r="M219" s="281" t="s">
        <v>903</v>
      </c>
      <c r="N219" s="286" t="s">
        <v>17</v>
      </c>
    </row>
    <row r="220" spans="1:14" ht="33.75" customHeight="1">
      <c r="B220" s="276" t="s">
        <v>20</v>
      </c>
      <c r="C220" s="48" t="s">
        <v>129</v>
      </c>
      <c r="D220" s="124">
        <v>56.2</v>
      </c>
      <c r="E220" s="125">
        <v>58</v>
      </c>
      <c r="F220" s="126">
        <v>114.2</v>
      </c>
      <c r="G220" s="104" t="s">
        <v>472</v>
      </c>
      <c r="H220" s="105" t="s">
        <v>472</v>
      </c>
      <c r="I220" s="106" t="s">
        <v>472</v>
      </c>
      <c r="J220" s="124">
        <v>56.2</v>
      </c>
      <c r="K220" s="125">
        <v>58</v>
      </c>
      <c r="L220" s="126">
        <v>114.2</v>
      </c>
      <c r="M220" s="281" t="s">
        <v>574</v>
      </c>
      <c r="N220" s="288" t="s">
        <v>20</v>
      </c>
    </row>
    <row r="221" spans="1:14" ht="33.75" customHeight="1">
      <c r="B221" s="276" t="s">
        <v>23</v>
      </c>
      <c r="C221" s="48" t="s">
        <v>130</v>
      </c>
      <c r="D221" s="124">
        <v>58.7</v>
      </c>
      <c r="E221" s="125">
        <v>62.3</v>
      </c>
      <c r="F221" s="126">
        <v>121</v>
      </c>
      <c r="G221" s="104" t="s">
        <v>472</v>
      </c>
      <c r="H221" s="105" t="s">
        <v>472</v>
      </c>
      <c r="I221" s="106" t="s">
        <v>472</v>
      </c>
      <c r="J221" s="124">
        <v>58.7</v>
      </c>
      <c r="K221" s="125">
        <v>62.3</v>
      </c>
      <c r="L221" s="126">
        <v>121</v>
      </c>
      <c r="M221" s="281" t="s">
        <v>575</v>
      </c>
      <c r="N221" s="286" t="s">
        <v>23</v>
      </c>
    </row>
    <row r="222" spans="1:14" ht="33.75" customHeight="1">
      <c r="B222" s="276" t="s">
        <v>24</v>
      </c>
      <c r="C222" s="48" t="s">
        <v>131</v>
      </c>
      <c r="D222" s="124">
        <v>29.8</v>
      </c>
      <c r="E222" s="125">
        <v>30.8</v>
      </c>
      <c r="F222" s="126">
        <v>60.6</v>
      </c>
      <c r="G222" s="104" t="s">
        <v>472</v>
      </c>
      <c r="H222" s="105" t="s">
        <v>472</v>
      </c>
      <c r="I222" s="106" t="s">
        <v>472</v>
      </c>
      <c r="J222" s="124">
        <v>29.8</v>
      </c>
      <c r="K222" s="125">
        <v>30.8</v>
      </c>
      <c r="L222" s="126">
        <v>60.6</v>
      </c>
      <c r="M222" s="281" t="s">
        <v>576</v>
      </c>
      <c r="N222" s="288" t="s">
        <v>24</v>
      </c>
    </row>
    <row r="223" spans="1:14" ht="33.75" customHeight="1">
      <c r="B223" s="276" t="s">
        <v>27</v>
      </c>
      <c r="C223" s="48" t="s">
        <v>132</v>
      </c>
      <c r="D223" s="124">
        <v>37.700000000000003</v>
      </c>
      <c r="E223" s="125">
        <v>39.5</v>
      </c>
      <c r="F223" s="126">
        <v>77.2</v>
      </c>
      <c r="G223" s="104" t="s">
        <v>472</v>
      </c>
      <c r="H223" s="105" t="s">
        <v>472</v>
      </c>
      <c r="I223" s="106" t="s">
        <v>472</v>
      </c>
      <c r="J223" s="124">
        <v>37.700000000000003</v>
      </c>
      <c r="K223" s="125">
        <v>39.5</v>
      </c>
      <c r="L223" s="126">
        <v>77.2</v>
      </c>
      <c r="M223" s="281" t="s">
        <v>577</v>
      </c>
      <c r="N223" s="286" t="s">
        <v>27</v>
      </c>
    </row>
    <row r="224" spans="1:14" ht="33.75" customHeight="1">
      <c r="B224" s="276" t="s">
        <v>30</v>
      </c>
      <c r="C224" s="48" t="s">
        <v>133</v>
      </c>
      <c r="D224" s="124">
        <v>26.8</v>
      </c>
      <c r="E224" s="125">
        <v>28.5</v>
      </c>
      <c r="F224" s="126">
        <v>55.3</v>
      </c>
      <c r="G224" s="104" t="s">
        <v>472</v>
      </c>
      <c r="H224" s="105" t="s">
        <v>472</v>
      </c>
      <c r="I224" s="106" t="s">
        <v>472</v>
      </c>
      <c r="J224" s="124">
        <v>26.8</v>
      </c>
      <c r="K224" s="125">
        <v>28.5</v>
      </c>
      <c r="L224" s="126">
        <v>55.3</v>
      </c>
      <c r="M224" s="281" t="s">
        <v>578</v>
      </c>
      <c r="N224" s="288" t="s">
        <v>30</v>
      </c>
    </row>
    <row r="225" spans="1:14" ht="33.75" customHeight="1">
      <c r="B225" s="276" t="s">
        <v>33</v>
      </c>
      <c r="C225" s="48" t="s">
        <v>134</v>
      </c>
      <c r="D225" s="124">
        <v>33.799999999999997</v>
      </c>
      <c r="E225" s="125">
        <v>35.6</v>
      </c>
      <c r="F225" s="126">
        <v>69.400000000000006</v>
      </c>
      <c r="G225" s="104" t="s">
        <v>472</v>
      </c>
      <c r="H225" s="105" t="s">
        <v>472</v>
      </c>
      <c r="I225" s="106" t="s">
        <v>472</v>
      </c>
      <c r="J225" s="124">
        <v>33.799999999999997</v>
      </c>
      <c r="K225" s="125">
        <v>35.6</v>
      </c>
      <c r="L225" s="126">
        <v>69.400000000000006</v>
      </c>
      <c r="M225" s="281" t="s">
        <v>579</v>
      </c>
      <c r="N225" s="286" t="s">
        <v>33</v>
      </c>
    </row>
    <row r="226" spans="1:14" ht="33.75" customHeight="1">
      <c r="B226" s="276" t="s">
        <v>36</v>
      </c>
      <c r="C226" s="48" t="s">
        <v>135</v>
      </c>
      <c r="D226" s="124">
        <v>61.5</v>
      </c>
      <c r="E226" s="125">
        <v>64.900000000000006</v>
      </c>
      <c r="F226" s="126">
        <v>126.4</v>
      </c>
      <c r="G226" s="124">
        <v>2.2999999999999998</v>
      </c>
      <c r="H226" s="125">
        <v>2.4</v>
      </c>
      <c r="I226" s="126">
        <v>4.7</v>
      </c>
      <c r="J226" s="124">
        <f>G226+D226</f>
        <v>63.8</v>
      </c>
      <c r="K226" s="125">
        <f>H226+E226</f>
        <v>67.300000000000011</v>
      </c>
      <c r="L226" s="126">
        <f>K226+J226</f>
        <v>131.10000000000002</v>
      </c>
      <c r="M226" s="281" t="s">
        <v>580</v>
      </c>
      <c r="N226" s="288" t="s">
        <v>36</v>
      </c>
    </row>
    <row r="227" spans="1:14" ht="33.75" customHeight="1">
      <c r="B227" s="276" t="s">
        <v>39</v>
      </c>
      <c r="C227" s="21" t="s">
        <v>136</v>
      </c>
      <c r="D227" s="124">
        <v>37.299999999999997</v>
      </c>
      <c r="E227" s="125">
        <v>38.700000000000003</v>
      </c>
      <c r="F227" s="126">
        <v>76</v>
      </c>
      <c r="G227" s="104" t="s">
        <v>472</v>
      </c>
      <c r="H227" s="105" t="s">
        <v>472</v>
      </c>
      <c r="I227" s="106" t="s">
        <v>472</v>
      </c>
      <c r="J227" s="124">
        <v>37.299999999999997</v>
      </c>
      <c r="K227" s="125">
        <v>38.700000000000003</v>
      </c>
      <c r="L227" s="126">
        <v>76</v>
      </c>
      <c r="M227" s="281" t="s">
        <v>581</v>
      </c>
      <c r="N227" s="286" t="s">
        <v>39</v>
      </c>
    </row>
    <row r="228" spans="1:14" ht="33.75" customHeight="1">
      <c r="B228" s="276" t="s">
        <v>138</v>
      </c>
      <c r="C228" s="48" t="s">
        <v>137</v>
      </c>
      <c r="D228" s="124">
        <v>19.7</v>
      </c>
      <c r="E228" s="125">
        <v>20.8</v>
      </c>
      <c r="F228" s="126">
        <v>40.5</v>
      </c>
      <c r="G228" s="104" t="s">
        <v>472</v>
      </c>
      <c r="H228" s="105" t="s">
        <v>472</v>
      </c>
      <c r="I228" s="106" t="s">
        <v>472</v>
      </c>
      <c r="J228" s="124">
        <v>19.7</v>
      </c>
      <c r="K228" s="125">
        <v>20.8</v>
      </c>
      <c r="L228" s="126">
        <v>40.5</v>
      </c>
      <c r="M228" s="281" t="s">
        <v>582</v>
      </c>
      <c r="N228" s="288" t="s">
        <v>138</v>
      </c>
    </row>
    <row r="229" spans="1:14" ht="33.75" customHeight="1" thickBot="1">
      <c r="B229" s="277" t="s">
        <v>140</v>
      </c>
      <c r="C229" s="61" t="s">
        <v>139</v>
      </c>
      <c r="D229" s="241">
        <v>20.8</v>
      </c>
      <c r="E229" s="242">
        <v>22</v>
      </c>
      <c r="F229" s="127">
        <v>42.8</v>
      </c>
      <c r="G229" s="121" t="s">
        <v>472</v>
      </c>
      <c r="H229" s="115" t="s">
        <v>472</v>
      </c>
      <c r="I229" s="122" t="s">
        <v>472</v>
      </c>
      <c r="J229" s="241">
        <v>20.8</v>
      </c>
      <c r="K229" s="242">
        <v>22</v>
      </c>
      <c r="L229" s="127">
        <v>42.8</v>
      </c>
      <c r="M229" s="283" t="s">
        <v>583</v>
      </c>
      <c r="N229" s="287" t="s">
        <v>140</v>
      </c>
    </row>
    <row r="230" spans="1:14" s="57" customFormat="1" ht="8.25" customHeight="1">
      <c r="D230" s="200"/>
      <c r="E230" s="200"/>
      <c r="F230" s="200"/>
      <c r="G230" s="200"/>
      <c r="H230" s="200"/>
      <c r="I230" s="200"/>
      <c r="J230" s="200"/>
      <c r="K230" s="200"/>
      <c r="L230" s="200"/>
      <c r="M230" s="9"/>
      <c r="N230" s="85"/>
    </row>
    <row r="231" spans="1:14" ht="15.75">
      <c r="B231" s="339" t="s">
        <v>1031</v>
      </c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39"/>
      <c r="N231" s="339"/>
    </row>
    <row r="232" spans="1:14" s="51" customFormat="1" ht="16.5">
      <c r="A232" s="57"/>
      <c r="B232" s="338" t="s">
        <v>492</v>
      </c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</row>
    <row r="233" spans="1:14" s="51" customFormat="1" ht="15.75">
      <c r="A233" s="57"/>
      <c r="B233" s="339" t="s">
        <v>998</v>
      </c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</row>
    <row r="234" spans="1:14" ht="15.75">
      <c r="B234" s="409" t="s">
        <v>447</v>
      </c>
      <c r="C234" s="409"/>
      <c r="D234" s="409"/>
      <c r="E234" s="409"/>
      <c r="F234" s="409"/>
      <c r="G234" s="68"/>
      <c r="H234" s="68"/>
      <c r="I234" s="68"/>
      <c r="J234" s="68"/>
      <c r="K234" s="68"/>
      <c r="L234" s="68"/>
      <c r="M234" s="337" t="s">
        <v>482</v>
      </c>
      <c r="N234" s="337"/>
    </row>
    <row r="235" spans="1:14" ht="15.75">
      <c r="D235" s="339"/>
      <c r="E235" s="339"/>
      <c r="F235" s="339"/>
      <c r="G235" s="30"/>
      <c r="H235" s="30"/>
      <c r="I235" s="30"/>
      <c r="J235" s="30"/>
      <c r="K235" s="30"/>
      <c r="L235" s="30"/>
      <c r="M235" s="337"/>
      <c r="N235" s="337"/>
    </row>
    <row r="236" spans="1:14" ht="16.5" thickBot="1">
      <c r="B236" s="340" t="s">
        <v>0</v>
      </c>
      <c r="C236" s="340"/>
      <c r="D236" s="340"/>
      <c r="E236" s="340"/>
      <c r="F236" s="340"/>
      <c r="G236" s="30"/>
      <c r="H236" s="30"/>
      <c r="I236" s="30"/>
      <c r="J236" s="30"/>
      <c r="K236" s="30"/>
      <c r="L236" s="30"/>
      <c r="M236" s="337" t="s">
        <v>992</v>
      </c>
      <c r="N236" s="337"/>
    </row>
    <row r="237" spans="1:14" ht="15" customHeight="1">
      <c r="B237" s="344" t="s">
        <v>898</v>
      </c>
      <c r="C237" s="341" t="s">
        <v>90</v>
      </c>
      <c r="D237" s="347" t="s">
        <v>1</v>
      </c>
      <c r="E237" s="341"/>
      <c r="F237" s="348"/>
      <c r="G237" s="365" t="s">
        <v>2</v>
      </c>
      <c r="H237" s="341"/>
      <c r="I237" s="348"/>
      <c r="J237" s="365" t="s">
        <v>3</v>
      </c>
      <c r="K237" s="341"/>
      <c r="L237" s="348"/>
      <c r="M237" s="335" t="s">
        <v>978</v>
      </c>
      <c r="N237" s="355" t="s">
        <v>10</v>
      </c>
    </row>
    <row r="238" spans="1:14" s="51" customFormat="1" ht="15" customHeight="1">
      <c r="A238" s="57"/>
      <c r="B238" s="345"/>
      <c r="C238" s="342"/>
      <c r="D238" s="349" t="s">
        <v>473</v>
      </c>
      <c r="E238" s="350"/>
      <c r="F238" s="351"/>
      <c r="G238" s="357" t="s">
        <v>474</v>
      </c>
      <c r="H238" s="350"/>
      <c r="I238" s="351"/>
      <c r="J238" s="352" t="s">
        <v>475</v>
      </c>
      <c r="K238" s="353"/>
      <c r="L238" s="354"/>
      <c r="M238" s="336"/>
      <c r="N238" s="356"/>
    </row>
    <row r="239" spans="1:14" ht="15" customHeight="1">
      <c r="B239" s="345"/>
      <c r="C239" s="342"/>
      <c r="D239" s="358" t="s">
        <v>4</v>
      </c>
      <c r="E239" s="359"/>
      <c r="F239" s="360"/>
      <c r="G239" s="361" t="s">
        <v>5</v>
      </c>
      <c r="H239" s="359"/>
      <c r="I239" s="360"/>
      <c r="J239" s="361" t="s">
        <v>6</v>
      </c>
      <c r="K239" s="359"/>
      <c r="L239" s="360"/>
      <c r="M239" s="336"/>
      <c r="N239" s="356"/>
    </row>
    <row r="240" spans="1:14" ht="15" customHeight="1">
      <c r="B240" s="345"/>
      <c r="C240" s="342"/>
      <c r="D240" s="44" t="s">
        <v>7</v>
      </c>
      <c r="E240" s="41" t="s">
        <v>8</v>
      </c>
      <c r="F240" s="41" t="s">
        <v>9</v>
      </c>
      <c r="G240" s="43" t="s">
        <v>7</v>
      </c>
      <c r="H240" s="41" t="s">
        <v>8</v>
      </c>
      <c r="I240" s="41" t="s">
        <v>9</v>
      </c>
      <c r="J240" s="43" t="s">
        <v>7</v>
      </c>
      <c r="K240" s="41" t="s">
        <v>8</v>
      </c>
      <c r="L240" s="41" t="s">
        <v>9</v>
      </c>
      <c r="M240" s="332" t="s">
        <v>977</v>
      </c>
      <c r="N240" s="366" t="s">
        <v>476</v>
      </c>
    </row>
    <row r="241" spans="1:14" s="51" customFormat="1" ht="15" customHeight="1">
      <c r="A241" s="57"/>
      <c r="B241" s="345"/>
      <c r="C241" s="342"/>
      <c r="D241" s="45" t="s">
        <v>477</v>
      </c>
      <c r="E241" s="42" t="s">
        <v>478</v>
      </c>
      <c r="F241" s="42" t="s">
        <v>479</v>
      </c>
      <c r="G241" s="42" t="s">
        <v>477</v>
      </c>
      <c r="H241" s="42" t="s">
        <v>478</v>
      </c>
      <c r="I241" s="42" t="s">
        <v>479</v>
      </c>
      <c r="J241" s="42" t="s">
        <v>477</v>
      </c>
      <c r="K241" s="42" t="s">
        <v>478</v>
      </c>
      <c r="L241" s="42" t="s">
        <v>479</v>
      </c>
      <c r="M241" s="333"/>
      <c r="N241" s="366"/>
    </row>
    <row r="242" spans="1:14" ht="15" customHeight="1" thickBot="1">
      <c r="B242" s="346"/>
      <c r="C242" s="343"/>
      <c r="D242" s="322" t="s">
        <v>11</v>
      </c>
      <c r="E242" s="46" t="s">
        <v>12</v>
      </c>
      <c r="F242" s="46" t="s">
        <v>13</v>
      </c>
      <c r="G242" s="46" t="s">
        <v>11</v>
      </c>
      <c r="H242" s="46" t="s">
        <v>12</v>
      </c>
      <c r="I242" s="46" t="s">
        <v>13</v>
      </c>
      <c r="J242" s="46" t="s">
        <v>11</v>
      </c>
      <c r="K242" s="46" t="s">
        <v>12</v>
      </c>
      <c r="L242" s="46" t="s">
        <v>13</v>
      </c>
      <c r="M242" s="334"/>
      <c r="N242" s="367"/>
    </row>
    <row r="243" spans="1:14" s="51" customFormat="1" ht="34.5" customHeight="1">
      <c r="A243" s="57"/>
      <c r="B243" s="271">
        <v>12</v>
      </c>
      <c r="C243" s="53" t="s">
        <v>455</v>
      </c>
      <c r="D243" s="116">
        <v>19.8</v>
      </c>
      <c r="E243" s="97">
        <v>20.7</v>
      </c>
      <c r="F243" s="117">
        <v>40.5</v>
      </c>
      <c r="G243" s="101" t="s">
        <v>472</v>
      </c>
      <c r="H243" s="102" t="s">
        <v>472</v>
      </c>
      <c r="I243" s="103" t="s">
        <v>472</v>
      </c>
      <c r="J243" s="116">
        <v>19.8</v>
      </c>
      <c r="K243" s="97">
        <v>20.7</v>
      </c>
      <c r="L243" s="117">
        <v>40.5</v>
      </c>
      <c r="M243" s="305" t="s">
        <v>987</v>
      </c>
      <c r="N243" s="288" t="s">
        <v>141</v>
      </c>
    </row>
    <row r="244" spans="1:14" s="51" customFormat="1" ht="34.5" customHeight="1">
      <c r="A244" s="57"/>
      <c r="B244" s="271">
        <v>13</v>
      </c>
      <c r="C244" s="53" t="s">
        <v>142</v>
      </c>
      <c r="D244" s="92">
        <v>25.9</v>
      </c>
      <c r="E244" s="95">
        <v>26.4</v>
      </c>
      <c r="F244" s="94">
        <v>52.3</v>
      </c>
      <c r="G244" s="104" t="s">
        <v>472</v>
      </c>
      <c r="H244" s="105" t="s">
        <v>472</v>
      </c>
      <c r="I244" s="106" t="s">
        <v>472</v>
      </c>
      <c r="J244" s="92">
        <v>25.9</v>
      </c>
      <c r="K244" s="95">
        <v>26.4</v>
      </c>
      <c r="L244" s="94">
        <v>52.3</v>
      </c>
      <c r="M244" s="281" t="s">
        <v>584</v>
      </c>
      <c r="N244" s="286" t="s">
        <v>143</v>
      </c>
    </row>
    <row r="245" spans="1:14" s="51" customFormat="1" ht="34.5" customHeight="1">
      <c r="A245" s="57"/>
      <c r="B245" s="271">
        <v>14</v>
      </c>
      <c r="C245" s="20" t="s">
        <v>144</v>
      </c>
      <c r="D245" s="92">
        <v>13.5</v>
      </c>
      <c r="E245" s="95">
        <v>13.9</v>
      </c>
      <c r="F245" s="94">
        <v>27.4</v>
      </c>
      <c r="G245" s="104" t="s">
        <v>472</v>
      </c>
      <c r="H245" s="105" t="s">
        <v>472</v>
      </c>
      <c r="I245" s="106" t="s">
        <v>472</v>
      </c>
      <c r="J245" s="92">
        <v>13.5</v>
      </c>
      <c r="K245" s="95">
        <v>13.9</v>
      </c>
      <c r="L245" s="94">
        <v>27.4</v>
      </c>
      <c r="M245" s="281" t="s">
        <v>585</v>
      </c>
      <c r="N245" s="288" t="s">
        <v>145</v>
      </c>
    </row>
    <row r="246" spans="1:14" s="51" customFormat="1" ht="34.5" customHeight="1">
      <c r="A246" s="57"/>
      <c r="B246" s="271">
        <v>15</v>
      </c>
      <c r="C246" s="53" t="s">
        <v>146</v>
      </c>
      <c r="D246" s="92">
        <v>49.5</v>
      </c>
      <c r="E246" s="95">
        <v>51.2</v>
      </c>
      <c r="F246" s="94">
        <v>100.7</v>
      </c>
      <c r="G246" s="104" t="s">
        <v>472</v>
      </c>
      <c r="H246" s="105" t="s">
        <v>472</v>
      </c>
      <c r="I246" s="106" t="s">
        <v>472</v>
      </c>
      <c r="J246" s="92">
        <v>49.5</v>
      </c>
      <c r="K246" s="95">
        <v>51.2</v>
      </c>
      <c r="L246" s="94">
        <v>100.7</v>
      </c>
      <c r="M246" s="281" t="s">
        <v>586</v>
      </c>
      <c r="N246" s="286" t="s">
        <v>105</v>
      </c>
    </row>
    <row r="247" spans="1:14" ht="34.5" customHeight="1">
      <c r="B247" s="271">
        <v>16</v>
      </c>
      <c r="C247" s="20" t="s">
        <v>147</v>
      </c>
      <c r="D247" s="92">
        <v>29.5</v>
      </c>
      <c r="E247" s="95">
        <v>30.7</v>
      </c>
      <c r="F247" s="94">
        <v>60.2</v>
      </c>
      <c r="G247" s="104" t="s">
        <v>472</v>
      </c>
      <c r="H247" s="105" t="s">
        <v>472</v>
      </c>
      <c r="I247" s="106" t="s">
        <v>472</v>
      </c>
      <c r="J247" s="92">
        <v>29.5</v>
      </c>
      <c r="K247" s="95">
        <v>30.7</v>
      </c>
      <c r="L247" s="94">
        <v>60.2</v>
      </c>
      <c r="M247" s="281" t="s">
        <v>587</v>
      </c>
      <c r="N247" s="286">
        <v>16</v>
      </c>
    </row>
    <row r="248" spans="1:14" ht="34.5" customHeight="1">
      <c r="B248" s="271">
        <v>17</v>
      </c>
      <c r="C248" s="20" t="s">
        <v>148</v>
      </c>
      <c r="D248" s="92">
        <v>21.9</v>
      </c>
      <c r="E248" s="95">
        <v>23.2</v>
      </c>
      <c r="F248" s="94">
        <v>45.1</v>
      </c>
      <c r="G248" s="104" t="s">
        <v>472</v>
      </c>
      <c r="H248" s="105" t="s">
        <v>472</v>
      </c>
      <c r="I248" s="106" t="s">
        <v>472</v>
      </c>
      <c r="J248" s="92">
        <v>21.9</v>
      </c>
      <c r="K248" s="95">
        <v>23.2</v>
      </c>
      <c r="L248" s="94">
        <v>45.1</v>
      </c>
      <c r="M248" s="281" t="s">
        <v>588</v>
      </c>
      <c r="N248" s="286">
        <v>17</v>
      </c>
    </row>
    <row r="249" spans="1:14" ht="34.5" customHeight="1">
      <c r="B249" s="271">
        <v>18</v>
      </c>
      <c r="C249" s="128" t="s">
        <v>149</v>
      </c>
      <c r="D249" s="92">
        <v>10</v>
      </c>
      <c r="E249" s="95">
        <v>10.5</v>
      </c>
      <c r="F249" s="94">
        <v>20.5</v>
      </c>
      <c r="G249" s="104" t="s">
        <v>472</v>
      </c>
      <c r="H249" s="105" t="s">
        <v>472</v>
      </c>
      <c r="I249" s="106" t="s">
        <v>472</v>
      </c>
      <c r="J249" s="92">
        <v>10</v>
      </c>
      <c r="K249" s="95">
        <v>10.5</v>
      </c>
      <c r="L249" s="94">
        <v>20.5</v>
      </c>
      <c r="M249" s="281" t="s">
        <v>589</v>
      </c>
      <c r="N249" s="286">
        <v>18</v>
      </c>
    </row>
    <row r="250" spans="1:14" ht="34.5" customHeight="1">
      <c r="B250" s="271">
        <v>19</v>
      </c>
      <c r="C250" s="53" t="s">
        <v>150</v>
      </c>
      <c r="D250" s="92">
        <v>32.700000000000003</v>
      </c>
      <c r="E250" s="95">
        <v>33.9</v>
      </c>
      <c r="F250" s="94">
        <v>66.599999999999994</v>
      </c>
      <c r="G250" s="104" t="s">
        <v>472</v>
      </c>
      <c r="H250" s="105" t="s">
        <v>472</v>
      </c>
      <c r="I250" s="106" t="s">
        <v>472</v>
      </c>
      <c r="J250" s="92">
        <v>32.700000000000003</v>
      </c>
      <c r="K250" s="95">
        <v>33.9</v>
      </c>
      <c r="L250" s="94">
        <v>66.599999999999994</v>
      </c>
      <c r="M250" s="281" t="s">
        <v>590</v>
      </c>
      <c r="N250" s="286">
        <v>19</v>
      </c>
    </row>
    <row r="251" spans="1:14" ht="34.5" customHeight="1">
      <c r="B251" s="271">
        <v>20</v>
      </c>
      <c r="C251" s="20" t="s">
        <v>151</v>
      </c>
      <c r="D251" s="92">
        <v>7.1</v>
      </c>
      <c r="E251" s="95">
        <v>7.7</v>
      </c>
      <c r="F251" s="94">
        <v>14.8</v>
      </c>
      <c r="G251" s="104" t="s">
        <v>472</v>
      </c>
      <c r="H251" s="105" t="s">
        <v>472</v>
      </c>
      <c r="I251" s="106" t="s">
        <v>472</v>
      </c>
      <c r="J251" s="92">
        <v>7.1</v>
      </c>
      <c r="K251" s="95">
        <v>7.7</v>
      </c>
      <c r="L251" s="94">
        <v>14.8</v>
      </c>
      <c r="M251" s="281" t="s">
        <v>591</v>
      </c>
      <c r="N251" s="286">
        <v>20</v>
      </c>
    </row>
    <row r="252" spans="1:14" ht="34.5" customHeight="1">
      <c r="B252" s="271">
        <v>21</v>
      </c>
      <c r="C252" s="53" t="s">
        <v>152</v>
      </c>
      <c r="D252" s="92">
        <v>15.1</v>
      </c>
      <c r="E252" s="95">
        <v>15.8</v>
      </c>
      <c r="F252" s="94">
        <v>30.9</v>
      </c>
      <c r="G252" s="104" t="s">
        <v>472</v>
      </c>
      <c r="H252" s="105" t="s">
        <v>472</v>
      </c>
      <c r="I252" s="106" t="s">
        <v>472</v>
      </c>
      <c r="J252" s="92">
        <v>15.1</v>
      </c>
      <c r="K252" s="95">
        <v>15.8</v>
      </c>
      <c r="L252" s="94">
        <v>30.9</v>
      </c>
      <c r="M252" s="281" t="s">
        <v>592</v>
      </c>
      <c r="N252" s="286">
        <v>21</v>
      </c>
    </row>
    <row r="253" spans="1:14" ht="34.5" customHeight="1" thickBot="1">
      <c r="B253" s="271">
        <v>22</v>
      </c>
      <c r="C253" s="25" t="s">
        <v>153</v>
      </c>
      <c r="D253" s="118">
        <v>11.3</v>
      </c>
      <c r="E253" s="119">
        <v>12.1</v>
      </c>
      <c r="F253" s="120">
        <v>23.4</v>
      </c>
      <c r="G253" s="121" t="s">
        <v>472</v>
      </c>
      <c r="H253" s="115" t="s">
        <v>472</v>
      </c>
      <c r="I253" s="122" t="s">
        <v>472</v>
      </c>
      <c r="J253" s="118">
        <v>11.3</v>
      </c>
      <c r="K253" s="119">
        <v>12.1</v>
      </c>
      <c r="L253" s="120">
        <v>23.4</v>
      </c>
      <c r="M253" s="283" t="s">
        <v>593</v>
      </c>
      <c r="N253" s="287">
        <v>22</v>
      </c>
    </row>
    <row r="254" spans="1:14" s="57" customFormat="1" ht="9.75" customHeight="1">
      <c r="D254" s="200"/>
      <c r="E254" s="200"/>
      <c r="F254" s="200"/>
      <c r="G254" s="200"/>
      <c r="H254" s="200"/>
      <c r="I254" s="200"/>
      <c r="J254" s="200"/>
      <c r="K254" s="200"/>
      <c r="L254" s="200"/>
      <c r="M254" s="9"/>
      <c r="N254" s="85"/>
    </row>
    <row r="255" spans="1:14" ht="15.75">
      <c r="B255" s="339" t="s">
        <v>1032</v>
      </c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</row>
    <row r="256" spans="1:14" s="51" customFormat="1" ht="16.5">
      <c r="A256" s="57"/>
      <c r="B256" s="338" t="s">
        <v>493</v>
      </c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</row>
    <row r="257" spans="1:14" ht="15.75">
      <c r="B257" s="339" t="s">
        <v>999</v>
      </c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</row>
    <row r="258" spans="1:14" ht="15.75">
      <c r="D258" s="339"/>
      <c r="E258" s="339"/>
      <c r="F258" s="339"/>
      <c r="G258" s="30"/>
      <c r="H258" s="30"/>
      <c r="I258" s="30"/>
      <c r="J258" s="30"/>
      <c r="K258" s="30"/>
      <c r="L258" s="30"/>
      <c r="M258" s="337"/>
      <c r="N258" s="337"/>
    </row>
    <row r="259" spans="1:14" ht="16.5" thickBot="1">
      <c r="B259" s="340" t="s">
        <v>0</v>
      </c>
      <c r="C259" s="340"/>
      <c r="D259" s="340"/>
      <c r="E259" s="340"/>
      <c r="F259" s="340"/>
      <c r="G259" s="30"/>
      <c r="H259" s="30"/>
      <c r="I259" s="30"/>
      <c r="J259" s="30"/>
      <c r="K259" s="30"/>
      <c r="L259" s="30"/>
      <c r="M259" s="337" t="s">
        <v>992</v>
      </c>
      <c r="N259" s="337"/>
    </row>
    <row r="260" spans="1:14" ht="15" customHeight="1">
      <c r="B260" s="344" t="s">
        <v>898</v>
      </c>
      <c r="C260" s="341" t="s">
        <v>90</v>
      </c>
      <c r="D260" s="347" t="s">
        <v>1</v>
      </c>
      <c r="E260" s="341"/>
      <c r="F260" s="348"/>
      <c r="G260" s="365" t="s">
        <v>2</v>
      </c>
      <c r="H260" s="341"/>
      <c r="I260" s="348"/>
      <c r="J260" s="365" t="s">
        <v>3</v>
      </c>
      <c r="K260" s="341"/>
      <c r="L260" s="348"/>
      <c r="M260" s="335" t="s">
        <v>978</v>
      </c>
      <c r="N260" s="355" t="s">
        <v>10</v>
      </c>
    </row>
    <row r="261" spans="1:14" s="51" customFormat="1" ht="15" customHeight="1">
      <c r="A261" s="57"/>
      <c r="B261" s="345"/>
      <c r="C261" s="342"/>
      <c r="D261" s="349" t="s">
        <v>473</v>
      </c>
      <c r="E261" s="350"/>
      <c r="F261" s="351"/>
      <c r="G261" s="357" t="s">
        <v>474</v>
      </c>
      <c r="H261" s="350"/>
      <c r="I261" s="351"/>
      <c r="J261" s="352" t="s">
        <v>475</v>
      </c>
      <c r="K261" s="353"/>
      <c r="L261" s="354"/>
      <c r="M261" s="336"/>
      <c r="N261" s="356"/>
    </row>
    <row r="262" spans="1:14" ht="15" customHeight="1">
      <c r="B262" s="345"/>
      <c r="C262" s="342"/>
      <c r="D262" s="358" t="s">
        <v>4</v>
      </c>
      <c r="E262" s="359"/>
      <c r="F262" s="360"/>
      <c r="G262" s="361" t="s">
        <v>5</v>
      </c>
      <c r="H262" s="359"/>
      <c r="I262" s="360"/>
      <c r="J262" s="361" t="s">
        <v>6</v>
      </c>
      <c r="K262" s="359"/>
      <c r="L262" s="360"/>
      <c r="M262" s="336"/>
      <c r="N262" s="356"/>
    </row>
    <row r="263" spans="1:14" ht="15" customHeight="1">
      <c r="B263" s="345"/>
      <c r="C263" s="342"/>
      <c r="D263" s="44" t="s">
        <v>7</v>
      </c>
      <c r="E263" s="41" t="s">
        <v>8</v>
      </c>
      <c r="F263" s="41" t="s">
        <v>9</v>
      </c>
      <c r="G263" s="43" t="s">
        <v>7</v>
      </c>
      <c r="H263" s="41" t="s">
        <v>8</v>
      </c>
      <c r="I263" s="41" t="s">
        <v>9</v>
      </c>
      <c r="J263" s="43" t="s">
        <v>7</v>
      </c>
      <c r="K263" s="41" t="s">
        <v>8</v>
      </c>
      <c r="L263" s="41" t="s">
        <v>9</v>
      </c>
      <c r="M263" s="332" t="s">
        <v>977</v>
      </c>
      <c r="N263" s="366" t="s">
        <v>476</v>
      </c>
    </row>
    <row r="264" spans="1:14" s="51" customFormat="1" ht="15" customHeight="1">
      <c r="A264" s="57"/>
      <c r="B264" s="345"/>
      <c r="C264" s="342"/>
      <c r="D264" s="45" t="s">
        <v>477</v>
      </c>
      <c r="E264" s="42" t="s">
        <v>478</v>
      </c>
      <c r="F264" s="42" t="s">
        <v>479</v>
      </c>
      <c r="G264" s="42" t="s">
        <v>477</v>
      </c>
      <c r="H264" s="42" t="s">
        <v>478</v>
      </c>
      <c r="I264" s="42" t="s">
        <v>479</v>
      </c>
      <c r="J264" s="42" t="s">
        <v>477</v>
      </c>
      <c r="K264" s="42" t="s">
        <v>478</v>
      </c>
      <c r="L264" s="42" t="s">
        <v>479</v>
      </c>
      <c r="M264" s="333"/>
      <c r="N264" s="366"/>
    </row>
    <row r="265" spans="1:14" ht="15" customHeight="1" thickBot="1">
      <c r="B265" s="346"/>
      <c r="C265" s="343"/>
      <c r="D265" s="322" t="s">
        <v>11</v>
      </c>
      <c r="E265" s="46" t="s">
        <v>12</v>
      </c>
      <c r="F265" s="46" t="s">
        <v>13</v>
      </c>
      <c r="G265" s="46" t="s">
        <v>11</v>
      </c>
      <c r="H265" s="46" t="s">
        <v>12</v>
      </c>
      <c r="I265" s="46" t="s">
        <v>13</v>
      </c>
      <c r="J265" s="46" t="s">
        <v>11</v>
      </c>
      <c r="K265" s="46" t="s">
        <v>12</v>
      </c>
      <c r="L265" s="46" t="s">
        <v>13</v>
      </c>
      <c r="M265" s="334"/>
      <c r="N265" s="367"/>
    </row>
    <row r="266" spans="1:14" ht="55.5" customHeight="1">
      <c r="B266" s="270"/>
      <c r="C266" s="22" t="s">
        <v>91</v>
      </c>
      <c r="D266" s="116">
        <f>SUM(D267:D272)</f>
        <v>211.29999999999998</v>
      </c>
      <c r="E266" s="97">
        <f>SUM(E267:E272)</f>
        <v>222</v>
      </c>
      <c r="F266" s="117">
        <f>SUM(F267:F272)</f>
        <v>433.29999999999995</v>
      </c>
      <c r="G266" s="116">
        <v>2.4</v>
      </c>
      <c r="H266" s="97">
        <v>2.6</v>
      </c>
      <c r="I266" s="117">
        <v>5</v>
      </c>
      <c r="J266" s="101">
        <f>SUM(J267:J272)</f>
        <v>213.70000000000002</v>
      </c>
      <c r="K266" s="102">
        <f>SUM(K267:K272)</f>
        <v>224.6</v>
      </c>
      <c r="L266" s="103">
        <f>K266+J266</f>
        <v>438.3</v>
      </c>
      <c r="M266" s="281" t="s">
        <v>896</v>
      </c>
      <c r="N266" s="284"/>
    </row>
    <row r="267" spans="1:14" ht="55.5" customHeight="1">
      <c r="B267" s="276" t="s">
        <v>17</v>
      </c>
      <c r="C267" s="14" t="s">
        <v>949</v>
      </c>
      <c r="D267" s="92">
        <v>60.9</v>
      </c>
      <c r="E267" s="95">
        <v>64.2</v>
      </c>
      <c r="F267" s="94">
        <v>125.1</v>
      </c>
      <c r="G267" s="92">
        <v>2.4</v>
      </c>
      <c r="H267" s="95">
        <v>2.6</v>
      </c>
      <c r="I267" s="94">
        <v>5</v>
      </c>
      <c r="J267" s="104">
        <f>G267+D267</f>
        <v>63.3</v>
      </c>
      <c r="K267" s="105">
        <f>H267+E267</f>
        <v>66.8</v>
      </c>
      <c r="L267" s="106">
        <f>K267+J267</f>
        <v>130.1</v>
      </c>
      <c r="M267" s="281" t="s">
        <v>904</v>
      </c>
      <c r="N267" s="286" t="s">
        <v>17</v>
      </c>
    </row>
    <row r="268" spans="1:14" ht="55.5" customHeight="1">
      <c r="B268" s="276" t="s">
        <v>20</v>
      </c>
      <c r="C268" s="21" t="s">
        <v>154</v>
      </c>
      <c r="D268" s="92">
        <v>48.1</v>
      </c>
      <c r="E268" s="95">
        <v>50.4</v>
      </c>
      <c r="F268" s="94">
        <v>98.5</v>
      </c>
      <c r="G268" s="104" t="s">
        <v>472</v>
      </c>
      <c r="H268" s="105" t="s">
        <v>472</v>
      </c>
      <c r="I268" s="106" t="s">
        <v>472</v>
      </c>
      <c r="J268" s="92">
        <v>48.1</v>
      </c>
      <c r="K268" s="95">
        <v>50.4</v>
      </c>
      <c r="L268" s="94">
        <v>98.5</v>
      </c>
      <c r="M268" s="281" t="s">
        <v>594</v>
      </c>
      <c r="N268" s="288" t="s">
        <v>20</v>
      </c>
    </row>
    <row r="269" spans="1:14" ht="55.5" customHeight="1">
      <c r="B269" s="276" t="s">
        <v>23</v>
      </c>
      <c r="C269" s="21" t="s">
        <v>155</v>
      </c>
      <c r="D269" s="92">
        <v>35.1</v>
      </c>
      <c r="E269" s="95">
        <v>36.6</v>
      </c>
      <c r="F269" s="94">
        <v>71.7</v>
      </c>
      <c r="G269" s="104" t="s">
        <v>472</v>
      </c>
      <c r="H269" s="105" t="s">
        <v>472</v>
      </c>
      <c r="I269" s="106" t="s">
        <v>472</v>
      </c>
      <c r="J269" s="92">
        <v>35.1</v>
      </c>
      <c r="K269" s="95">
        <v>36.6</v>
      </c>
      <c r="L269" s="94">
        <v>71.7</v>
      </c>
      <c r="M269" s="281" t="s">
        <v>595</v>
      </c>
      <c r="N269" s="286" t="s">
        <v>23</v>
      </c>
    </row>
    <row r="270" spans="1:14" ht="55.5" customHeight="1">
      <c r="B270" s="276" t="s">
        <v>24</v>
      </c>
      <c r="C270" s="21" t="s">
        <v>156</v>
      </c>
      <c r="D270" s="92">
        <v>47.3</v>
      </c>
      <c r="E270" s="95">
        <v>49.9</v>
      </c>
      <c r="F270" s="94">
        <v>97.2</v>
      </c>
      <c r="G270" s="104" t="s">
        <v>472</v>
      </c>
      <c r="H270" s="105" t="s">
        <v>472</v>
      </c>
      <c r="I270" s="106" t="s">
        <v>472</v>
      </c>
      <c r="J270" s="92">
        <v>47.3</v>
      </c>
      <c r="K270" s="95">
        <v>49.9</v>
      </c>
      <c r="L270" s="94">
        <v>97.2</v>
      </c>
      <c r="M270" s="281" t="s">
        <v>596</v>
      </c>
      <c r="N270" s="288" t="s">
        <v>24</v>
      </c>
    </row>
    <row r="271" spans="1:14" ht="55.5" customHeight="1">
      <c r="B271" s="276" t="s">
        <v>27</v>
      </c>
      <c r="C271" s="21" t="s">
        <v>157</v>
      </c>
      <c r="D271" s="92">
        <v>16.3</v>
      </c>
      <c r="E271" s="95">
        <v>17.100000000000001</v>
      </c>
      <c r="F271" s="94">
        <v>33.4</v>
      </c>
      <c r="G271" s="104" t="s">
        <v>472</v>
      </c>
      <c r="H271" s="105" t="s">
        <v>472</v>
      </c>
      <c r="I271" s="106" t="s">
        <v>472</v>
      </c>
      <c r="J271" s="92">
        <v>16.3</v>
      </c>
      <c r="K271" s="95">
        <v>17.100000000000001</v>
      </c>
      <c r="L271" s="94">
        <v>33.4</v>
      </c>
      <c r="M271" s="281" t="s">
        <v>597</v>
      </c>
      <c r="N271" s="286" t="s">
        <v>27</v>
      </c>
    </row>
    <row r="272" spans="1:14" ht="55.5" customHeight="1" thickBot="1">
      <c r="B272" s="278" t="s">
        <v>934</v>
      </c>
      <c r="C272" s="23" t="s">
        <v>1061</v>
      </c>
      <c r="D272" s="118">
        <v>3.6</v>
      </c>
      <c r="E272" s="119">
        <v>3.8</v>
      </c>
      <c r="F272" s="120">
        <v>7.4</v>
      </c>
      <c r="G272" s="121" t="s">
        <v>472</v>
      </c>
      <c r="H272" s="115" t="s">
        <v>472</v>
      </c>
      <c r="I272" s="122" t="s">
        <v>472</v>
      </c>
      <c r="J272" s="118">
        <v>3.6</v>
      </c>
      <c r="K272" s="119">
        <v>3.8</v>
      </c>
      <c r="L272" s="120">
        <v>7.4</v>
      </c>
      <c r="M272" s="283" t="s">
        <v>598</v>
      </c>
      <c r="N272" s="289" t="s">
        <v>158</v>
      </c>
    </row>
    <row r="273" spans="1:14" ht="21" customHeight="1">
      <c r="B273" s="404" t="s">
        <v>1062</v>
      </c>
      <c r="C273" s="404"/>
      <c r="D273" s="404"/>
      <c r="E273" s="404"/>
      <c r="F273" s="404"/>
      <c r="G273" s="404"/>
      <c r="H273" s="404"/>
      <c r="J273" s="389" t="s">
        <v>979</v>
      </c>
      <c r="K273" s="389"/>
      <c r="L273" s="389"/>
      <c r="M273" s="389"/>
      <c r="N273" s="36" t="s">
        <v>159</v>
      </c>
    </row>
    <row r="274" spans="1:14" ht="15.75">
      <c r="B274" s="339" t="s">
        <v>1033</v>
      </c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39"/>
      <c r="N274" s="339"/>
    </row>
    <row r="275" spans="1:14" s="51" customFormat="1" ht="16.5">
      <c r="A275" s="57"/>
      <c r="B275" s="338" t="s">
        <v>494</v>
      </c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</row>
    <row r="276" spans="1:14" ht="15.75">
      <c r="B276" s="339" t="s">
        <v>1000</v>
      </c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</row>
    <row r="277" spans="1:14" ht="15.75">
      <c r="D277" s="339"/>
      <c r="E277" s="339"/>
      <c r="F277" s="339"/>
      <c r="G277" s="30"/>
      <c r="H277" s="30"/>
      <c r="I277" s="30"/>
      <c r="J277" s="30"/>
      <c r="K277" s="30"/>
      <c r="L277" s="30"/>
      <c r="M277" s="337"/>
      <c r="N277" s="337"/>
    </row>
    <row r="278" spans="1:14" ht="16.5" thickBot="1">
      <c r="B278" s="340" t="s">
        <v>0</v>
      </c>
      <c r="C278" s="340"/>
      <c r="D278" s="340"/>
      <c r="E278" s="340"/>
      <c r="F278" s="340"/>
      <c r="G278" s="30"/>
      <c r="H278" s="30"/>
      <c r="I278" s="30"/>
      <c r="J278" s="30"/>
      <c r="K278" s="30"/>
      <c r="L278" s="30"/>
      <c r="M278" s="337" t="s">
        <v>992</v>
      </c>
      <c r="N278" s="337"/>
    </row>
    <row r="279" spans="1:14" ht="15" customHeight="1">
      <c r="B279" s="344" t="s">
        <v>898</v>
      </c>
      <c r="C279" s="341" t="s">
        <v>90</v>
      </c>
      <c r="D279" s="347" t="s">
        <v>1</v>
      </c>
      <c r="E279" s="341"/>
      <c r="F279" s="348"/>
      <c r="G279" s="365" t="s">
        <v>2</v>
      </c>
      <c r="H279" s="341"/>
      <c r="I279" s="348"/>
      <c r="J279" s="365" t="s">
        <v>3</v>
      </c>
      <c r="K279" s="341"/>
      <c r="L279" s="348"/>
      <c r="M279" s="335" t="s">
        <v>978</v>
      </c>
      <c r="N279" s="355" t="s">
        <v>10</v>
      </c>
    </row>
    <row r="280" spans="1:14" s="51" customFormat="1" ht="15" customHeight="1">
      <c r="A280" s="57"/>
      <c r="B280" s="345"/>
      <c r="C280" s="342"/>
      <c r="D280" s="349" t="s">
        <v>473</v>
      </c>
      <c r="E280" s="350"/>
      <c r="F280" s="351"/>
      <c r="G280" s="357" t="s">
        <v>474</v>
      </c>
      <c r="H280" s="350"/>
      <c r="I280" s="351"/>
      <c r="J280" s="352" t="s">
        <v>475</v>
      </c>
      <c r="K280" s="353"/>
      <c r="L280" s="354"/>
      <c r="M280" s="336"/>
      <c r="N280" s="356"/>
    </row>
    <row r="281" spans="1:14" ht="15" customHeight="1">
      <c r="B281" s="345"/>
      <c r="C281" s="342"/>
      <c r="D281" s="358" t="s">
        <v>4</v>
      </c>
      <c r="E281" s="359"/>
      <c r="F281" s="360"/>
      <c r="G281" s="361" t="s">
        <v>5</v>
      </c>
      <c r="H281" s="359"/>
      <c r="I281" s="360"/>
      <c r="J281" s="361" t="s">
        <v>6</v>
      </c>
      <c r="K281" s="359"/>
      <c r="L281" s="360"/>
      <c r="M281" s="336"/>
      <c r="N281" s="356"/>
    </row>
    <row r="282" spans="1:14" ht="15" customHeight="1">
      <c r="B282" s="345"/>
      <c r="C282" s="342"/>
      <c r="D282" s="44" t="s">
        <v>7</v>
      </c>
      <c r="E282" s="41" t="s">
        <v>8</v>
      </c>
      <c r="F282" s="41" t="s">
        <v>9</v>
      </c>
      <c r="G282" s="43" t="s">
        <v>7</v>
      </c>
      <c r="H282" s="41" t="s">
        <v>8</v>
      </c>
      <c r="I282" s="41" t="s">
        <v>9</v>
      </c>
      <c r="J282" s="43" t="s">
        <v>7</v>
      </c>
      <c r="K282" s="41" t="s">
        <v>8</v>
      </c>
      <c r="L282" s="41" t="s">
        <v>9</v>
      </c>
      <c r="M282" s="332" t="s">
        <v>977</v>
      </c>
      <c r="N282" s="366" t="s">
        <v>476</v>
      </c>
    </row>
    <row r="283" spans="1:14" s="51" customFormat="1" ht="15" customHeight="1">
      <c r="A283" s="57"/>
      <c r="B283" s="345"/>
      <c r="C283" s="342"/>
      <c r="D283" s="45" t="s">
        <v>477</v>
      </c>
      <c r="E283" s="42" t="s">
        <v>478</v>
      </c>
      <c r="F283" s="42" t="s">
        <v>479</v>
      </c>
      <c r="G283" s="42" t="s">
        <v>477</v>
      </c>
      <c r="H283" s="42" t="s">
        <v>478</v>
      </c>
      <c r="I283" s="42" t="s">
        <v>479</v>
      </c>
      <c r="J283" s="42" t="s">
        <v>477</v>
      </c>
      <c r="K283" s="42" t="s">
        <v>478</v>
      </c>
      <c r="L283" s="42" t="s">
        <v>479</v>
      </c>
      <c r="M283" s="333"/>
      <c r="N283" s="366"/>
    </row>
    <row r="284" spans="1:14" ht="15" customHeight="1" thickBot="1">
      <c r="B284" s="346"/>
      <c r="C284" s="343"/>
      <c r="D284" s="322" t="s">
        <v>11</v>
      </c>
      <c r="E284" s="46" t="s">
        <v>12</v>
      </c>
      <c r="F284" s="46" t="s">
        <v>13</v>
      </c>
      <c r="G284" s="46" t="s">
        <v>11</v>
      </c>
      <c r="H284" s="46" t="s">
        <v>12</v>
      </c>
      <c r="I284" s="46" t="s">
        <v>13</v>
      </c>
      <c r="J284" s="46" t="s">
        <v>11</v>
      </c>
      <c r="K284" s="46" t="s">
        <v>12</v>
      </c>
      <c r="L284" s="46" t="s">
        <v>13</v>
      </c>
      <c r="M284" s="334"/>
      <c r="N284" s="367"/>
    </row>
    <row r="285" spans="1:14" ht="42.75" customHeight="1">
      <c r="B285" s="270"/>
      <c r="C285" s="22" t="s">
        <v>91</v>
      </c>
      <c r="D285" s="130">
        <f>SUM(D286:D293)</f>
        <v>73.8</v>
      </c>
      <c r="E285" s="131">
        <f>SUM(E286:E293)</f>
        <v>77.2</v>
      </c>
      <c r="F285" s="132">
        <f>SUM(F286:F293)</f>
        <v>151</v>
      </c>
      <c r="G285" s="2" t="s">
        <v>472</v>
      </c>
      <c r="H285" s="3" t="s">
        <v>472</v>
      </c>
      <c r="I285" s="4" t="s">
        <v>472</v>
      </c>
      <c r="J285" s="130">
        <f>SUM(J286:J293)</f>
        <v>73.8</v>
      </c>
      <c r="K285" s="131">
        <f>SUM(K286:K293)</f>
        <v>77.2</v>
      </c>
      <c r="L285" s="132">
        <f>SUM(L286:L293)</f>
        <v>151</v>
      </c>
      <c r="M285" s="281" t="s">
        <v>896</v>
      </c>
      <c r="N285" s="284"/>
    </row>
    <row r="286" spans="1:14" ht="42.75" customHeight="1">
      <c r="B286" s="276" t="s">
        <v>17</v>
      </c>
      <c r="C286" s="14" t="s">
        <v>950</v>
      </c>
      <c r="D286" s="133">
        <v>9.1999999999999993</v>
      </c>
      <c r="E286" s="129">
        <v>9.6999999999999993</v>
      </c>
      <c r="F286" s="134">
        <v>18.899999999999999</v>
      </c>
      <c r="G286" s="5" t="s">
        <v>472</v>
      </c>
      <c r="H286" s="6" t="s">
        <v>472</v>
      </c>
      <c r="I286" s="7" t="s">
        <v>472</v>
      </c>
      <c r="J286" s="133">
        <v>9.1999999999999993</v>
      </c>
      <c r="K286" s="129">
        <v>9.6999999999999993</v>
      </c>
      <c r="L286" s="134">
        <v>18.899999999999999</v>
      </c>
      <c r="M286" s="281" t="s">
        <v>905</v>
      </c>
      <c r="N286" s="286" t="s">
        <v>17</v>
      </c>
    </row>
    <row r="287" spans="1:14" ht="42.75" customHeight="1">
      <c r="B287" s="276" t="s">
        <v>20</v>
      </c>
      <c r="C287" s="21" t="s">
        <v>160</v>
      </c>
      <c r="D287" s="133">
        <v>11.2</v>
      </c>
      <c r="E287" s="129">
        <v>11.8</v>
      </c>
      <c r="F287" s="134">
        <v>23</v>
      </c>
      <c r="G287" s="5" t="s">
        <v>472</v>
      </c>
      <c r="H287" s="6" t="s">
        <v>472</v>
      </c>
      <c r="I287" s="7" t="s">
        <v>472</v>
      </c>
      <c r="J287" s="133">
        <v>11.2</v>
      </c>
      <c r="K287" s="129">
        <v>11.8</v>
      </c>
      <c r="L287" s="134">
        <v>23</v>
      </c>
      <c r="M287" s="281" t="s">
        <v>599</v>
      </c>
      <c r="N287" s="288" t="s">
        <v>20</v>
      </c>
    </row>
    <row r="288" spans="1:14" ht="42.75" customHeight="1">
      <c r="B288" s="276" t="s">
        <v>23</v>
      </c>
      <c r="C288" s="21" t="s">
        <v>161</v>
      </c>
      <c r="D288" s="133">
        <v>6.8</v>
      </c>
      <c r="E288" s="129">
        <v>7.1</v>
      </c>
      <c r="F288" s="134">
        <v>13.9</v>
      </c>
      <c r="G288" s="5" t="s">
        <v>472</v>
      </c>
      <c r="H288" s="6" t="s">
        <v>472</v>
      </c>
      <c r="I288" s="7" t="s">
        <v>472</v>
      </c>
      <c r="J288" s="133">
        <v>6.8</v>
      </c>
      <c r="K288" s="129">
        <v>7.1</v>
      </c>
      <c r="L288" s="134">
        <v>13.9</v>
      </c>
      <c r="M288" s="281" t="s">
        <v>600</v>
      </c>
      <c r="N288" s="286" t="s">
        <v>23</v>
      </c>
    </row>
    <row r="289" spans="1:14" ht="42.75" customHeight="1">
      <c r="B289" s="276" t="s">
        <v>24</v>
      </c>
      <c r="C289" s="21" t="s">
        <v>456</v>
      </c>
      <c r="D289" s="133">
        <v>19.600000000000001</v>
      </c>
      <c r="E289" s="129">
        <v>20.5</v>
      </c>
      <c r="F289" s="134">
        <v>40.1</v>
      </c>
      <c r="G289" s="5" t="s">
        <v>472</v>
      </c>
      <c r="H289" s="6" t="s">
        <v>472</v>
      </c>
      <c r="I289" s="7" t="s">
        <v>472</v>
      </c>
      <c r="J289" s="133">
        <v>19.600000000000001</v>
      </c>
      <c r="K289" s="129">
        <v>20.5</v>
      </c>
      <c r="L289" s="134">
        <v>40.1</v>
      </c>
      <c r="M289" s="281" t="s">
        <v>601</v>
      </c>
      <c r="N289" s="288" t="s">
        <v>24</v>
      </c>
    </row>
    <row r="290" spans="1:14" ht="42.75" customHeight="1">
      <c r="B290" s="276" t="s">
        <v>27</v>
      </c>
      <c r="C290" s="21" t="s">
        <v>162</v>
      </c>
      <c r="D290" s="133">
        <v>8.8000000000000007</v>
      </c>
      <c r="E290" s="129">
        <v>9.3000000000000007</v>
      </c>
      <c r="F290" s="134">
        <v>18.100000000000001</v>
      </c>
      <c r="G290" s="5" t="s">
        <v>472</v>
      </c>
      <c r="H290" s="6" t="s">
        <v>472</v>
      </c>
      <c r="I290" s="7" t="s">
        <v>472</v>
      </c>
      <c r="J290" s="133">
        <v>8.8000000000000007</v>
      </c>
      <c r="K290" s="129">
        <v>9.3000000000000007</v>
      </c>
      <c r="L290" s="134">
        <v>18.100000000000001</v>
      </c>
      <c r="M290" s="281" t="s">
        <v>602</v>
      </c>
      <c r="N290" s="286" t="s">
        <v>27</v>
      </c>
    </row>
    <row r="291" spans="1:14" ht="42.75" customHeight="1">
      <c r="B291" s="276" t="s">
        <v>30</v>
      </c>
      <c r="C291" s="21" t="s">
        <v>163</v>
      </c>
      <c r="D291" s="133">
        <v>5.5</v>
      </c>
      <c r="E291" s="129">
        <v>5.5</v>
      </c>
      <c r="F291" s="134">
        <v>11</v>
      </c>
      <c r="G291" s="5" t="s">
        <v>472</v>
      </c>
      <c r="H291" s="6" t="s">
        <v>472</v>
      </c>
      <c r="I291" s="7" t="s">
        <v>472</v>
      </c>
      <c r="J291" s="133">
        <v>5.5</v>
      </c>
      <c r="K291" s="129">
        <v>5.5</v>
      </c>
      <c r="L291" s="134">
        <v>11</v>
      </c>
      <c r="M291" s="281" t="s">
        <v>603</v>
      </c>
      <c r="N291" s="288" t="s">
        <v>30</v>
      </c>
    </row>
    <row r="292" spans="1:14" ht="42.75" customHeight="1">
      <c r="B292" s="276" t="s">
        <v>33</v>
      </c>
      <c r="C292" s="21" t="s">
        <v>164</v>
      </c>
      <c r="D292" s="133">
        <v>7.3</v>
      </c>
      <c r="E292" s="129">
        <v>7.6</v>
      </c>
      <c r="F292" s="134">
        <v>14.9</v>
      </c>
      <c r="G292" s="13" t="s">
        <v>472</v>
      </c>
      <c r="H292" s="19" t="s">
        <v>472</v>
      </c>
      <c r="I292" s="7" t="s">
        <v>472</v>
      </c>
      <c r="J292" s="133">
        <v>7.3</v>
      </c>
      <c r="K292" s="129">
        <v>7.6</v>
      </c>
      <c r="L292" s="134">
        <v>14.9</v>
      </c>
      <c r="M292" s="281" t="s">
        <v>604</v>
      </c>
      <c r="N292" s="286" t="s">
        <v>33</v>
      </c>
    </row>
    <row r="293" spans="1:14" ht="42.75" customHeight="1" thickBot="1">
      <c r="B293" s="278" t="s">
        <v>942</v>
      </c>
      <c r="C293" s="23" t="s">
        <v>439</v>
      </c>
      <c r="D293" s="135">
        <v>5.4</v>
      </c>
      <c r="E293" s="136">
        <v>5.7</v>
      </c>
      <c r="F293" s="137">
        <v>11.1</v>
      </c>
      <c r="G293" s="15" t="s">
        <v>472</v>
      </c>
      <c r="H293" s="11" t="s">
        <v>472</v>
      </c>
      <c r="I293" s="12" t="s">
        <v>472</v>
      </c>
      <c r="J293" s="135">
        <v>5.4</v>
      </c>
      <c r="K293" s="136">
        <v>5.7</v>
      </c>
      <c r="L293" s="137">
        <v>11.1</v>
      </c>
      <c r="M293" s="314" t="s">
        <v>605</v>
      </c>
      <c r="N293" s="289" t="s">
        <v>444</v>
      </c>
    </row>
    <row r="294" spans="1:14" ht="20.25" customHeight="1">
      <c r="B294" s="404" t="s">
        <v>524</v>
      </c>
      <c r="C294" s="404"/>
      <c r="D294" s="404"/>
      <c r="E294" s="404"/>
      <c r="F294" s="404"/>
      <c r="G294" s="404"/>
      <c r="H294" s="404"/>
      <c r="J294" s="403" t="s">
        <v>980</v>
      </c>
      <c r="K294" s="403"/>
      <c r="L294" s="403"/>
      <c r="M294" s="403"/>
      <c r="N294" s="78" t="s">
        <v>159</v>
      </c>
    </row>
    <row r="295" spans="1:14" ht="15.75">
      <c r="B295" s="339" t="s">
        <v>1034</v>
      </c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39"/>
      <c r="N295" s="339"/>
    </row>
    <row r="296" spans="1:14" s="52" customFormat="1" ht="16.5">
      <c r="A296" s="57"/>
      <c r="B296" s="338" t="s">
        <v>495</v>
      </c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8"/>
      <c r="N296" s="338"/>
    </row>
    <row r="297" spans="1:14" ht="15.75">
      <c r="B297" s="339" t="s">
        <v>1001</v>
      </c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</row>
    <row r="298" spans="1:14" ht="15.75">
      <c r="D298" s="339"/>
      <c r="E298" s="339"/>
      <c r="F298" s="339"/>
      <c r="G298" s="30"/>
      <c r="H298" s="30"/>
      <c r="I298" s="30"/>
      <c r="J298" s="30"/>
      <c r="K298" s="30"/>
      <c r="L298" s="30"/>
      <c r="M298" s="337"/>
      <c r="N298" s="337"/>
    </row>
    <row r="299" spans="1:14" ht="16.5" thickBot="1">
      <c r="B299" s="340" t="s">
        <v>0</v>
      </c>
      <c r="C299" s="340"/>
      <c r="D299" s="340"/>
      <c r="E299" s="340"/>
      <c r="F299" s="340"/>
      <c r="G299" s="30"/>
      <c r="H299" s="30"/>
      <c r="I299" s="30"/>
      <c r="J299" s="30"/>
      <c r="K299" s="30"/>
      <c r="L299" s="30"/>
      <c r="M299" s="337" t="s">
        <v>992</v>
      </c>
      <c r="N299" s="337"/>
    </row>
    <row r="300" spans="1:14" ht="15" customHeight="1">
      <c r="B300" s="344" t="s">
        <v>898</v>
      </c>
      <c r="C300" s="341" t="s">
        <v>90</v>
      </c>
      <c r="D300" s="347" t="s">
        <v>1</v>
      </c>
      <c r="E300" s="341"/>
      <c r="F300" s="348"/>
      <c r="G300" s="365" t="s">
        <v>2</v>
      </c>
      <c r="H300" s="341"/>
      <c r="I300" s="348"/>
      <c r="J300" s="365" t="s">
        <v>3</v>
      </c>
      <c r="K300" s="341"/>
      <c r="L300" s="348"/>
      <c r="M300" s="335" t="s">
        <v>978</v>
      </c>
      <c r="N300" s="355" t="s">
        <v>10</v>
      </c>
    </row>
    <row r="301" spans="1:14" s="52" customFormat="1" ht="15" customHeight="1">
      <c r="A301" s="57"/>
      <c r="B301" s="345"/>
      <c r="C301" s="342"/>
      <c r="D301" s="349" t="s">
        <v>473</v>
      </c>
      <c r="E301" s="350"/>
      <c r="F301" s="351"/>
      <c r="G301" s="357" t="s">
        <v>474</v>
      </c>
      <c r="H301" s="350"/>
      <c r="I301" s="351"/>
      <c r="J301" s="352" t="s">
        <v>475</v>
      </c>
      <c r="K301" s="353"/>
      <c r="L301" s="354"/>
      <c r="M301" s="336"/>
      <c r="N301" s="356"/>
    </row>
    <row r="302" spans="1:14" ht="15" customHeight="1">
      <c r="B302" s="345"/>
      <c r="C302" s="342"/>
      <c r="D302" s="358" t="s">
        <v>4</v>
      </c>
      <c r="E302" s="359"/>
      <c r="F302" s="360"/>
      <c r="G302" s="361" t="s">
        <v>5</v>
      </c>
      <c r="H302" s="359"/>
      <c r="I302" s="360"/>
      <c r="J302" s="361" t="s">
        <v>6</v>
      </c>
      <c r="K302" s="359"/>
      <c r="L302" s="360"/>
      <c r="M302" s="336"/>
      <c r="N302" s="356"/>
    </row>
    <row r="303" spans="1:14" ht="15" customHeight="1">
      <c r="B303" s="345"/>
      <c r="C303" s="342"/>
      <c r="D303" s="44" t="s">
        <v>7</v>
      </c>
      <c r="E303" s="41" t="s">
        <v>8</v>
      </c>
      <c r="F303" s="41" t="s">
        <v>9</v>
      </c>
      <c r="G303" s="43" t="s">
        <v>7</v>
      </c>
      <c r="H303" s="41" t="s">
        <v>8</v>
      </c>
      <c r="I303" s="41" t="s">
        <v>9</v>
      </c>
      <c r="J303" s="43" t="s">
        <v>7</v>
      </c>
      <c r="K303" s="41" t="s">
        <v>8</v>
      </c>
      <c r="L303" s="41" t="s">
        <v>9</v>
      </c>
      <c r="M303" s="332" t="s">
        <v>977</v>
      </c>
      <c r="N303" s="366" t="s">
        <v>476</v>
      </c>
    </row>
    <row r="304" spans="1:14" s="52" customFormat="1" ht="15" customHeight="1">
      <c r="A304" s="57"/>
      <c r="B304" s="345"/>
      <c r="C304" s="342"/>
      <c r="D304" s="45" t="s">
        <v>477</v>
      </c>
      <c r="E304" s="42" t="s">
        <v>478</v>
      </c>
      <c r="F304" s="42" t="s">
        <v>479</v>
      </c>
      <c r="G304" s="42" t="s">
        <v>477</v>
      </c>
      <c r="H304" s="42" t="s">
        <v>478</v>
      </c>
      <c r="I304" s="42" t="s">
        <v>479</v>
      </c>
      <c r="J304" s="42" t="s">
        <v>477</v>
      </c>
      <c r="K304" s="42" t="s">
        <v>478</v>
      </c>
      <c r="L304" s="42" t="s">
        <v>479</v>
      </c>
      <c r="M304" s="333"/>
      <c r="N304" s="366"/>
    </row>
    <row r="305" spans="2:14" ht="15" customHeight="1" thickBot="1">
      <c r="B305" s="346"/>
      <c r="C305" s="343"/>
      <c r="D305" s="322" t="s">
        <v>11</v>
      </c>
      <c r="E305" s="46" t="s">
        <v>12</v>
      </c>
      <c r="F305" s="46" t="s">
        <v>13</v>
      </c>
      <c r="G305" s="46" t="s">
        <v>11</v>
      </c>
      <c r="H305" s="46" t="s">
        <v>12</v>
      </c>
      <c r="I305" s="46" t="s">
        <v>13</v>
      </c>
      <c r="J305" s="46" t="s">
        <v>11</v>
      </c>
      <c r="K305" s="46" t="s">
        <v>12</v>
      </c>
      <c r="L305" s="46" t="s">
        <v>13</v>
      </c>
      <c r="M305" s="334"/>
      <c r="N305" s="367"/>
    </row>
    <row r="306" spans="2:14" ht="24.75" customHeight="1">
      <c r="B306" s="270"/>
      <c r="C306" s="22" t="s">
        <v>91</v>
      </c>
      <c r="D306" s="130">
        <f>SUM(D307:D321)</f>
        <v>347.5</v>
      </c>
      <c r="E306" s="131">
        <f>SUM(E307:E321)</f>
        <v>366.59999999999997</v>
      </c>
      <c r="F306" s="132">
        <f>SUM(F307:F321)</f>
        <v>714.1</v>
      </c>
      <c r="G306" s="123">
        <f>G307+G308+G310+G311</f>
        <v>88.8</v>
      </c>
      <c r="H306" s="32">
        <f t="shared" ref="H306:I306" si="37">H307+H308+H310+H311</f>
        <v>92</v>
      </c>
      <c r="I306" s="34">
        <f t="shared" si="37"/>
        <v>180.8</v>
      </c>
      <c r="J306" s="101">
        <f>G306+D306</f>
        <v>436.3</v>
      </c>
      <c r="K306" s="102">
        <f>H306+E306</f>
        <v>458.59999999999997</v>
      </c>
      <c r="L306" s="103">
        <f>K306+J306</f>
        <v>894.9</v>
      </c>
      <c r="M306" s="281" t="s">
        <v>896</v>
      </c>
      <c r="N306" s="284"/>
    </row>
    <row r="307" spans="2:14" ht="24.75" customHeight="1">
      <c r="B307" s="276" t="s">
        <v>17</v>
      </c>
      <c r="C307" s="35" t="s">
        <v>951</v>
      </c>
      <c r="D307" s="133">
        <v>51.5</v>
      </c>
      <c r="E307" s="129">
        <v>54.4</v>
      </c>
      <c r="F307" s="134">
        <v>105.9</v>
      </c>
      <c r="G307" s="133">
        <v>51.6</v>
      </c>
      <c r="H307" s="129">
        <v>54.3</v>
      </c>
      <c r="I307" s="134">
        <v>105.9</v>
      </c>
      <c r="J307" s="104">
        <f>G307+D307</f>
        <v>103.1</v>
      </c>
      <c r="K307" s="105">
        <f>H307+E307</f>
        <v>108.69999999999999</v>
      </c>
      <c r="L307" s="106">
        <f>K307+J307</f>
        <v>211.79999999999998</v>
      </c>
      <c r="M307" s="281" t="s">
        <v>906</v>
      </c>
      <c r="N307" s="286" t="s">
        <v>17</v>
      </c>
    </row>
    <row r="308" spans="2:14" ht="24.75" customHeight="1">
      <c r="B308" s="276" t="s">
        <v>20</v>
      </c>
      <c r="C308" s="21" t="s">
        <v>457</v>
      </c>
      <c r="D308" s="133">
        <v>28</v>
      </c>
      <c r="E308" s="129">
        <v>29.5</v>
      </c>
      <c r="F308" s="134">
        <v>57.5</v>
      </c>
      <c r="G308" s="133">
        <v>0.8</v>
      </c>
      <c r="H308" s="129">
        <v>0.9</v>
      </c>
      <c r="I308" s="134">
        <v>1.7</v>
      </c>
      <c r="J308" s="104">
        <f t="shared" ref="J308:J311" si="38">G308+D308</f>
        <v>28.8</v>
      </c>
      <c r="K308" s="105">
        <f t="shared" ref="K308:K311" si="39">H308+E308</f>
        <v>30.4</v>
      </c>
      <c r="L308" s="106">
        <f t="shared" ref="L308:L311" si="40">K308+J308</f>
        <v>59.2</v>
      </c>
      <c r="M308" s="281" t="s">
        <v>606</v>
      </c>
      <c r="N308" s="288" t="s">
        <v>20</v>
      </c>
    </row>
    <row r="309" spans="2:14" ht="24.75" customHeight="1">
      <c r="B309" s="276" t="s">
        <v>23</v>
      </c>
      <c r="C309" s="21" t="s">
        <v>165</v>
      </c>
      <c r="D309" s="133">
        <v>32.799999999999997</v>
      </c>
      <c r="E309" s="129">
        <v>34.4</v>
      </c>
      <c r="F309" s="134">
        <v>67.2</v>
      </c>
      <c r="G309" s="5" t="s">
        <v>472</v>
      </c>
      <c r="H309" s="6" t="s">
        <v>472</v>
      </c>
      <c r="I309" s="7" t="s">
        <v>472</v>
      </c>
      <c r="J309" s="104">
        <f>D309</f>
        <v>32.799999999999997</v>
      </c>
      <c r="K309" s="105">
        <f>E309</f>
        <v>34.4</v>
      </c>
      <c r="L309" s="106">
        <f t="shared" si="40"/>
        <v>67.199999999999989</v>
      </c>
      <c r="M309" s="281" t="s">
        <v>607</v>
      </c>
      <c r="N309" s="286" t="s">
        <v>23</v>
      </c>
    </row>
    <row r="310" spans="2:14" ht="24.75" customHeight="1">
      <c r="B310" s="276" t="s">
        <v>24</v>
      </c>
      <c r="C310" s="21" t="s">
        <v>166</v>
      </c>
      <c r="D310" s="133">
        <v>31.4</v>
      </c>
      <c r="E310" s="129">
        <v>33.1</v>
      </c>
      <c r="F310" s="134">
        <v>64.5</v>
      </c>
      <c r="G310" s="133">
        <v>2.4</v>
      </c>
      <c r="H310" s="129">
        <v>2.6</v>
      </c>
      <c r="I310" s="134">
        <v>5</v>
      </c>
      <c r="J310" s="104">
        <f t="shared" si="38"/>
        <v>33.799999999999997</v>
      </c>
      <c r="K310" s="105">
        <f t="shared" si="39"/>
        <v>35.700000000000003</v>
      </c>
      <c r="L310" s="106">
        <f t="shared" si="40"/>
        <v>69.5</v>
      </c>
      <c r="M310" s="281" t="s">
        <v>608</v>
      </c>
      <c r="N310" s="288" t="s">
        <v>24</v>
      </c>
    </row>
    <row r="311" spans="2:14" ht="24.75" customHeight="1">
      <c r="B311" s="276" t="s">
        <v>27</v>
      </c>
      <c r="C311" s="21" t="s">
        <v>458</v>
      </c>
      <c r="D311" s="133">
        <v>51.7</v>
      </c>
      <c r="E311" s="129">
        <v>53.8</v>
      </c>
      <c r="F311" s="134">
        <v>105.5</v>
      </c>
      <c r="G311" s="133">
        <v>34</v>
      </c>
      <c r="H311" s="129">
        <v>34.200000000000003</v>
      </c>
      <c r="I311" s="134">
        <v>68.2</v>
      </c>
      <c r="J311" s="104">
        <f t="shared" si="38"/>
        <v>85.7</v>
      </c>
      <c r="K311" s="105">
        <f t="shared" si="39"/>
        <v>88</v>
      </c>
      <c r="L311" s="106">
        <f t="shared" si="40"/>
        <v>173.7</v>
      </c>
      <c r="M311" s="281" t="s">
        <v>609</v>
      </c>
      <c r="N311" s="286" t="s">
        <v>27</v>
      </c>
    </row>
    <row r="312" spans="2:14" ht="24.75" customHeight="1">
      <c r="B312" s="276" t="s">
        <v>30</v>
      </c>
      <c r="C312" s="21" t="s">
        <v>167</v>
      </c>
      <c r="D312" s="133">
        <v>15</v>
      </c>
      <c r="E312" s="129">
        <v>15.6</v>
      </c>
      <c r="F312" s="134">
        <v>30.6</v>
      </c>
      <c r="G312" s="5" t="s">
        <v>472</v>
      </c>
      <c r="H312" s="6" t="s">
        <v>472</v>
      </c>
      <c r="I312" s="7" t="s">
        <v>472</v>
      </c>
      <c r="J312" s="92">
        <v>15</v>
      </c>
      <c r="K312" s="95">
        <v>15.6</v>
      </c>
      <c r="L312" s="94">
        <v>30.6</v>
      </c>
      <c r="M312" s="281" t="s">
        <v>610</v>
      </c>
      <c r="N312" s="288" t="s">
        <v>30</v>
      </c>
    </row>
    <row r="313" spans="2:14" ht="24.75" customHeight="1">
      <c r="B313" s="276" t="s">
        <v>33</v>
      </c>
      <c r="C313" s="21" t="s">
        <v>168</v>
      </c>
      <c r="D313" s="133">
        <v>12.5</v>
      </c>
      <c r="E313" s="129">
        <v>13.1</v>
      </c>
      <c r="F313" s="134">
        <v>25.6</v>
      </c>
      <c r="G313" s="5" t="s">
        <v>472</v>
      </c>
      <c r="H313" s="6" t="s">
        <v>472</v>
      </c>
      <c r="I313" s="7" t="s">
        <v>472</v>
      </c>
      <c r="J313" s="92">
        <v>12.5</v>
      </c>
      <c r="K313" s="95">
        <v>13.1</v>
      </c>
      <c r="L313" s="94">
        <v>25.6</v>
      </c>
      <c r="M313" s="281" t="s">
        <v>611</v>
      </c>
      <c r="N313" s="286" t="s">
        <v>33</v>
      </c>
    </row>
    <row r="314" spans="2:14" ht="24.75" customHeight="1">
      <c r="B314" s="276" t="s">
        <v>36</v>
      </c>
      <c r="C314" s="21" t="s">
        <v>169</v>
      </c>
      <c r="D314" s="133">
        <v>15.5</v>
      </c>
      <c r="E314" s="129">
        <v>16.600000000000001</v>
      </c>
      <c r="F314" s="134">
        <v>32.1</v>
      </c>
      <c r="G314" s="5" t="s">
        <v>472</v>
      </c>
      <c r="H314" s="6" t="s">
        <v>472</v>
      </c>
      <c r="I314" s="7" t="s">
        <v>472</v>
      </c>
      <c r="J314" s="92">
        <v>15.5</v>
      </c>
      <c r="K314" s="95">
        <v>16.600000000000001</v>
      </c>
      <c r="L314" s="94">
        <v>32.1</v>
      </c>
      <c r="M314" s="281" t="s">
        <v>612</v>
      </c>
      <c r="N314" s="288" t="s">
        <v>36</v>
      </c>
    </row>
    <row r="315" spans="2:14" ht="24.75" customHeight="1">
      <c r="B315" s="276" t="s">
        <v>39</v>
      </c>
      <c r="C315" s="60" t="s">
        <v>171</v>
      </c>
      <c r="D315" s="133">
        <v>11.6</v>
      </c>
      <c r="E315" s="129">
        <v>12.4</v>
      </c>
      <c r="F315" s="134">
        <v>24</v>
      </c>
      <c r="G315" s="5" t="s">
        <v>472</v>
      </c>
      <c r="H315" s="6" t="s">
        <v>472</v>
      </c>
      <c r="I315" s="7" t="s">
        <v>472</v>
      </c>
      <c r="J315" s="92">
        <v>11.6</v>
      </c>
      <c r="K315" s="95">
        <v>12.4</v>
      </c>
      <c r="L315" s="94">
        <v>24</v>
      </c>
      <c r="M315" s="281" t="s">
        <v>613</v>
      </c>
      <c r="N315" s="286" t="s">
        <v>39</v>
      </c>
    </row>
    <row r="316" spans="2:14" ht="24.75" customHeight="1">
      <c r="B316" s="276" t="s">
        <v>138</v>
      </c>
      <c r="C316" s="21" t="s">
        <v>170</v>
      </c>
      <c r="D316" s="133">
        <v>25.7</v>
      </c>
      <c r="E316" s="129">
        <v>27.2</v>
      </c>
      <c r="F316" s="134">
        <v>52.9</v>
      </c>
      <c r="G316" s="5" t="s">
        <v>472</v>
      </c>
      <c r="H316" s="6" t="s">
        <v>472</v>
      </c>
      <c r="I316" s="7" t="s">
        <v>472</v>
      </c>
      <c r="J316" s="92">
        <v>25.7</v>
      </c>
      <c r="K316" s="95">
        <v>27.2</v>
      </c>
      <c r="L316" s="94">
        <v>52.9</v>
      </c>
      <c r="M316" s="281" t="s">
        <v>614</v>
      </c>
      <c r="N316" s="288" t="s">
        <v>138</v>
      </c>
    </row>
    <row r="317" spans="2:14" ht="24.75" customHeight="1">
      <c r="B317" s="276" t="s">
        <v>140</v>
      </c>
      <c r="C317" s="21" t="s">
        <v>172</v>
      </c>
      <c r="D317" s="133">
        <v>14.6</v>
      </c>
      <c r="E317" s="129">
        <v>15.7</v>
      </c>
      <c r="F317" s="134">
        <v>30.3</v>
      </c>
      <c r="G317" s="5" t="s">
        <v>472</v>
      </c>
      <c r="H317" s="6" t="s">
        <v>472</v>
      </c>
      <c r="I317" s="7" t="s">
        <v>472</v>
      </c>
      <c r="J317" s="92">
        <v>14.6</v>
      </c>
      <c r="K317" s="95">
        <v>15.7</v>
      </c>
      <c r="L317" s="94">
        <v>30.3</v>
      </c>
      <c r="M317" s="281" t="s">
        <v>615</v>
      </c>
      <c r="N317" s="286" t="s">
        <v>140</v>
      </c>
    </row>
    <row r="318" spans="2:14" ht="24.75" customHeight="1">
      <c r="B318" s="276" t="s">
        <v>141</v>
      </c>
      <c r="C318" s="21" t="s">
        <v>459</v>
      </c>
      <c r="D318" s="133">
        <v>13.4</v>
      </c>
      <c r="E318" s="129">
        <v>14.4</v>
      </c>
      <c r="F318" s="134">
        <v>27.8</v>
      </c>
      <c r="G318" s="5" t="s">
        <v>472</v>
      </c>
      <c r="H318" s="6" t="s">
        <v>472</v>
      </c>
      <c r="I318" s="7" t="s">
        <v>472</v>
      </c>
      <c r="J318" s="92">
        <v>13.4</v>
      </c>
      <c r="K318" s="95">
        <v>14.4</v>
      </c>
      <c r="L318" s="94">
        <v>27.8</v>
      </c>
      <c r="M318" s="281" t="s">
        <v>616</v>
      </c>
      <c r="N318" s="288" t="s">
        <v>141</v>
      </c>
    </row>
    <row r="319" spans="2:14" ht="24.75" customHeight="1">
      <c r="B319" s="276" t="s">
        <v>143</v>
      </c>
      <c r="C319" s="21" t="s">
        <v>173</v>
      </c>
      <c r="D319" s="133">
        <v>30.8</v>
      </c>
      <c r="E319" s="129">
        <v>32.6</v>
      </c>
      <c r="F319" s="134">
        <v>63.4</v>
      </c>
      <c r="G319" s="5" t="s">
        <v>472</v>
      </c>
      <c r="H319" s="6" t="s">
        <v>472</v>
      </c>
      <c r="I319" s="7" t="s">
        <v>472</v>
      </c>
      <c r="J319" s="92">
        <v>30.8</v>
      </c>
      <c r="K319" s="95">
        <v>32.6</v>
      </c>
      <c r="L319" s="94">
        <v>63.4</v>
      </c>
      <c r="M319" s="281" t="s">
        <v>617</v>
      </c>
      <c r="N319" s="286" t="s">
        <v>143</v>
      </c>
    </row>
    <row r="320" spans="2:14" ht="24.75" customHeight="1">
      <c r="B320" s="276" t="s">
        <v>145</v>
      </c>
      <c r="C320" s="21" t="s">
        <v>460</v>
      </c>
      <c r="D320" s="133">
        <v>4.9000000000000004</v>
      </c>
      <c r="E320" s="129">
        <v>5.3</v>
      </c>
      <c r="F320" s="134">
        <v>10.199999999999999</v>
      </c>
      <c r="G320" s="5" t="s">
        <v>472</v>
      </c>
      <c r="H320" s="6" t="s">
        <v>472</v>
      </c>
      <c r="I320" s="7" t="s">
        <v>472</v>
      </c>
      <c r="J320" s="92">
        <v>4.9000000000000004</v>
      </c>
      <c r="K320" s="95">
        <v>5.3</v>
      </c>
      <c r="L320" s="94">
        <v>10.199999999999999</v>
      </c>
      <c r="M320" s="281" t="s">
        <v>618</v>
      </c>
      <c r="N320" s="288" t="s">
        <v>145</v>
      </c>
    </row>
    <row r="321" spans="1:14" ht="24.75" customHeight="1" thickBot="1">
      <c r="B321" s="277" t="s">
        <v>105</v>
      </c>
      <c r="C321" s="23" t="s">
        <v>174</v>
      </c>
      <c r="D321" s="135">
        <v>8.1</v>
      </c>
      <c r="E321" s="136">
        <v>8.5</v>
      </c>
      <c r="F321" s="137">
        <v>16.600000000000001</v>
      </c>
      <c r="G321" s="10" t="s">
        <v>472</v>
      </c>
      <c r="H321" s="11" t="s">
        <v>472</v>
      </c>
      <c r="I321" s="12" t="s">
        <v>472</v>
      </c>
      <c r="J321" s="118">
        <v>8.1</v>
      </c>
      <c r="K321" s="119">
        <v>8.5</v>
      </c>
      <c r="L321" s="120">
        <v>16.600000000000001</v>
      </c>
      <c r="M321" s="283" t="s">
        <v>619</v>
      </c>
      <c r="N321" s="287" t="s">
        <v>105</v>
      </c>
    </row>
    <row r="322" spans="1:14" s="57" customFormat="1" ht="8.25" customHeight="1">
      <c r="M322" s="9"/>
      <c r="N322" s="85"/>
    </row>
    <row r="323" spans="1:14" ht="15.75">
      <c r="B323" s="378" t="s">
        <v>1035</v>
      </c>
      <c r="C323" s="378"/>
      <c r="D323" s="378"/>
      <c r="E323" s="378"/>
      <c r="F323" s="378"/>
      <c r="G323" s="378"/>
      <c r="H323" s="378"/>
      <c r="I323" s="378"/>
      <c r="J323" s="378"/>
      <c r="K323" s="378"/>
      <c r="L323" s="378"/>
      <c r="M323" s="378"/>
      <c r="N323" s="378"/>
    </row>
    <row r="324" spans="1:14" s="52" customFormat="1" ht="16.5">
      <c r="A324" s="57"/>
      <c r="B324" s="379" t="s">
        <v>496</v>
      </c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</row>
    <row r="325" spans="1:14" ht="15.75">
      <c r="B325" s="378" t="s">
        <v>1002</v>
      </c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8"/>
      <c r="N325" s="378"/>
    </row>
    <row r="326" spans="1:14" ht="15.75">
      <c r="D326" s="378"/>
      <c r="E326" s="378"/>
      <c r="F326" s="378"/>
      <c r="G326" s="70"/>
      <c r="H326" s="70"/>
      <c r="I326" s="70"/>
      <c r="J326" s="70"/>
      <c r="K326" s="70"/>
      <c r="L326" s="70"/>
      <c r="M326" s="399"/>
      <c r="N326" s="399"/>
    </row>
    <row r="327" spans="1:14" ht="16.5" thickBot="1">
      <c r="B327" s="380" t="s">
        <v>0</v>
      </c>
      <c r="C327" s="380"/>
      <c r="D327" s="380"/>
      <c r="E327" s="380"/>
      <c r="F327" s="380"/>
      <c r="G327" s="70"/>
      <c r="H327" s="70"/>
      <c r="I327" s="70"/>
      <c r="J327" s="70"/>
      <c r="K327" s="70"/>
      <c r="L327" s="70"/>
      <c r="M327" s="337" t="s">
        <v>992</v>
      </c>
      <c r="N327" s="337"/>
    </row>
    <row r="328" spans="1:14" ht="15" customHeight="1">
      <c r="B328" s="344" t="s">
        <v>898</v>
      </c>
      <c r="C328" s="381" t="s">
        <v>90</v>
      </c>
      <c r="D328" s="400" t="s">
        <v>1</v>
      </c>
      <c r="E328" s="381"/>
      <c r="F328" s="398"/>
      <c r="G328" s="397" t="s">
        <v>2</v>
      </c>
      <c r="H328" s="381"/>
      <c r="I328" s="398"/>
      <c r="J328" s="397" t="s">
        <v>3</v>
      </c>
      <c r="K328" s="381"/>
      <c r="L328" s="398"/>
      <c r="M328" s="335" t="s">
        <v>978</v>
      </c>
      <c r="N328" s="401" t="s">
        <v>10</v>
      </c>
    </row>
    <row r="329" spans="1:14" s="52" customFormat="1" ht="15" customHeight="1">
      <c r="A329" s="57"/>
      <c r="B329" s="345"/>
      <c r="C329" s="382"/>
      <c r="D329" s="374" t="s">
        <v>473</v>
      </c>
      <c r="E329" s="375"/>
      <c r="F329" s="376"/>
      <c r="G329" s="377" t="s">
        <v>474</v>
      </c>
      <c r="H329" s="375"/>
      <c r="I329" s="376"/>
      <c r="J329" s="392" t="s">
        <v>475</v>
      </c>
      <c r="K329" s="393"/>
      <c r="L329" s="394"/>
      <c r="M329" s="336"/>
      <c r="N329" s="402"/>
    </row>
    <row r="330" spans="1:14" ht="15" customHeight="1">
      <c r="B330" s="345"/>
      <c r="C330" s="382"/>
      <c r="D330" s="362" t="s">
        <v>4</v>
      </c>
      <c r="E330" s="363"/>
      <c r="F330" s="364"/>
      <c r="G330" s="373" t="s">
        <v>5</v>
      </c>
      <c r="H330" s="363"/>
      <c r="I330" s="364"/>
      <c r="J330" s="373" t="s">
        <v>6</v>
      </c>
      <c r="K330" s="363"/>
      <c r="L330" s="364"/>
      <c r="M330" s="336"/>
      <c r="N330" s="402"/>
    </row>
    <row r="331" spans="1:14" ht="15" customHeight="1">
      <c r="B331" s="345"/>
      <c r="C331" s="382"/>
      <c r="D331" s="71" t="s">
        <v>7</v>
      </c>
      <c r="E331" s="72" t="s">
        <v>8</v>
      </c>
      <c r="F331" s="72" t="s">
        <v>9</v>
      </c>
      <c r="G331" s="73" t="s">
        <v>7</v>
      </c>
      <c r="H331" s="72" t="s">
        <v>8</v>
      </c>
      <c r="I331" s="72" t="s">
        <v>9</v>
      </c>
      <c r="J331" s="73" t="s">
        <v>7</v>
      </c>
      <c r="K331" s="72" t="s">
        <v>8</v>
      </c>
      <c r="L331" s="72" t="s">
        <v>9</v>
      </c>
      <c r="M331" s="332" t="s">
        <v>977</v>
      </c>
      <c r="N331" s="395" t="s">
        <v>476</v>
      </c>
    </row>
    <row r="332" spans="1:14" s="52" customFormat="1" ht="15" customHeight="1">
      <c r="A332" s="57"/>
      <c r="B332" s="345"/>
      <c r="C332" s="382"/>
      <c r="D332" s="74" t="s">
        <v>477</v>
      </c>
      <c r="E332" s="75" t="s">
        <v>478</v>
      </c>
      <c r="F332" s="75" t="s">
        <v>479</v>
      </c>
      <c r="G332" s="75" t="s">
        <v>477</v>
      </c>
      <c r="H332" s="75" t="s">
        <v>478</v>
      </c>
      <c r="I332" s="75" t="s">
        <v>479</v>
      </c>
      <c r="J332" s="75" t="s">
        <v>477</v>
      </c>
      <c r="K332" s="75" t="s">
        <v>478</v>
      </c>
      <c r="L332" s="75" t="s">
        <v>479</v>
      </c>
      <c r="M332" s="333"/>
      <c r="N332" s="395"/>
    </row>
    <row r="333" spans="1:14" ht="15" customHeight="1" thickBot="1">
      <c r="B333" s="346"/>
      <c r="C333" s="383"/>
      <c r="D333" s="324" t="s">
        <v>11</v>
      </c>
      <c r="E333" s="325" t="s">
        <v>12</v>
      </c>
      <c r="F333" s="325" t="s">
        <v>13</v>
      </c>
      <c r="G333" s="325" t="s">
        <v>11</v>
      </c>
      <c r="H333" s="325" t="s">
        <v>12</v>
      </c>
      <c r="I333" s="325" t="s">
        <v>13</v>
      </c>
      <c r="J333" s="325" t="s">
        <v>11</v>
      </c>
      <c r="K333" s="325" t="s">
        <v>12</v>
      </c>
      <c r="L333" s="325" t="s">
        <v>13</v>
      </c>
      <c r="M333" s="334"/>
      <c r="N333" s="396"/>
    </row>
    <row r="334" spans="1:14" ht="49.5" customHeight="1">
      <c r="B334" s="270"/>
      <c r="C334" s="76" t="s">
        <v>91</v>
      </c>
      <c r="D334" s="116">
        <f>SUM(D335:D341)</f>
        <v>210.6</v>
      </c>
      <c r="E334" s="97">
        <f>SUM(E335:E341)</f>
        <v>216.7</v>
      </c>
      <c r="F334" s="117">
        <f>SUM(F335:F341)</f>
        <v>427.29999999999995</v>
      </c>
      <c r="G334" s="116">
        <v>6.3</v>
      </c>
      <c r="H334" s="97">
        <v>6.3</v>
      </c>
      <c r="I334" s="117">
        <v>12.6</v>
      </c>
      <c r="J334" s="166">
        <f>G334+D334</f>
        <v>216.9</v>
      </c>
      <c r="K334" s="167">
        <f>H334+E334</f>
        <v>223</v>
      </c>
      <c r="L334" s="138">
        <f>K334+J334</f>
        <v>439.9</v>
      </c>
      <c r="M334" s="281" t="s">
        <v>896</v>
      </c>
      <c r="N334" s="290"/>
    </row>
    <row r="335" spans="1:14" ht="49.5" customHeight="1">
      <c r="B335" s="276" t="s">
        <v>17</v>
      </c>
      <c r="C335" s="82" t="s">
        <v>952</v>
      </c>
      <c r="D335" s="92">
        <v>35.6</v>
      </c>
      <c r="E335" s="95">
        <v>35.6</v>
      </c>
      <c r="F335" s="94">
        <v>71.2</v>
      </c>
      <c r="G335" s="92">
        <v>6.3</v>
      </c>
      <c r="H335" s="95">
        <v>6.3</v>
      </c>
      <c r="I335" s="94">
        <v>12.6</v>
      </c>
      <c r="J335" s="141">
        <f>G335+D335</f>
        <v>41.9</v>
      </c>
      <c r="K335" s="139">
        <f>H335+E335</f>
        <v>41.9</v>
      </c>
      <c r="L335" s="140">
        <f>K335+J335</f>
        <v>83.8</v>
      </c>
      <c r="M335" s="305" t="s">
        <v>907</v>
      </c>
      <c r="N335" s="291" t="s">
        <v>17</v>
      </c>
    </row>
    <row r="336" spans="1:14" ht="49.5" customHeight="1">
      <c r="B336" s="276" t="s">
        <v>20</v>
      </c>
      <c r="C336" s="66" t="s">
        <v>175</v>
      </c>
      <c r="D336" s="92">
        <v>14.3</v>
      </c>
      <c r="E336" s="95">
        <v>15.3</v>
      </c>
      <c r="F336" s="94">
        <v>29.6</v>
      </c>
      <c r="G336" s="141" t="s">
        <v>472</v>
      </c>
      <c r="H336" s="139" t="s">
        <v>472</v>
      </c>
      <c r="I336" s="140" t="s">
        <v>472</v>
      </c>
      <c r="J336" s="92">
        <v>14.3</v>
      </c>
      <c r="K336" s="95">
        <v>15.3</v>
      </c>
      <c r="L336" s="94">
        <v>29.6</v>
      </c>
      <c r="M336" s="305" t="s">
        <v>620</v>
      </c>
      <c r="N336" s="291" t="s">
        <v>20</v>
      </c>
    </row>
    <row r="337" spans="1:14" ht="49.5" customHeight="1">
      <c r="B337" s="276" t="s">
        <v>23</v>
      </c>
      <c r="C337" s="66" t="s">
        <v>176</v>
      </c>
      <c r="D337" s="92">
        <v>11.8</v>
      </c>
      <c r="E337" s="95">
        <v>12.3</v>
      </c>
      <c r="F337" s="94">
        <v>24.1</v>
      </c>
      <c r="G337" s="141" t="s">
        <v>472</v>
      </c>
      <c r="H337" s="139" t="s">
        <v>472</v>
      </c>
      <c r="I337" s="140" t="s">
        <v>472</v>
      </c>
      <c r="J337" s="92">
        <v>11.8</v>
      </c>
      <c r="K337" s="95">
        <v>12.3</v>
      </c>
      <c r="L337" s="94">
        <v>24.1</v>
      </c>
      <c r="M337" s="305" t="s">
        <v>621</v>
      </c>
      <c r="N337" s="291" t="s">
        <v>23</v>
      </c>
    </row>
    <row r="338" spans="1:14" ht="49.5" customHeight="1">
      <c r="B338" s="276" t="s">
        <v>24</v>
      </c>
      <c r="C338" s="66" t="s">
        <v>177</v>
      </c>
      <c r="D338" s="92">
        <v>17.8</v>
      </c>
      <c r="E338" s="95">
        <v>18.7</v>
      </c>
      <c r="F338" s="94">
        <v>36.5</v>
      </c>
      <c r="G338" s="141" t="s">
        <v>472</v>
      </c>
      <c r="H338" s="139" t="s">
        <v>472</v>
      </c>
      <c r="I338" s="140" t="s">
        <v>472</v>
      </c>
      <c r="J338" s="92">
        <v>17.8</v>
      </c>
      <c r="K338" s="95">
        <v>18.7</v>
      </c>
      <c r="L338" s="94">
        <v>36.5</v>
      </c>
      <c r="M338" s="305" t="s">
        <v>622</v>
      </c>
      <c r="N338" s="291" t="s">
        <v>24</v>
      </c>
    </row>
    <row r="339" spans="1:14" ht="49.5" customHeight="1">
      <c r="B339" s="276" t="s">
        <v>27</v>
      </c>
      <c r="C339" s="66" t="s">
        <v>178</v>
      </c>
      <c r="D339" s="92">
        <v>43.2</v>
      </c>
      <c r="E339" s="95">
        <v>44.6</v>
      </c>
      <c r="F339" s="94">
        <v>87.8</v>
      </c>
      <c r="G339" s="141" t="s">
        <v>472</v>
      </c>
      <c r="H339" s="139" t="s">
        <v>472</v>
      </c>
      <c r="I339" s="140" t="s">
        <v>472</v>
      </c>
      <c r="J339" s="92">
        <v>43.2</v>
      </c>
      <c r="K339" s="95">
        <v>44.6</v>
      </c>
      <c r="L339" s="94">
        <v>87.8</v>
      </c>
      <c r="M339" s="305" t="s">
        <v>623</v>
      </c>
      <c r="N339" s="291" t="s">
        <v>27</v>
      </c>
    </row>
    <row r="340" spans="1:14" ht="49.5" customHeight="1">
      <c r="B340" s="276" t="s">
        <v>30</v>
      </c>
      <c r="C340" s="66" t="s">
        <v>179</v>
      </c>
      <c r="D340" s="92">
        <v>33.9</v>
      </c>
      <c r="E340" s="95">
        <v>34.6</v>
      </c>
      <c r="F340" s="94">
        <v>68.5</v>
      </c>
      <c r="G340" s="141" t="s">
        <v>472</v>
      </c>
      <c r="H340" s="139" t="s">
        <v>472</v>
      </c>
      <c r="I340" s="140" t="s">
        <v>472</v>
      </c>
      <c r="J340" s="92">
        <v>33.9</v>
      </c>
      <c r="K340" s="95">
        <v>34.6</v>
      </c>
      <c r="L340" s="94">
        <v>68.5</v>
      </c>
      <c r="M340" s="305" t="s">
        <v>624</v>
      </c>
      <c r="N340" s="291" t="s">
        <v>30</v>
      </c>
    </row>
    <row r="341" spans="1:14" ht="49.5" customHeight="1" thickBot="1">
      <c r="B341" s="277" t="s">
        <v>33</v>
      </c>
      <c r="C341" s="89" t="s">
        <v>180</v>
      </c>
      <c r="D341" s="118">
        <v>54</v>
      </c>
      <c r="E341" s="119">
        <v>55.6</v>
      </c>
      <c r="F341" s="120">
        <v>109.6</v>
      </c>
      <c r="G341" s="142" t="s">
        <v>472</v>
      </c>
      <c r="H341" s="143" t="s">
        <v>472</v>
      </c>
      <c r="I341" s="144" t="s">
        <v>472</v>
      </c>
      <c r="J341" s="118">
        <v>54</v>
      </c>
      <c r="K341" s="119">
        <v>55.6</v>
      </c>
      <c r="L341" s="120">
        <v>109.6</v>
      </c>
      <c r="M341" s="317" t="s">
        <v>625</v>
      </c>
      <c r="N341" s="292" t="s">
        <v>33</v>
      </c>
    </row>
    <row r="342" spans="1:14" s="57" customFormat="1" ht="8.25" customHeight="1">
      <c r="M342" s="90"/>
      <c r="N342" s="91"/>
    </row>
    <row r="343" spans="1:14" ht="15.75">
      <c r="B343" s="339" t="s">
        <v>1036</v>
      </c>
      <c r="C343" s="339"/>
      <c r="D343" s="339"/>
      <c r="E343" s="339"/>
      <c r="F343" s="339"/>
      <c r="G343" s="339"/>
      <c r="H343" s="339"/>
      <c r="I343" s="339"/>
      <c r="J343" s="339"/>
      <c r="K343" s="339"/>
      <c r="L343" s="339"/>
      <c r="M343" s="339"/>
      <c r="N343" s="339"/>
    </row>
    <row r="344" spans="1:14" s="52" customFormat="1" ht="16.5">
      <c r="A344" s="57"/>
      <c r="B344" s="338" t="s">
        <v>497</v>
      </c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8"/>
      <c r="N344" s="338"/>
    </row>
    <row r="345" spans="1:14" ht="15.75">
      <c r="B345" s="339" t="s">
        <v>1003</v>
      </c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39"/>
      <c r="N345" s="339"/>
    </row>
    <row r="346" spans="1:14" ht="15.75">
      <c r="D346" s="339"/>
      <c r="E346" s="339"/>
      <c r="F346" s="339"/>
      <c r="G346" s="30"/>
      <c r="H346" s="30"/>
      <c r="I346" s="30"/>
      <c r="J346" s="30"/>
      <c r="K346" s="30"/>
      <c r="L346" s="30"/>
      <c r="M346" s="337"/>
      <c r="N346" s="337"/>
    </row>
    <row r="347" spans="1:14" ht="16.5" thickBot="1">
      <c r="B347" s="340" t="s">
        <v>0</v>
      </c>
      <c r="C347" s="340"/>
      <c r="D347" s="340"/>
      <c r="E347" s="340"/>
      <c r="F347" s="340"/>
      <c r="G347" s="30"/>
      <c r="H347" s="30"/>
      <c r="I347" s="30"/>
      <c r="J347" s="30"/>
      <c r="K347" s="30"/>
      <c r="L347" s="30"/>
      <c r="M347" s="337" t="s">
        <v>992</v>
      </c>
      <c r="N347" s="337"/>
    </row>
    <row r="348" spans="1:14" ht="15" customHeight="1">
      <c r="B348" s="344" t="s">
        <v>898</v>
      </c>
      <c r="C348" s="341" t="s">
        <v>90</v>
      </c>
      <c r="D348" s="347" t="s">
        <v>1</v>
      </c>
      <c r="E348" s="341"/>
      <c r="F348" s="348"/>
      <c r="G348" s="365" t="s">
        <v>2</v>
      </c>
      <c r="H348" s="341"/>
      <c r="I348" s="348"/>
      <c r="J348" s="365" t="s">
        <v>3</v>
      </c>
      <c r="K348" s="341"/>
      <c r="L348" s="348"/>
      <c r="M348" s="335" t="s">
        <v>978</v>
      </c>
      <c r="N348" s="355" t="s">
        <v>10</v>
      </c>
    </row>
    <row r="349" spans="1:14" s="52" customFormat="1" ht="15" customHeight="1">
      <c r="A349" s="57"/>
      <c r="B349" s="345"/>
      <c r="C349" s="342"/>
      <c r="D349" s="349" t="s">
        <v>473</v>
      </c>
      <c r="E349" s="350"/>
      <c r="F349" s="351"/>
      <c r="G349" s="357" t="s">
        <v>474</v>
      </c>
      <c r="H349" s="350"/>
      <c r="I349" s="351"/>
      <c r="J349" s="352" t="s">
        <v>475</v>
      </c>
      <c r="K349" s="353"/>
      <c r="L349" s="354"/>
      <c r="M349" s="336"/>
      <c r="N349" s="356"/>
    </row>
    <row r="350" spans="1:14" ht="15" customHeight="1">
      <c r="B350" s="345"/>
      <c r="C350" s="342"/>
      <c r="D350" s="358" t="s">
        <v>4</v>
      </c>
      <c r="E350" s="359"/>
      <c r="F350" s="360"/>
      <c r="G350" s="361" t="s">
        <v>5</v>
      </c>
      <c r="H350" s="359"/>
      <c r="I350" s="360"/>
      <c r="J350" s="361" t="s">
        <v>6</v>
      </c>
      <c r="K350" s="359"/>
      <c r="L350" s="360"/>
      <c r="M350" s="336"/>
      <c r="N350" s="356"/>
    </row>
    <row r="351" spans="1:14" ht="15" customHeight="1">
      <c r="B351" s="345"/>
      <c r="C351" s="342"/>
      <c r="D351" s="44" t="s">
        <v>7</v>
      </c>
      <c r="E351" s="41" t="s">
        <v>8</v>
      </c>
      <c r="F351" s="41" t="s">
        <v>9</v>
      </c>
      <c r="G351" s="43" t="s">
        <v>7</v>
      </c>
      <c r="H351" s="41" t="s">
        <v>8</v>
      </c>
      <c r="I351" s="41" t="s">
        <v>9</v>
      </c>
      <c r="J351" s="43" t="s">
        <v>7</v>
      </c>
      <c r="K351" s="41" t="s">
        <v>8</v>
      </c>
      <c r="L351" s="41" t="s">
        <v>9</v>
      </c>
      <c r="M351" s="332" t="s">
        <v>977</v>
      </c>
      <c r="N351" s="366" t="s">
        <v>476</v>
      </c>
    </row>
    <row r="352" spans="1:14" s="52" customFormat="1" ht="15" customHeight="1">
      <c r="A352" s="57"/>
      <c r="B352" s="345"/>
      <c r="C352" s="342"/>
      <c r="D352" s="45" t="s">
        <v>477</v>
      </c>
      <c r="E352" s="42" t="s">
        <v>478</v>
      </c>
      <c r="F352" s="42" t="s">
        <v>479</v>
      </c>
      <c r="G352" s="42" t="s">
        <v>477</v>
      </c>
      <c r="H352" s="42" t="s">
        <v>478</v>
      </c>
      <c r="I352" s="42" t="s">
        <v>479</v>
      </c>
      <c r="J352" s="42" t="s">
        <v>477</v>
      </c>
      <c r="K352" s="42" t="s">
        <v>478</v>
      </c>
      <c r="L352" s="42" t="s">
        <v>479</v>
      </c>
      <c r="M352" s="333"/>
      <c r="N352" s="366"/>
    </row>
    <row r="353" spans="2:14" ht="15" customHeight="1" thickBot="1">
      <c r="B353" s="346"/>
      <c r="C353" s="343"/>
      <c r="D353" s="322" t="s">
        <v>11</v>
      </c>
      <c r="E353" s="46" t="s">
        <v>12</v>
      </c>
      <c r="F353" s="46" t="s">
        <v>13</v>
      </c>
      <c r="G353" s="46" t="s">
        <v>11</v>
      </c>
      <c r="H353" s="46" t="s">
        <v>12</v>
      </c>
      <c r="I353" s="46" t="s">
        <v>13</v>
      </c>
      <c r="J353" s="46" t="s">
        <v>11</v>
      </c>
      <c r="K353" s="46" t="s">
        <v>12</v>
      </c>
      <c r="L353" s="46" t="s">
        <v>13</v>
      </c>
      <c r="M353" s="334"/>
      <c r="N353" s="367"/>
    </row>
    <row r="354" spans="2:14" ht="19.5" customHeight="1">
      <c r="B354" s="279"/>
      <c r="C354" s="24" t="s">
        <v>91</v>
      </c>
      <c r="D354" s="116">
        <f>SUM(D355:D373)</f>
        <v>562.1</v>
      </c>
      <c r="E354" s="97">
        <f>SUM(E355:E373)</f>
        <v>587.4</v>
      </c>
      <c r="F354" s="117">
        <f>SUM(F355:F373)</f>
        <v>1149.5000000000002</v>
      </c>
      <c r="G354" s="116">
        <v>28.9</v>
      </c>
      <c r="H354" s="97">
        <v>30.2</v>
      </c>
      <c r="I354" s="117">
        <v>59.1</v>
      </c>
      <c r="J354" s="101">
        <f>G354+D354</f>
        <v>591</v>
      </c>
      <c r="K354" s="102">
        <f>H354+E354</f>
        <v>617.6</v>
      </c>
      <c r="L354" s="103">
        <f>K354+J354</f>
        <v>1208.5999999999999</v>
      </c>
      <c r="M354" s="281" t="s">
        <v>896</v>
      </c>
      <c r="N354" s="284"/>
    </row>
    <row r="355" spans="2:14" ht="21" customHeight="1">
      <c r="B355" s="276" t="s">
        <v>17</v>
      </c>
      <c r="C355" s="8" t="s">
        <v>953</v>
      </c>
      <c r="D355" s="92">
        <v>51.5</v>
      </c>
      <c r="E355" s="95">
        <v>53.1</v>
      </c>
      <c r="F355" s="94">
        <v>104.6</v>
      </c>
      <c r="G355" s="92">
        <v>28.9</v>
      </c>
      <c r="H355" s="95">
        <v>30.2</v>
      </c>
      <c r="I355" s="94">
        <v>59.1</v>
      </c>
      <c r="J355" s="104">
        <f>G355+D355</f>
        <v>80.400000000000006</v>
      </c>
      <c r="K355" s="105">
        <f>H355+E355</f>
        <v>83.3</v>
      </c>
      <c r="L355" s="106">
        <f>K355+J355</f>
        <v>163.69999999999999</v>
      </c>
      <c r="M355" s="281" t="s">
        <v>908</v>
      </c>
      <c r="N355" s="286" t="s">
        <v>17</v>
      </c>
    </row>
    <row r="356" spans="2:14" ht="21" customHeight="1">
      <c r="B356" s="276" t="s">
        <v>20</v>
      </c>
      <c r="C356" s="20" t="s">
        <v>181</v>
      </c>
      <c r="D356" s="92">
        <v>9.8000000000000007</v>
      </c>
      <c r="E356" s="95">
        <v>10.4</v>
      </c>
      <c r="F356" s="94">
        <v>20.2</v>
      </c>
      <c r="G356" s="104" t="s">
        <v>472</v>
      </c>
      <c r="H356" s="105" t="s">
        <v>472</v>
      </c>
      <c r="I356" s="106" t="s">
        <v>472</v>
      </c>
      <c r="J356" s="92">
        <v>9.8000000000000007</v>
      </c>
      <c r="K356" s="95">
        <v>10.4</v>
      </c>
      <c r="L356" s="94">
        <v>20.2</v>
      </c>
      <c r="M356" s="281" t="s">
        <v>626</v>
      </c>
      <c r="N356" s="288" t="s">
        <v>20</v>
      </c>
    </row>
    <row r="357" spans="2:14" ht="21" customHeight="1">
      <c r="B357" s="276" t="s">
        <v>23</v>
      </c>
      <c r="C357" s="20" t="s">
        <v>182</v>
      </c>
      <c r="D357" s="92">
        <v>9.4</v>
      </c>
      <c r="E357" s="95">
        <v>9.6</v>
      </c>
      <c r="F357" s="94">
        <v>19</v>
      </c>
      <c r="G357" s="104" t="s">
        <v>472</v>
      </c>
      <c r="H357" s="105" t="s">
        <v>472</v>
      </c>
      <c r="I357" s="106" t="s">
        <v>472</v>
      </c>
      <c r="J357" s="92">
        <v>9.4</v>
      </c>
      <c r="K357" s="95">
        <v>9.6</v>
      </c>
      <c r="L357" s="94">
        <v>19</v>
      </c>
      <c r="M357" s="281" t="s">
        <v>627</v>
      </c>
      <c r="N357" s="286" t="s">
        <v>23</v>
      </c>
    </row>
    <row r="358" spans="2:14" ht="21" customHeight="1">
      <c r="B358" s="276" t="s">
        <v>24</v>
      </c>
      <c r="C358" s="20" t="s">
        <v>183</v>
      </c>
      <c r="D358" s="92">
        <v>18.8</v>
      </c>
      <c r="E358" s="95">
        <v>19.899999999999999</v>
      </c>
      <c r="F358" s="94">
        <v>38.700000000000003</v>
      </c>
      <c r="G358" s="104" t="s">
        <v>472</v>
      </c>
      <c r="H358" s="105" t="s">
        <v>472</v>
      </c>
      <c r="I358" s="106" t="s">
        <v>472</v>
      </c>
      <c r="J358" s="92">
        <v>18.8</v>
      </c>
      <c r="K358" s="95">
        <v>19.899999999999999</v>
      </c>
      <c r="L358" s="94">
        <v>38.700000000000003</v>
      </c>
      <c r="M358" s="281" t="s">
        <v>628</v>
      </c>
      <c r="N358" s="288" t="s">
        <v>24</v>
      </c>
    </row>
    <row r="359" spans="2:14" ht="21" customHeight="1">
      <c r="B359" s="276" t="s">
        <v>27</v>
      </c>
      <c r="C359" s="20" t="s">
        <v>184</v>
      </c>
      <c r="D359" s="92">
        <v>24.1</v>
      </c>
      <c r="E359" s="95">
        <v>25</v>
      </c>
      <c r="F359" s="94">
        <v>49.1</v>
      </c>
      <c r="G359" s="104" t="s">
        <v>472</v>
      </c>
      <c r="H359" s="105" t="s">
        <v>472</v>
      </c>
      <c r="I359" s="106" t="s">
        <v>472</v>
      </c>
      <c r="J359" s="92">
        <v>24.1</v>
      </c>
      <c r="K359" s="95">
        <v>25</v>
      </c>
      <c r="L359" s="94">
        <v>49.1</v>
      </c>
      <c r="M359" s="281" t="s">
        <v>629</v>
      </c>
      <c r="N359" s="286" t="s">
        <v>27</v>
      </c>
    </row>
    <row r="360" spans="2:14" ht="19.5" customHeight="1">
      <c r="B360" s="276" t="s">
        <v>30</v>
      </c>
      <c r="C360" s="20" t="s">
        <v>122</v>
      </c>
      <c r="D360" s="92">
        <v>15.6</v>
      </c>
      <c r="E360" s="95">
        <v>16.3</v>
      </c>
      <c r="F360" s="94">
        <v>31.9</v>
      </c>
      <c r="G360" s="104" t="s">
        <v>472</v>
      </c>
      <c r="H360" s="105" t="s">
        <v>472</v>
      </c>
      <c r="I360" s="106" t="s">
        <v>472</v>
      </c>
      <c r="J360" s="92">
        <v>15.6</v>
      </c>
      <c r="K360" s="95">
        <v>16.3</v>
      </c>
      <c r="L360" s="94">
        <v>31.9</v>
      </c>
      <c r="M360" s="281" t="s">
        <v>630</v>
      </c>
      <c r="N360" s="288" t="s">
        <v>30</v>
      </c>
    </row>
    <row r="361" spans="2:14" ht="19.5" customHeight="1">
      <c r="B361" s="276" t="s">
        <v>33</v>
      </c>
      <c r="C361" s="20" t="s">
        <v>185</v>
      </c>
      <c r="D361" s="92">
        <v>60.9</v>
      </c>
      <c r="E361" s="95">
        <v>64.400000000000006</v>
      </c>
      <c r="F361" s="94">
        <v>125.3</v>
      </c>
      <c r="G361" s="104" t="s">
        <v>472</v>
      </c>
      <c r="H361" s="105" t="s">
        <v>472</v>
      </c>
      <c r="I361" s="106" t="s">
        <v>472</v>
      </c>
      <c r="J361" s="92">
        <v>60.9</v>
      </c>
      <c r="K361" s="95">
        <v>64.400000000000006</v>
      </c>
      <c r="L361" s="94">
        <v>125.3</v>
      </c>
      <c r="M361" s="281" t="s">
        <v>631</v>
      </c>
      <c r="N361" s="286" t="s">
        <v>33</v>
      </c>
    </row>
    <row r="362" spans="2:14" ht="19.5" customHeight="1">
      <c r="B362" s="276" t="s">
        <v>36</v>
      </c>
      <c r="C362" s="20" t="s">
        <v>186</v>
      </c>
      <c r="D362" s="92">
        <v>6.1</v>
      </c>
      <c r="E362" s="95">
        <v>6.5</v>
      </c>
      <c r="F362" s="94">
        <v>12.6</v>
      </c>
      <c r="G362" s="104" t="s">
        <v>472</v>
      </c>
      <c r="H362" s="105" t="s">
        <v>472</v>
      </c>
      <c r="I362" s="106" t="s">
        <v>472</v>
      </c>
      <c r="J362" s="92">
        <v>6.1</v>
      </c>
      <c r="K362" s="95">
        <v>6.5</v>
      </c>
      <c r="L362" s="94">
        <v>12.6</v>
      </c>
      <c r="M362" s="281" t="s">
        <v>632</v>
      </c>
      <c r="N362" s="288" t="s">
        <v>36</v>
      </c>
    </row>
    <row r="363" spans="2:14" ht="19.5" customHeight="1">
      <c r="B363" s="276" t="s">
        <v>39</v>
      </c>
      <c r="C363" s="20" t="s">
        <v>187</v>
      </c>
      <c r="D363" s="92">
        <v>8.9</v>
      </c>
      <c r="E363" s="95">
        <v>9.1999999999999993</v>
      </c>
      <c r="F363" s="94">
        <v>18.100000000000001</v>
      </c>
      <c r="G363" s="104" t="s">
        <v>472</v>
      </c>
      <c r="H363" s="105" t="s">
        <v>472</v>
      </c>
      <c r="I363" s="106" t="s">
        <v>472</v>
      </c>
      <c r="J363" s="92">
        <v>8.9</v>
      </c>
      <c r="K363" s="95">
        <v>9.1999999999999993</v>
      </c>
      <c r="L363" s="94">
        <v>18.100000000000001</v>
      </c>
      <c r="M363" s="281" t="s">
        <v>633</v>
      </c>
      <c r="N363" s="286" t="s">
        <v>39</v>
      </c>
    </row>
    <row r="364" spans="2:14" ht="19.5" customHeight="1">
      <c r="B364" s="276" t="s">
        <v>138</v>
      </c>
      <c r="C364" s="20" t="s">
        <v>188</v>
      </c>
      <c r="D364" s="92">
        <v>46.8</v>
      </c>
      <c r="E364" s="95">
        <v>48.3</v>
      </c>
      <c r="F364" s="94">
        <v>95.1</v>
      </c>
      <c r="G364" s="104" t="s">
        <v>472</v>
      </c>
      <c r="H364" s="105" t="s">
        <v>472</v>
      </c>
      <c r="I364" s="106" t="s">
        <v>472</v>
      </c>
      <c r="J364" s="92">
        <v>46.8</v>
      </c>
      <c r="K364" s="95">
        <v>48.3</v>
      </c>
      <c r="L364" s="94">
        <v>95.1</v>
      </c>
      <c r="M364" s="281" t="s">
        <v>634</v>
      </c>
      <c r="N364" s="286">
        <v>10</v>
      </c>
    </row>
    <row r="365" spans="2:14" ht="19.5" customHeight="1">
      <c r="B365" s="276" t="s">
        <v>140</v>
      </c>
      <c r="C365" s="20" t="s">
        <v>189</v>
      </c>
      <c r="D365" s="92">
        <v>70.2</v>
      </c>
      <c r="E365" s="95">
        <v>73.3</v>
      </c>
      <c r="F365" s="94">
        <v>143.5</v>
      </c>
      <c r="G365" s="104" t="s">
        <v>472</v>
      </c>
      <c r="H365" s="105" t="s">
        <v>472</v>
      </c>
      <c r="I365" s="106" t="s">
        <v>472</v>
      </c>
      <c r="J365" s="92">
        <v>70.2</v>
      </c>
      <c r="K365" s="95">
        <v>73.3</v>
      </c>
      <c r="L365" s="94">
        <v>143.5</v>
      </c>
      <c r="M365" s="281" t="s">
        <v>543</v>
      </c>
      <c r="N365" s="286">
        <v>11</v>
      </c>
    </row>
    <row r="366" spans="2:14" ht="19.5" customHeight="1">
      <c r="B366" s="276" t="s">
        <v>141</v>
      </c>
      <c r="C366" s="20" t="s">
        <v>190</v>
      </c>
      <c r="D366" s="92">
        <v>17.600000000000001</v>
      </c>
      <c r="E366" s="95">
        <v>19.100000000000001</v>
      </c>
      <c r="F366" s="94">
        <v>36.700000000000003</v>
      </c>
      <c r="G366" s="104" t="s">
        <v>472</v>
      </c>
      <c r="H366" s="105" t="s">
        <v>472</v>
      </c>
      <c r="I366" s="106" t="s">
        <v>472</v>
      </c>
      <c r="J366" s="92">
        <v>17.600000000000001</v>
      </c>
      <c r="K366" s="95">
        <v>19.100000000000001</v>
      </c>
      <c r="L366" s="94">
        <v>36.700000000000003</v>
      </c>
      <c r="M366" s="281" t="s">
        <v>635</v>
      </c>
      <c r="N366" s="286">
        <v>12</v>
      </c>
    </row>
    <row r="367" spans="2:14" ht="19.5" customHeight="1">
      <c r="B367" s="276" t="s">
        <v>143</v>
      </c>
      <c r="C367" s="20" t="s">
        <v>191</v>
      </c>
      <c r="D367" s="92">
        <v>13.3</v>
      </c>
      <c r="E367" s="95">
        <v>14.3</v>
      </c>
      <c r="F367" s="94">
        <v>27.6</v>
      </c>
      <c r="G367" s="104" t="s">
        <v>472</v>
      </c>
      <c r="H367" s="105" t="s">
        <v>472</v>
      </c>
      <c r="I367" s="106" t="s">
        <v>472</v>
      </c>
      <c r="J367" s="92">
        <v>13.3</v>
      </c>
      <c r="K367" s="95">
        <v>14.3</v>
      </c>
      <c r="L367" s="94">
        <v>27.6</v>
      </c>
      <c r="M367" s="281" t="s">
        <v>636</v>
      </c>
      <c r="N367" s="293">
        <v>13</v>
      </c>
    </row>
    <row r="368" spans="2:14" ht="19.5" customHeight="1">
      <c r="B368" s="276" t="s">
        <v>145</v>
      </c>
      <c r="C368" s="20" t="s">
        <v>192</v>
      </c>
      <c r="D368" s="92">
        <v>87</v>
      </c>
      <c r="E368" s="95">
        <v>90.3</v>
      </c>
      <c r="F368" s="94">
        <v>177.3</v>
      </c>
      <c r="G368" s="104" t="s">
        <v>472</v>
      </c>
      <c r="H368" s="105" t="s">
        <v>472</v>
      </c>
      <c r="I368" s="106" t="s">
        <v>472</v>
      </c>
      <c r="J368" s="92">
        <v>87</v>
      </c>
      <c r="K368" s="95">
        <v>90.3</v>
      </c>
      <c r="L368" s="94">
        <v>177.3</v>
      </c>
      <c r="M368" s="281" t="s">
        <v>637</v>
      </c>
      <c r="N368" s="293">
        <v>14</v>
      </c>
    </row>
    <row r="369" spans="1:20" ht="19.5" customHeight="1">
      <c r="B369" s="276" t="s">
        <v>105</v>
      </c>
      <c r="C369" s="20" t="s">
        <v>193</v>
      </c>
      <c r="D369" s="92">
        <v>24.3</v>
      </c>
      <c r="E369" s="95">
        <v>26.2</v>
      </c>
      <c r="F369" s="94">
        <v>50.5</v>
      </c>
      <c r="G369" s="104" t="s">
        <v>472</v>
      </c>
      <c r="H369" s="105" t="s">
        <v>472</v>
      </c>
      <c r="I369" s="106" t="s">
        <v>472</v>
      </c>
      <c r="J369" s="92">
        <v>24.3</v>
      </c>
      <c r="K369" s="95">
        <v>26.2</v>
      </c>
      <c r="L369" s="94">
        <v>50.5</v>
      </c>
      <c r="M369" s="281" t="s">
        <v>638</v>
      </c>
      <c r="N369" s="293">
        <v>15</v>
      </c>
    </row>
    <row r="370" spans="1:20" ht="19.5" customHeight="1">
      <c r="B370" s="276" t="s">
        <v>295</v>
      </c>
      <c r="C370" s="20" t="s">
        <v>194</v>
      </c>
      <c r="D370" s="92">
        <v>41</v>
      </c>
      <c r="E370" s="95">
        <v>41.4</v>
      </c>
      <c r="F370" s="94">
        <v>82.4</v>
      </c>
      <c r="G370" s="104" t="s">
        <v>472</v>
      </c>
      <c r="H370" s="105" t="s">
        <v>472</v>
      </c>
      <c r="I370" s="106" t="s">
        <v>472</v>
      </c>
      <c r="J370" s="92">
        <v>41</v>
      </c>
      <c r="K370" s="95">
        <v>41.4</v>
      </c>
      <c r="L370" s="94">
        <v>82.4</v>
      </c>
      <c r="M370" s="281" t="s">
        <v>639</v>
      </c>
      <c r="N370" s="286">
        <v>16</v>
      </c>
    </row>
    <row r="371" spans="1:20" ht="19.5" customHeight="1">
      <c r="B371" s="276" t="s">
        <v>297</v>
      </c>
      <c r="C371" s="20" t="s">
        <v>195</v>
      </c>
      <c r="D371" s="92">
        <v>28.3</v>
      </c>
      <c r="E371" s="95">
        <v>29.8</v>
      </c>
      <c r="F371" s="94">
        <v>58.1</v>
      </c>
      <c r="G371" s="104" t="s">
        <v>472</v>
      </c>
      <c r="H371" s="105" t="s">
        <v>472</v>
      </c>
      <c r="I371" s="106" t="s">
        <v>472</v>
      </c>
      <c r="J371" s="92">
        <v>28.3</v>
      </c>
      <c r="K371" s="95">
        <v>29.8</v>
      </c>
      <c r="L371" s="94">
        <v>58.1</v>
      </c>
      <c r="M371" s="281" t="s">
        <v>640</v>
      </c>
      <c r="N371" s="293">
        <v>17</v>
      </c>
    </row>
    <row r="372" spans="1:20" ht="19.5" customHeight="1">
      <c r="B372" s="276" t="s">
        <v>932</v>
      </c>
      <c r="C372" s="20" t="s">
        <v>196</v>
      </c>
      <c r="D372" s="92">
        <v>14</v>
      </c>
      <c r="E372" s="95">
        <v>14.9</v>
      </c>
      <c r="F372" s="94">
        <v>28.9</v>
      </c>
      <c r="G372" s="104" t="s">
        <v>472</v>
      </c>
      <c r="H372" s="105" t="s">
        <v>472</v>
      </c>
      <c r="I372" s="106" t="s">
        <v>472</v>
      </c>
      <c r="J372" s="92">
        <v>14</v>
      </c>
      <c r="K372" s="95">
        <v>14.9</v>
      </c>
      <c r="L372" s="94">
        <v>28.9</v>
      </c>
      <c r="M372" s="281" t="s">
        <v>641</v>
      </c>
      <c r="N372" s="286">
        <v>18</v>
      </c>
      <c r="T372" s="330"/>
    </row>
    <row r="373" spans="1:20" ht="19.5" customHeight="1" thickBot="1">
      <c r="B373" s="277" t="s">
        <v>933</v>
      </c>
      <c r="C373" s="25" t="s">
        <v>197</v>
      </c>
      <c r="D373" s="118">
        <v>14.5</v>
      </c>
      <c r="E373" s="119">
        <v>15.4</v>
      </c>
      <c r="F373" s="120">
        <v>29.9</v>
      </c>
      <c r="G373" s="121" t="s">
        <v>472</v>
      </c>
      <c r="H373" s="115" t="s">
        <v>472</v>
      </c>
      <c r="I373" s="122" t="s">
        <v>472</v>
      </c>
      <c r="J373" s="118">
        <v>14.5</v>
      </c>
      <c r="K373" s="119">
        <v>15.4</v>
      </c>
      <c r="L373" s="120">
        <v>29.9</v>
      </c>
      <c r="M373" s="283" t="s">
        <v>642</v>
      </c>
      <c r="N373" s="294">
        <v>19</v>
      </c>
    </row>
    <row r="374" spans="1:20" s="57" customFormat="1" ht="11.25" customHeight="1">
      <c r="M374" s="9"/>
      <c r="N374" s="86"/>
    </row>
    <row r="375" spans="1:20" ht="15.75">
      <c r="B375" s="339" t="s">
        <v>1037</v>
      </c>
      <c r="C375" s="339"/>
      <c r="D375" s="339"/>
      <c r="E375" s="339"/>
      <c r="F375" s="339"/>
      <c r="G375" s="339"/>
      <c r="H375" s="339"/>
      <c r="I375" s="339"/>
      <c r="J375" s="339"/>
      <c r="K375" s="339"/>
      <c r="L375" s="339"/>
      <c r="M375" s="339"/>
      <c r="N375" s="339"/>
    </row>
    <row r="376" spans="1:20" s="52" customFormat="1" ht="16.5">
      <c r="A376" s="57"/>
      <c r="B376" s="338" t="s">
        <v>498</v>
      </c>
      <c r="C376" s="338"/>
      <c r="D376" s="338"/>
      <c r="E376" s="338"/>
      <c r="F376" s="338"/>
      <c r="G376" s="338"/>
      <c r="H376" s="338"/>
      <c r="I376" s="338"/>
      <c r="J376" s="338"/>
      <c r="K376" s="338"/>
      <c r="L376" s="338"/>
      <c r="M376" s="338"/>
      <c r="N376" s="338"/>
    </row>
    <row r="377" spans="1:20" ht="15.75">
      <c r="B377" s="339" t="s">
        <v>1004</v>
      </c>
      <c r="C377" s="339"/>
      <c r="D377" s="339"/>
      <c r="E377" s="339"/>
      <c r="F377" s="339"/>
      <c r="G377" s="339"/>
      <c r="H377" s="339"/>
      <c r="I377" s="339"/>
      <c r="J377" s="339"/>
      <c r="K377" s="339"/>
      <c r="L377" s="339"/>
      <c r="M377" s="339"/>
      <c r="N377" s="339"/>
    </row>
    <row r="378" spans="1:20" ht="15.75">
      <c r="D378" s="339"/>
      <c r="E378" s="339"/>
      <c r="F378" s="339"/>
      <c r="G378" s="30"/>
      <c r="H378" s="30"/>
      <c r="I378" s="30"/>
      <c r="J378" s="30"/>
      <c r="K378" s="30"/>
      <c r="L378" s="30"/>
      <c r="M378" s="337"/>
      <c r="N378" s="337"/>
    </row>
    <row r="379" spans="1:20" ht="16.5" thickBot="1">
      <c r="B379" s="340" t="s">
        <v>0</v>
      </c>
      <c r="C379" s="340"/>
      <c r="D379" s="340"/>
      <c r="E379" s="340"/>
      <c r="F379" s="340"/>
      <c r="G379" s="30"/>
      <c r="H379" s="30"/>
      <c r="I379" s="30"/>
      <c r="J379" s="30"/>
      <c r="K379" s="30"/>
      <c r="L379" s="30"/>
      <c r="M379" s="337" t="s">
        <v>992</v>
      </c>
      <c r="N379" s="337"/>
    </row>
    <row r="380" spans="1:20" ht="15" customHeight="1">
      <c r="B380" s="344" t="s">
        <v>898</v>
      </c>
      <c r="C380" s="341" t="s">
        <v>90</v>
      </c>
      <c r="D380" s="347" t="s">
        <v>1</v>
      </c>
      <c r="E380" s="341"/>
      <c r="F380" s="348"/>
      <c r="G380" s="365" t="s">
        <v>2</v>
      </c>
      <c r="H380" s="341"/>
      <c r="I380" s="348"/>
      <c r="J380" s="365" t="s">
        <v>3</v>
      </c>
      <c r="K380" s="341"/>
      <c r="L380" s="348"/>
      <c r="M380" s="335" t="s">
        <v>978</v>
      </c>
      <c r="N380" s="355" t="s">
        <v>10</v>
      </c>
    </row>
    <row r="381" spans="1:20" s="52" customFormat="1" ht="15" customHeight="1">
      <c r="A381" s="57"/>
      <c r="B381" s="345"/>
      <c r="C381" s="342"/>
      <c r="D381" s="349" t="s">
        <v>473</v>
      </c>
      <c r="E381" s="350"/>
      <c r="F381" s="351"/>
      <c r="G381" s="357" t="s">
        <v>474</v>
      </c>
      <c r="H381" s="350"/>
      <c r="I381" s="351"/>
      <c r="J381" s="352" t="s">
        <v>475</v>
      </c>
      <c r="K381" s="353"/>
      <c r="L381" s="354"/>
      <c r="M381" s="336"/>
      <c r="N381" s="356"/>
    </row>
    <row r="382" spans="1:20" ht="15" customHeight="1">
      <c r="B382" s="345"/>
      <c r="C382" s="342"/>
      <c r="D382" s="358" t="s">
        <v>4</v>
      </c>
      <c r="E382" s="359"/>
      <c r="F382" s="360"/>
      <c r="G382" s="361" t="s">
        <v>5</v>
      </c>
      <c r="H382" s="359"/>
      <c r="I382" s="360"/>
      <c r="J382" s="361" t="s">
        <v>6</v>
      </c>
      <c r="K382" s="359"/>
      <c r="L382" s="360"/>
      <c r="M382" s="336"/>
      <c r="N382" s="356"/>
    </row>
    <row r="383" spans="1:20" ht="15" customHeight="1">
      <c r="B383" s="345"/>
      <c r="C383" s="342"/>
      <c r="D383" s="44" t="s">
        <v>7</v>
      </c>
      <c r="E383" s="41" t="s">
        <v>8</v>
      </c>
      <c r="F383" s="41" t="s">
        <v>9</v>
      </c>
      <c r="G383" s="43" t="s">
        <v>7</v>
      </c>
      <c r="H383" s="41" t="s">
        <v>8</v>
      </c>
      <c r="I383" s="41" t="s">
        <v>9</v>
      </c>
      <c r="J383" s="43" t="s">
        <v>7</v>
      </c>
      <c r="K383" s="41" t="s">
        <v>8</v>
      </c>
      <c r="L383" s="41" t="s">
        <v>9</v>
      </c>
      <c r="M383" s="332" t="s">
        <v>977</v>
      </c>
      <c r="N383" s="366" t="s">
        <v>476</v>
      </c>
    </row>
    <row r="384" spans="1:20" s="52" customFormat="1" ht="15" customHeight="1">
      <c r="A384" s="57"/>
      <c r="B384" s="345"/>
      <c r="C384" s="342"/>
      <c r="D384" s="45" t="s">
        <v>477</v>
      </c>
      <c r="E384" s="42" t="s">
        <v>478</v>
      </c>
      <c r="F384" s="42" t="s">
        <v>479</v>
      </c>
      <c r="G384" s="42" t="s">
        <v>477</v>
      </c>
      <c r="H384" s="42" t="s">
        <v>478</v>
      </c>
      <c r="I384" s="42" t="s">
        <v>479</v>
      </c>
      <c r="J384" s="42" t="s">
        <v>477</v>
      </c>
      <c r="K384" s="42" t="s">
        <v>478</v>
      </c>
      <c r="L384" s="42" t="s">
        <v>479</v>
      </c>
      <c r="M384" s="333"/>
      <c r="N384" s="366"/>
    </row>
    <row r="385" spans="2:14" ht="15" customHeight="1" thickBot="1">
      <c r="B385" s="346"/>
      <c r="C385" s="343"/>
      <c r="D385" s="322" t="s">
        <v>11</v>
      </c>
      <c r="E385" s="46" t="s">
        <v>12</v>
      </c>
      <c r="F385" s="46" t="s">
        <v>13</v>
      </c>
      <c r="G385" s="46" t="s">
        <v>11</v>
      </c>
      <c r="H385" s="46" t="s">
        <v>12</v>
      </c>
      <c r="I385" s="46" t="s">
        <v>13</v>
      </c>
      <c r="J385" s="46" t="s">
        <v>11</v>
      </c>
      <c r="K385" s="46" t="s">
        <v>12</v>
      </c>
      <c r="L385" s="46" t="s">
        <v>13</v>
      </c>
      <c r="M385" s="334"/>
      <c r="N385" s="367"/>
    </row>
    <row r="386" spans="2:14" ht="20.25" customHeight="1">
      <c r="B386" s="270"/>
      <c r="C386" s="24" t="s">
        <v>91</v>
      </c>
      <c r="D386" s="116">
        <f>SUM(D387:D405)</f>
        <v>207.00000000000003</v>
      </c>
      <c r="E386" s="97">
        <f>SUM(E387:E405)</f>
        <v>217.9</v>
      </c>
      <c r="F386" s="117">
        <f>SUM(F387:F405)</f>
        <v>424.9</v>
      </c>
      <c r="G386" s="116">
        <v>1.3</v>
      </c>
      <c r="H386" s="97">
        <v>1.5</v>
      </c>
      <c r="I386" s="117">
        <v>2.8</v>
      </c>
      <c r="J386" s="101">
        <f>SUM(J387:J405)</f>
        <v>208.30000000000004</v>
      </c>
      <c r="K386" s="102">
        <f>SUM(K387:K405)</f>
        <v>219.4</v>
      </c>
      <c r="L386" s="103">
        <f>SUM(L387:L405)</f>
        <v>427.69999999999993</v>
      </c>
      <c r="M386" s="281" t="s">
        <v>896</v>
      </c>
      <c r="N386" s="295"/>
    </row>
    <row r="387" spans="2:14" ht="20.25" customHeight="1">
      <c r="B387" s="276" t="s">
        <v>17</v>
      </c>
      <c r="C387" s="8" t="s">
        <v>954</v>
      </c>
      <c r="D387" s="92">
        <v>23.3</v>
      </c>
      <c r="E387" s="95">
        <v>24.3</v>
      </c>
      <c r="F387" s="94">
        <v>47.6</v>
      </c>
      <c r="G387" s="92">
        <v>1.3</v>
      </c>
      <c r="H387" s="95">
        <v>1.5</v>
      </c>
      <c r="I387" s="94">
        <v>2.8</v>
      </c>
      <c r="J387" s="104">
        <f>G387+D387</f>
        <v>24.6</v>
      </c>
      <c r="K387" s="105">
        <f>H387+E387</f>
        <v>25.8</v>
      </c>
      <c r="L387" s="106">
        <f>K387+J387</f>
        <v>50.400000000000006</v>
      </c>
      <c r="M387" s="264" t="s">
        <v>909</v>
      </c>
      <c r="N387" s="286" t="s">
        <v>17</v>
      </c>
    </row>
    <row r="388" spans="2:14" ht="20.25" customHeight="1">
      <c r="B388" s="276" t="s">
        <v>20</v>
      </c>
      <c r="C388" s="20" t="s">
        <v>198</v>
      </c>
      <c r="D388" s="92">
        <v>12.1</v>
      </c>
      <c r="E388" s="95">
        <v>12.9</v>
      </c>
      <c r="F388" s="94">
        <v>25</v>
      </c>
      <c r="G388" s="104" t="s">
        <v>472</v>
      </c>
      <c r="H388" s="105" t="s">
        <v>472</v>
      </c>
      <c r="I388" s="106" t="s">
        <v>472</v>
      </c>
      <c r="J388" s="92">
        <v>12.1</v>
      </c>
      <c r="K388" s="95">
        <v>12.9</v>
      </c>
      <c r="L388" s="94">
        <v>25</v>
      </c>
      <c r="M388" s="264" t="s">
        <v>643</v>
      </c>
      <c r="N388" s="286" t="s">
        <v>20</v>
      </c>
    </row>
    <row r="389" spans="2:14" ht="20.25" customHeight="1">
      <c r="B389" s="276" t="s">
        <v>23</v>
      </c>
      <c r="C389" s="20" t="s">
        <v>199</v>
      </c>
      <c r="D389" s="92">
        <v>6.6</v>
      </c>
      <c r="E389" s="95">
        <v>7</v>
      </c>
      <c r="F389" s="94">
        <v>13.6</v>
      </c>
      <c r="G389" s="104" t="s">
        <v>472</v>
      </c>
      <c r="H389" s="105" t="s">
        <v>472</v>
      </c>
      <c r="I389" s="106" t="s">
        <v>472</v>
      </c>
      <c r="J389" s="92">
        <v>6.6</v>
      </c>
      <c r="K389" s="95">
        <v>7</v>
      </c>
      <c r="L389" s="94">
        <v>13.6</v>
      </c>
      <c r="M389" s="264" t="s">
        <v>644</v>
      </c>
      <c r="N389" s="286" t="s">
        <v>23</v>
      </c>
    </row>
    <row r="390" spans="2:14" ht="20.25" customHeight="1">
      <c r="B390" s="276" t="s">
        <v>24</v>
      </c>
      <c r="C390" s="20" t="s">
        <v>200</v>
      </c>
      <c r="D390" s="92">
        <v>8.5</v>
      </c>
      <c r="E390" s="95">
        <v>9</v>
      </c>
      <c r="F390" s="94">
        <v>17.5</v>
      </c>
      <c r="G390" s="104" t="s">
        <v>472</v>
      </c>
      <c r="H390" s="105" t="s">
        <v>472</v>
      </c>
      <c r="I390" s="106" t="s">
        <v>472</v>
      </c>
      <c r="J390" s="92">
        <v>8.5</v>
      </c>
      <c r="K390" s="95">
        <v>9</v>
      </c>
      <c r="L390" s="94">
        <v>17.5</v>
      </c>
      <c r="M390" s="264" t="s">
        <v>645</v>
      </c>
      <c r="N390" s="286" t="s">
        <v>24</v>
      </c>
    </row>
    <row r="391" spans="2:14" ht="20.25" customHeight="1">
      <c r="B391" s="276" t="s">
        <v>27</v>
      </c>
      <c r="C391" s="20" t="s">
        <v>201</v>
      </c>
      <c r="D391" s="92">
        <v>11.4</v>
      </c>
      <c r="E391" s="95">
        <v>11.9</v>
      </c>
      <c r="F391" s="94">
        <v>23.3</v>
      </c>
      <c r="G391" s="104" t="s">
        <v>472</v>
      </c>
      <c r="H391" s="105" t="s">
        <v>472</v>
      </c>
      <c r="I391" s="106" t="s">
        <v>472</v>
      </c>
      <c r="J391" s="92">
        <v>11.4</v>
      </c>
      <c r="K391" s="95">
        <v>11.9</v>
      </c>
      <c r="L391" s="94">
        <v>23.3</v>
      </c>
      <c r="M391" s="264" t="s">
        <v>646</v>
      </c>
      <c r="N391" s="286" t="s">
        <v>27</v>
      </c>
    </row>
    <row r="392" spans="2:14" ht="20.25" customHeight="1">
      <c r="B392" s="276" t="s">
        <v>30</v>
      </c>
      <c r="C392" s="20" t="s">
        <v>202</v>
      </c>
      <c r="D392" s="92">
        <v>5.9</v>
      </c>
      <c r="E392" s="95">
        <v>6.3</v>
      </c>
      <c r="F392" s="94">
        <v>12.2</v>
      </c>
      <c r="G392" s="104" t="s">
        <v>472</v>
      </c>
      <c r="H392" s="105" t="s">
        <v>472</v>
      </c>
      <c r="I392" s="106" t="s">
        <v>472</v>
      </c>
      <c r="J392" s="92">
        <v>5.9</v>
      </c>
      <c r="K392" s="95">
        <v>6.3</v>
      </c>
      <c r="L392" s="94">
        <v>12.2</v>
      </c>
      <c r="M392" s="264" t="s">
        <v>647</v>
      </c>
      <c r="N392" s="286" t="s">
        <v>30</v>
      </c>
    </row>
    <row r="393" spans="2:14" ht="20.25" customHeight="1">
      <c r="B393" s="276" t="s">
        <v>33</v>
      </c>
      <c r="C393" s="20" t="s">
        <v>203</v>
      </c>
      <c r="D393" s="92">
        <v>14.7</v>
      </c>
      <c r="E393" s="95">
        <v>15.3</v>
      </c>
      <c r="F393" s="94">
        <v>30</v>
      </c>
      <c r="G393" s="104" t="s">
        <v>472</v>
      </c>
      <c r="H393" s="105" t="s">
        <v>472</v>
      </c>
      <c r="I393" s="106" t="s">
        <v>472</v>
      </c>
      <c r="J393" s="92">
        <v>14.7</v>
      </c>
      <c r="K393" s="95">
        <v>15.3</v>
      </c>
      <c r="L393" s="94">
        <v>30</v>
      </c>
      <c r="M393" s="264" t="s">
        <v>648</v>
      </c>
      <c r="N393" s="286" t="s">
        <v>33</v>
      </c>
    </row>
    <row r="394" spans="2:14" ht="20.25" customHeight="1">
      <c r="B394" s="276" t="s">
        <v>36</v>
      </c>
      <c r="C394" s="20" t="s">
        <v>204</v>
      </c>
      <c r="D394" s="92">
        <v>3.8</v>
      </c>
      <c r="E394" s="95">
        <v>4</v>
      </c>
      <c r="F394" s="94">
        <v>7.8</v>
      </c>
      <c r="G394" s="104" t="s">
        <v>472</v>
      </c>
      <c r="H394" s="105" t="s">
        <v>472</v>
      </c>
      <c r="I394" s="106" t="s">
        <v>472</v>
      </c>
      <c r="J394" s="92">
        <v>3.8</v>
      </c>
      <c r="K394" s="95">
        <v>4</v>
      </c>
      <c r="L394" s="94">
        <v>7.8</v>
      </c>
      <c r="M394" s="264" t="s">
        <v>649</v>
      </c>
      <c r="N394" s="286" t="s">
        <v>36</v>
      </c>
    </row>
    <row r="395" spans="2:14" ht="20.25" customHeight="1">
      <c r="B395" s="276" t="s">
        <v>39</v>
      </c>
      <c r="C395" s="20" t="s">
        <v>205</v>
      </c>
      <c r="D395" s="92">
        <v>11.7</v>
      </c>
      <c r="E395" s="95">
        <v>12.4</v>
      </c>
      <c r="F395" s="94">
        <v>24.1</v>
      </c>
      <c r="G395" s="104" t="s">
        <v>472</v>
      </c>
      <c r="H395" s="105" t="s">
        <v>472</v>
      </c>
      <c r="I395" s="106" t="s">
        <v>472</v>
      </c>
      <c r="J395" s="92">
        <v>11.7</v>
      </c>
      <c r="K395" s="95">
        <v>12.4</v>
      </c>
      <c r="L395" s="94">
        <v>24.1</v>
      </c>
      <c r="M395" s="264" t="s">
        <v>650</v>
      </c>
      <c r="N395" s="286" t="s">
        <v>39</v>
      </c>
    </row>
    <row r="396" spans="2:14" ht="20.25" customHeight="1">
      <c r="B396" s="276" t="s">
        <v>138</v>
      </c>
      <c r="C396" s="20" t="s">
        <v>104</v>
      </c>
      <c r="D396" s="92">
        <v>6.1</v>
      </c>
      <c r="E396" s="95">
        <v>6.4</v>
      </c>
      <c r="F396" s="94">
        <v>12.5</v>
      </c>
      <c r="G396" s="104" t="s">
        <v>472</v>
      </c>
      <c r="H396" s="105" t="s">
        <v>472</v>
      </c>
      <c r="I396" s="106" t="s">
        <v>472</v>
      </c>
      <c r="J396" s="92">
        <v>6.1</v>
      </c>
      <c r="K396" s="95">
        <v>6.4</v>
      </c>
      <c r="L396" s="94">
        <v>12.5</v>
      </c>
      <c r="M396" s="264" t="s">
        <v>651</v>
      </c>
      <c r="N396" s="286">
        <v>10</v>
      </c>
    </row>
    <row r="397" spans="2:14" ht="20.25" customHeight="1">
      <c r="B397" s="276" t="s">
        <v>140</v>
      </c>
      <c r="C397" s="20" t="s">
        <v>206</v>
      </c>
      <c r="D397" s="92">
        <v>27</v>
      </c>
      <c r="E397" s="95">
        <v>28.5</v>
      </c>
      <c r="F397" s="94">
        <v>55.5</v>
      </c>
      <c r="G397" s="104" t="s">
        <v>472</v>
      </c>
      <c r="H397" s="105" t="s">
        <v>472</v>
      </c>
      <c r="I397" s="106" t="s">
        <v>472</v>
      </c>
      <c r="J397" s="92">
        <v>27</v>
      </c>
      <c r="K397" s="95">
        <v>28.5</v>
      </c>
      <c r="L397" s="94">
        <v>55.5</v>
      </c>
      <c r="M397" s="264" t="s">
        <v>652</v>
      </c>
      <c r="N397" s="286">
        <v>11</v>
      </c>
    </row>
    <row r="398" spans="2:14" ht="20.25" customHeight="1">
      <c r="B398" s="276" t="s">
        <v>141</v>
      </c>
      <c r="C398" s="20" t="s">
        <v>207</v>
      </c>
      <c r="D398" s="92">
        <v>9.5</v>
      </c>
      <c r="E398" s="95">
        <v>9.9</v>
      </c>
      <c r="F398" s="94">
        <v>19.399999999999999</v>
      </c>
      <c r="G398" s="104" t="s">
        <v>472</v>
      </c>
      <c r="H398" s="105" t="s">
        <v>472</v>
      </c>
      <c r="I398" s="106" t="s">
        <v>472</v>
      </c>
      <c r="J398" s="92">
        <v>9.5</v>
      </c>
      <c r="K398" s="95">
        <v>9.9</v>
      </c>
      <c r="L398" s="94">
        <v>19.399999999999999</v>
      </c>
      <c r="M398" s="264" t="s">
        <v>653</v>
      </c>
      <c r="N398" s="286">
        <v>12</v>
      </c>
    </row>
    <row r="399" spans="2:14" ht="20.25" customHeight="1">
      <c r="B399" s="276" t="s">
        <v>143</v>
      </c>
      <c r="C399" s="20" t="s">
        <v>208</v>
      </c>
      <c r="D399" s="92">
        <v>6</v>
      </c>
      <c r="E399" s="95">
        <v>6.5</v>
      </c>
      <c r="F399" s="94">
        <v>12.5</v>
      </c>
      <c r="G399" s="104" t="s">
        <v>472</v>
      </c>
      <c r="H399" s="105" t="s">
        <v>472</v>
      </c>
      <c r="I399" s="106" t="s">
        <v>472</v>
      </c>
      <c r="J399" s="92">
        <v>6</v>
      </c>
      <c r="K399" s="95">
        <v>6.5</v>
      </c>
      <c r="L399" s="94">
        <v>12.5</v>
      </c>
      <c r="M399" s="264" t="s">
        <v>654</v>
      </c>
      <c r="N399" s="286">
        <v>13</v>
      </c>
    </row>
    <row r="400" spans="2:14" ht="20.25" customHeight="1">
      <c r="B400" s="276" t="s">
        <v>145</v>
      </c>
      <c r="C400" s="20" t="s">
        <v>209</v>
      </c>
      <c r="D400" s="92">
        <v>17</v>
      </c>
      <c r="E400" s="95">
        <v>17.899999999999999</v>
      </c>
      <c r="F400" s="94">
        <v>34.9</v>
      </c>
      <c r="G400" s="104" t="s">
        <v>472</v>
      </c>
      <c r="H400" s="105" t="s">
        <v>472</v>
      </c>
      <c r="I400" s="106" t="s">
        <v>472</v>
      </c>
      <c r="J400" s="92">
        <v>17</v>
      </c>
      <c r="K400" s="95">
        <v>17.899999999999999</v>
      </c>
      <c r="L400" s="94">
        <v>34.9</v>
      </c>
      <c r="M400" s="264" t="s">
        <v>655</v>
      </c>
      <c r="N400" s="286">
        <v>14</v>
      </c>
    </row>
    <row r="401" spans="1:14" ht="20.25" customHeight="1">
      <c r="B401" s="276" t="s">
        <v>105</v>
      </c>
      <c r="C401" s="20" t="s">
        <v>210</v>
      </c>
      <c r="D401" s="92">
        <v>17</v>
      </c>
      <c r="E401" s="95">
        <v>17.899999999999999</v>
      </c>
      <c r="F401" s="94">
        <v>34.9</v>
      </c>
      <c r="G401" s="104" t="s">
        <v>472</v>
      </c>
      <c r="H401" s="105" t="s">
        <v>472</v>
      </c>
      <c r="I401" s="106" t="s">
        <v>472</v>
      </c>
      <c r="J401" s="92">
        <v>17</v>
      </c>
      <c r="K401" s="95">
        <v>17.899999999999999</v>
      </c>
      <c r="L401" s="94">
        <v>34.9</v>
      </c>
      <c r="M401" s="264" t="s">
        <v>656</v>
      </c>
      <c r="N401" s="286">
        <v>15</v>
      </c>
    </row>
    <row r="402" spans="1:14" ht="20.25" customHeight="1">
      <c r="B402" s="276" t="s">
        <v>295</v>
      </c>
      <c r="C402" s="20" t="s">
        <v>211</v>
      </c>
      <c r="D402" s="92">
        <v>12.3</v>
      </c>
      <c r="E402" s="95">
        <v>13</v>
      </c>
      <c r="F402" s="94">
        <v>25.3</v>
      </c>
      <c r="G402" s="104" t="s">
        <v>472</v>
      </c>
      <c r="H402" s="105" t="s">
        <v>472</v>
      </c>
      <c r="I402" s="106" t="s">
        <v>472</v>
      </c>
      <c r="J402" s="92">
        <v>12.3</v>
      </c>
      <c r="K402" s="95">
        <v>13</v>
      </c>
      <c r="L402" s="94">
        <v>25.3</v>
      </c>
      <c r="M402" s="264" t="s">
        <v>657</v>
      </c>
      <c r="N402" s="286">
        <v>16</v>
      </c>
    </row>
    <row r="403" spans="1:14" ht="20.25" customHeight="1">
      <c r="B403" s="276" t="s">
        <v>297</v>
      </c>
      <c r="C403" s="20" t="s">
        <v>212</v>
      </c>
      <c r="D403" s="92">
        <v>11.3</v>
      </c>
      <c r="E403" s="95">
        <v>11.9</v>
      </c>
      <c r="F403" s="94">
        <v>23.2</v>
      </c>
      <c r="G403" s="104" t="s">
        <v>472</v>
      </c>
      <c r="H403" s="105" t="s">
        <v>472</v>
      </c>
      <c r="I403" s="106" t="s">
        <v>472</v>
      </c>
      <c r="J403" s="92">
        <v>11.3</v>
      </c>
      <c r="K403" s="95">
        <v>11.9</v>
      </c>
      <c r="L403" s="94">
        <v>23.2</v>
      </c>
      <c r="M403" s="264" t="s">
        <v>658</v>
      </c>
      <c r="N403" s="286">
        <v>17</v>
      </c>
    </row>
    <row r="404" spans="1:14" ht="20.25" customHeight="1">
      <c r="B404" s="276" t="s">
        <v>932</v>
      </c>
      <c r="C404" s="20" t="s">
        <v>213</v>
      </c>
      <c r="D404" s="92">
        <v>1.8</v>
      </c>
      <c r="E404" s="95">
        <v>1.7</v>
      </c>
      <c r="F404" s="94">
        <v>3.5</v>
      </c>
      <c r="G404" s="104" t="s">
        <v>472</v>
      </c>
      <c r="H404" s="105" t="s">
        <v>472</v>
      </c>
      <c r="I404" s="106" t="s">
        <v>472</v>
      </c>
      <c r="J404" s="92">
        <v>1.8</v>
      </c>
      <c r="K404" s="95">
        <v>1.7</v>
      </c>
      <c r="L404" s="94">
        <v>3.5</v>
      </c>
      <c r="M404" s="264" t="s">
        <v>659</v>
      </c>
      <c r="N404" s="286">
        <v>18</v>
      </c>
    </row>
    <row r="405" spans="1:14" ht="20.25" customHeight="1" thickBot="1">
      <c r="B405" s="277" t="s">
        <v>933</v>
      </c>
      <c r="C405" s="25" t="s">
        <v>214</v>
      </c>
      <c r="D405" s="118">
        <v>1</v>
      </c>
      <c r="E405" s="119">
        <v>1.1000000000000001</v>
      </c>
      <c r="F405" s="120">
        <v>2.1</v>
      </c>
      <c r="G405" s="121" t="s">
        <v>472</v>
      </c>
      <c r="H405" s="115" t="s">
        <v>472</v>
      </c>
      <c r="I405" s="122" t="s">
        <v>472</v>
      </c>
      <c r="J405" s="118">
        <v>1</v>
      </c>
      <c r="K405" s="119">
        <v>1.1000000000000001</v>
      </c>
      <c r="L405" s="120">
        <v>2.1</v>
      </c>
      <c r="M405" s="314" t="s">
        <v>660</v>
      </c>
      <c r="N405" s="287">
        <v>19</v>
      </c>
    </row>
    <row r="406" spans="1:14" s="57" customFormat="1" ht="6.75" customHeight="1">
      <c r="M406" s="59"/>
      <c r="N406" s="85"/>
    </row>
    <row r="407" spans="1:14" ht="15.75">
      <c r="B407" s="339" t="s">
        <v>1038</v>
      </c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</row>
    <row r="408" spans="1:14" s="52" customFormat="1" ht="16.5">
      <c r="A408" s="57"/>
      <c r="B408" s="338" t="s">
        <v>499</v>
      </c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8"/>
      <c r="N408" s="338"/>
    </row>
    <row r="409" spans="1:14" ht="15.75">
      <c r="B409" s="339" t="s">
        <v>1005</v>
      </c>
      <c r="C409" s="339"/>
      <c r="D409" s="339"/>
      <c r="E409" s="339"/>
      <c r="F409" s="339"/>
      <c r="G409" s="339"/>
      <c r="H409" s="339"/>
      <c r="I409" s="339"/>
      <c r="J409" s="339"/>
      <c r="K409" s="339"/>
      <c r="L409" s="339"/>
      <c r="M409" s="339"/>
      <c r="N409" s="339"/>
    </row>
    <row r="410" spans="1:14" ht="15.75">
      <c r="D410" s="339"/>
      <c r="E410" s="339"/>
      <c r="F410" s="339"/>
      <c r="G410" s="30"/>
      <c r="H410" s="30"/>
      <c r="I410" s="30"/>
      <c r="J410" s="30"/>
      <c r="K410" s="30"/>
      <c r="L410" s="30"/>
      <c r="M410" s="337"/>
      <c r="N410" s="337"/>
    </row>
    <row r="411" spans="1:14" ht="16.5" thickBot="1">
      <c r="B411" s="340" t="s">
        <v>0</v>
      </c>
      <c r="C411" s="340"/>
      <c r="D411" s="340"/>
      <c r="E411" s="340"/>
      <c r="F411" s="340"/>
      <c r="G411" s="30"/>
      <c r="H411" s="30"/>
      <c r="I411" s="30"/>
      <c r="J411" s="30"/>
      <c r="K411" s="30"/>
      <c r="L411" s="30"/>
      <c r="M411" s="337" t="s">
        <v>992</v>
      </c>
      <c r="N411" s="337"/>
    </row>
    <row r="412" spans="1:14" ht="15" customHeight="1">
      <c r="B412" s="344" t="s">
        <v>898</v>
      </c>
      <c r="C412" s="341" t="s">
        <v>90</v>
      </c>
      <c r="D412" s="347" t="s">
        <v>1</v>
      </c>
      <c r="E412" s="341"/>
      <c r="F412" s="348"/>
      <c r="G412" s="365" t="s">
        <v>2</v>
      </c>
      <c r="H412" s="341"/>
      <c r="I412" s="348"/>
      <c r="J412" s="365" t="s">
        <v>3</v>
      </c>
      <c r="K412" s="341"/>
      <c r="L412" s="348"/>
      <c r="M412" s="335" t="s">
        <v>978</v>
      </c>
      <c r="N412" s="355" t="s">
        <v>10</v>
      </c>
    </row>
    <row r="413" spans="1:14" s="52" customFormat="1" ht="15" customHeight="1">
      <c r="A413" s="57"/>
      <c r="B413" s="345"/>
      <c r="C413" s="342"/>
      <c r="D413" s="349" t="s">
        <v>473</v>
      </c>
      <c r="E413" s="350"/>
      <c r="F413" s="351"/>
      <c r="G413" s="357" t="s">
        <v>474</v>
      </c>
      <c r="H413" s="350"/>
      <c r="I413" s="351"/>
      <c r="J413" s="352" t="s">
        <v>475</v>
      </c>
      <c r="K413" s="353"/>
      <c r="L413" s="354"/>
      <c r="M413" s="336"/>
      <c r="N413" s="356"/>
    </row>
    <row r="414" spans="1:14" ht="15" customHeight="1">
      <c r="B414" s="345"/>
      <c r="C414" s="342"/>
      <c r="D414" s="358" t="s">
        <v>4</v>
      </c>
      <c r="E414" s="359"/>
      <c r="F414" s="360"/>
      <c r="G414" s="361" t="s">
        <v>5</v>
      </c>
      <c r="H414" s="359"/>
      <c r="I414" s="360"/>
      <c r="J414" s="361" t="s">
        <v>6</v>
      </c>
      <c r="K414" s="359"/>
      <c r="L414" s="360"/>
      <c r="M414" s="336"/>
      <c r="N414" s="356"/>
    </row>
    <row r="415" spans="1:14" ht="15" customHeight="1">
      <c r="B415" s="345"/>
      <c r="C415" s="342"/>
      <c r="D415" s="44" t="s">
        <v>7</v>
      </c>
      <c r="E415" s="41" t="s">
        <v>8</v>
      </c>
      <c r="F415" s="41" t="s">
        <v>9</v>
      </c>
      <c r="G415" s="43" t="s">
        <v>7</v>
      </c>
      <c r="H415" s="41" t="s">
        <v>8</v>
      </c>
      <c r="I415" s="41" t="s">
        <v>9</v>
      </c>
      <c r="J415" s="43" t="s">
        <v>7</v>
      </c>
      <c r="K415" s="41" t="s">
        <v>8</v>
      </c>
      <c r="L415" s="41" t="s">
        <v>9</v>
      </c>
      <c r="M415" s="332" t="s">
        <v>977</v>
      </c>
      <c r="N415" s="366" t="s">
        <v>476</v>
      </c>
    </row>
    <row r="416" spans="1:14" s="52" customFormat="1" ht="15" customHeight="1">
      <c r="A416" s="57"/>
      <c r="B416" s="345"/>
      <c r="C416" s="342"/>
      <c r="D416" s="45" t="s">
        <v>477</v>
      </c>
      <c r="E416" s="42" t="s">
        <v>478</v>
      </c>
      <c r="F416" s="42" t="s">
        <v>479</v>
      </c>
      <c r="G416" s="42" t="s">
        <v>477</v>
      </c>
      <c r="H416" s="42" t="s">
        <v>478</v>
      </c>
      <c r="I416" s="42" t="s">
        <v>479</v>
      </c>
      <c r="J416" s="42" t="s">
        <v>477</v>
      </c>
      <c r="K416" s="42" t="s">
        <v>478</v>
      </c>
      <c r="L416" s="42" t="s">
        <v>479</v>
      </c>
      <c r="M416" s="333"/>
      <c r="N416" s="366"/>
    </row>
    <row r="417" spans="1:14" ht="15" customHeight="1" thickBot="1">
      <c r="B417" s="346"/>
      <c r="C417" s="343"/>
      <c r="D417" s="322" t="s">
        <v>11</v>
      </c>
      <c r="E417" s="46" t="s">
        <v>12</v>
      </c>
      <c r="F417" s="46" t="s">
        <v>13</v>
      </c>
      <c r="G417" s="46" t="s">
        <v>11</v>
      </c>
      <c r="H417" s="46" t="s">
        <v>12</v>
      </c>
      <c r="I417" s="46" t="s">
        <v>13</v>
      </c>
      <c r="J417" s="46" t="s">
        <v>11</v>
      </c>
      <c r="K417" s="46" t="s">
        <v>12</v>
      </c>
      <c r="L417" s="46" t="s">
        <v>13</v>
      </c>
      <c r="M417" s="334"/>
      <c r="N417" s="367"/>
    </row>
    <row r="418" spans="1:14" ht="27.75" customHeight="1">
      <c r="B418" s="270"/>
      <c r="C418" s="24" t="s">
        <v>91</v>
      </c>
      <c r="D418" s="98">
        <f>SUM(D419:D431)</f>
        <v>253.50000000000003</v>
      </c>
      <c r="E418" s="99">
        <f>SUM(E419:E431)</f>
        <v>265.2</v>
      </c>
      <c r="F418" s="100">
        <f>SUM(F419:F431)</f>
        <v>518.69999999999993</v>
      </c>
      <c r="G418" s="98">
        <v>11.9</v>
      </c>
      <c r="H418" s="99">
        <v>12.4</v>
      </c>
      <c r="I418" s="100">
        <v>24.3</v>
      </c>
      <c r="J418" s="101">
        <f>G418+D418</f>
        <v>265.40000000000003</v>
      </c>
      <c r="K418" s="102">
        <f>H418+E418</f>
        <v>277.59999999999997</v>
      </c>
      <c r="L418" s="103">
        <f>K418+J418</f>
        <v>543</v>
      </c>
      <c r="M418" s="281" t="s">
        <v>896</v>
      </c>
      <c r="N418" s="284"/>
    </row>
    <row r="419" spans="1:14" ht="27.75" customHeight="1">
      <c r="B419" s="276" t="s">
        <v>17</v>
      </c>
      <c r="C419" s="8" t="s">
        <v>955</v>
      </c>
      <c r="D419" s="107">
        <v>29.3</v>
      </c>
      <c r="E419" s="108">
        <v>30.6</v>
      </c>
      <c r="F419" s="109">
        <v>59.9</v>
      </c>
      <c r="G419" s="107">
        <v>11.9</v>
      </c>
      <c r="H419" s="108">
        <v>12.4</v>
      </c>
      <c r="I419" s="109">
        <v>24.3</v>
      </c>
      <c r="J419" s="104">
        <f>G419+D419</f>
        <v>41.2</v>
      </c>
      <c r="K419" s="105">
        <f>H419+E419</f>
        <v>43</v>
      </c>
      <c r="L419" s="106">
        <f>K419+J419</f>
        <v>84.2</v>
      </c>
      <c r="M419" s="264" t="s">
        <v>910</v>
      </c>
      <c r="N419" s="286" t="s">
        <v>17</v>
      </c>
    </row>
    <row r="420" spans="1:14" ht="27.75" customHeight="1">
      <c r="B420" s="276" t="s">
        <v>20</v>
      </c>
      <c r="C420" s="20" t="s">
        <v>215</v>
      </c>
      <c r="D420" s="107">
        <v>13.9</v>
      </c>
      <c r="E420" s="108">
        <v>14.1</v>
      </c>
      <c r="F420" s="109">
        <v>28</v>
      </c>
      <c r="G420" s="104" t="s">
        <v>472</v>
      </c>
      <c r="H420" s="105" t="s">
        <v>472</v>
      </c>
      <c r="I420" s="106" t="s">
        <v>472</v>
      </c>
      <c r="J420" s="107">
        <v>13.9</v>
      </c>
      <c r="K420" s="108">
        <v>14.1</v>
      </c>
      <c r="L420" s="109">
        <v>28</v>
      </c>
      <c r="M420" s="264" t="s">
        <v>661</v>
      </c>
      <c r="N420" s="288" t="s">
        <v>20</v>
      </c>
    </row>
    <row r="421" spans="1:14" ht="27.75" customHeight="1">
      <c r="B421" s="276" t="s">
        <v>23</v>
      </c>
      <c r="C421" s="20" t="s">
        <v>216</v>
      </c>
      <c r="D421" s="107">
        <v>52.8</v>
      </c>
      <c r="E421" s="108">
        <v>55.2</v>
      </c>
      <c r="F421" s="109">
        <v>108</v>
      </c>
      <c r="G421" s="104" t="s">
        <v>472</v>
      </c>
      <c r="H421" s="105" t="s">
        <v>472</v>
      </c>
      <c r="I421" s="106" t="s">
        <v>472</v>
      </c>
      <c r="J421" s="107">
        <v>52.8</v>
      </c>
      <c r="K421" s="108">
        <v>55.2</v>
      </c>
      <c r="L421" s="109">
        <v>108</v>
      </c>
      <c r="M421" s="264" t="s">
        <v>662</v>
      </c>
      <c r="N421" s="286" t="s">
        <v>23</v>
      </c>
    </row>
    <row r="422" spans="1:14" ht="27.75" customHeight="1">
      <c r="B422" s="276" t="s">
        <v>24</v>
      </c>
      <c r="C422" s="20" t="s">
        <v>217</v>
      </c>
      <c r="D422" s="107">
        <v>2.7</v>
      </c>
      <c r="E422" s="108">
        <v>2.8</v>
      </c>
      <c r="F422" s="109">
        <v>5.5</v>
      </c>
      <c r="G422" s="104" t="s">
        <v>472</v>
      </c>
      <c r="H422" s="105" t="s">
        <v>472</v>
      </c>
      <c r="I422" s="106" t="s">
        <v>472</v>
      </c>
      <c r="J422" s="107">
        <v>2.7</v>
      </c>
      <c r="K422" s="108">
        <v>2.8</v>
      </c>
      <c r="L422" s="109">
        <v>5.5</v>
      </c>
      <c r="M422" s="264" t="s">
        <v>663</v>
      </c>
      <c r="N422" s="288" t="s">
        <v>24</v>
      </c>
    </row>
    <row r="423" spans="1:14" ht="27.75" customHeight="1">
      <c r="B423" s="276" t="s">
        <v>27</v>
      </c>
      <c r="C423" s="20" t="s">
        <v>218</v>
      </c>
      <c r="D423" s="107">
        <v>17.3</v>
      </c>
      <c r="E423" s="108">
        <v>18.399999999999999</v>
      </c>
      <c r="F423" s="109">
        <v>35.700000000000003</v>
      </c>
      <c r="G423" s="104" t="s">
        <v>472</v>
      </c>
      <c r="H423" s="105" t="s">
        <v>472</v>
      </c>
      <c r="I423" s="106" t="s">
        <v>472</v>
      </c>
      <c r="J423" s="107">
        <v>17.3</v>
      </c>
      <c r="K423" s="108">
        <v>18.399999999999999</v>
      </c>
      <c r="L423" s="109">
        <v>35.700000000000003</v>
      </c>
      <c r="M423" s="318" t="s">
        <v>664</v>
      </c>
      <c r="N423" s="286" t="s">
        <v>27</v>
      </c>
    </row>
    <row r="424" spans="1:14" ht="27.75" customHeight="1">
      <c r="B424" s="276" t="s">
        <v>30</v>
      </c>
      <c r="C424" s="20" t="s">
        <v>219</v>
      </c>
      <c r="D424" s="107">
        <v>27.3</v>
      </c>
      <c r="E424" s="108">
        <v>28.7</v>
      </c>
      <c r="F424" s="109">
        <v>56</v>
      </c>
      <c r="G424" s="104" t="s">
        <v>472</v>
      </c>
      <c r="H424" s="105" t="s">
        <v>472</v>
      </c>
      <c r="I424" s="106" t="s">
        <v>472</v>
      </c>
      <c r="J424" s="107">
        <v>27.3</v>
      </c>
      <c r="K424" s="108">
        <v>28.7</v>
      </c>
      <c r="L424" s="109">
        <v>56</v>
      </c>
      <c r="M424" s="264" t="s">
        <v>665</v>
      </c>
      <c r="N424" s="288" t="s">
        <v>30</v>
      </c>
    </row>
    <row r="425" spans="1:14" ht="27.75" customHeight="1">
      <c r="B425" s="276" t="s">
        <v>33</v>
      </c>
      <c r="C425" s="20" t="s">
        <v>220</v>
      </c>
      <c r="D425" s="107">
        <v>30.8</v>
      </c>
      <c r="E425" s="108">
        <v>32.5</v>
      </c>
      <c r="F425" s="109">
        <v>63.3</v>
      </c>
      <c r="G425" s="104" t="s">
        <v>472</v>
      </c>
      <c r="H425" s="105" t="s">
        <v>472</v>
      </c>
      <c r="I425" s="106" t="s">
        <v>472</v>
      </c>
      <c r="J425" s="107">
        <v>30.8</v>
      </c>
      <c r="K425" s="108">
        <v>32.5</v>
      </c>
      <c r="L425" s="109">
        <v>63.3</v>
      </c>
      <c r="M425" s="264" t="s">
        <v>666</v>
      </c>
      <c r="N425" s="286" t="s">
        <v>33</v>
      </c>
    </row>
    <row r="426" spans="1:14" ht="27.75" customHeight="1">
      <c r="B426" s="276" t="s">
        <v>36</v>
      </c>
      <c r="C426" s="20" t="s">
        <v>221</v>
      </c>
      <c r="D426" s="107">
        <v>11.1</v>
      </c>
      <c r="E426" s="108">
        <v>11.8</v>
      </c>
      <c r="F426" s="109">
        <v>22.9</v>
      </c>
      <c r="G426" s="104" t="s">
        <v>472</v>
      </c>
      <c r="H426" s="105" t="s">
        <v>472</v>
      </c>
      <c r="I426" s="106" t="s">
        <v>472</v>
      </c>
      <c r="J426" s="107">
        <v>11.1</v>
      </c>
      <c r="K426" s="108">
        <v>11.8</v>
      </c>
      <c r="L426" s="109">
        <v>22.9</v>
      </c>
      <c r="M426" s="264" t="s">
        <v>667</v>
      </c>
      <c r="N426" s="288" t="s">
        <v>36</v>
      </c>
    </row>
    <row r="427" spans="1:14" ht="27.75" customHeight="1">
      <c r="B427" s="276" t="s">
        <v>39</v>
      </c>
      <c r="C427" s="20" t="s">
        <v>205</v>
      </c>
      <c r="D427" s="107">
        <v>17</v>
      </c>
      <c r="E427" s="108">
        <v>18</v>
      </c>
      <c r="F427" s="109">
        <v>35</v>
      </c>
      <c r="G427" s="104" t="s">
        <v>472</v>
      </c>
      <c r="H427" s="105" t="s">
        <v>472</v>
      </c>
      <c r="I427" s="106" t="s">
        <v>472</v>
      </c>
      <c r="J427" s="107">
        <v>17</v>
      </c>
      <c r="K427" s="108">
        <v>18</v>
      </c>
      <c r="L427" s="109">
        <v>35</v>
      </c>
      <c r="M427" s="264" t="s">
        <v>668</v>
      </c>
      <c r="N427" s="286" t="s">
        <v>39</v>
      </c>
    </row>
    <row r="428" spans="1:14" ht="27.75" customHeight="1">
      <c r="B428" s="276" t="s">
        <v>138</v>
      </c>
      <c r="C428" s="20" t="s">
        <v>222</v>
      </c>
      <c r="D428" s="107">
        <v>24.9</v>
      </c>
      <c r="E428" s="108">
        <v>25.3</v>
      </c>
      <c r="F428" s="109">
        <v>50.2</v>
      </c>
      <c r="G428" s="104" t="s">
        <v>472</v>
      </c>
      <c r="H428" s="105" t="s">
        <v>472</v>
      </c>
      <c r="I428" s="106" t="s">
        <v>472</v>
      </c>
      <c r="J428" s="107">
        <v>24.9</v>
      </c>
      <c r="K428" s="108">
        <v>25.3</v>
      </c>
      <c r="L428" s="109">
        <v>50.2</v>
      </c>
      <c r="M428" s="319" t="s">
        <v>989</v>
      </c>
      <c r="N428" s="286">
        <v>10</v>
      </c>
    </row>
    <row r="429" spans="1:14" ht="27.75" customHeight="1">
      <c r="B429" s="276" t="s">
        <v>140</v>
      </c>
      <c r="C429" s="20" t="s">
        <v>223</v>
      </c>
      <c r="D429" s="107">
        <v>13</v>
      </c>
      <c r="E429" s="108">
        <v>13.7</v>
      </c>
      <c r="F429" s="109">
        <v>26.7</v>
      </c>
      <c r="G429" s="104" t="s">
        <v>472</v>
      </c>
      <c r="H429" s="105" t="s">
        <v>472</v>
      </c>
      <c r="I429" s="106" t="s">
        <v>472</v>
      </c>
      <c r="J429" s="107">
        <v>13</v>
      </c>
      <c r="K429" s="108">
        <v>13.7</v>
      </c>
      <c r="L429" s="109">
        <v>26.7</v>
      </c>
      <c r="M429" s="264" t="s">
        <v>669</v>
      </c>
      <c r="N429" s="286">
        <v>11</v>
      </c>
    </row>
    <row r="430" spans="1:14" ht="27.75" customHeight="1">
      <c r="B430" s="280" t="s">
        <v>940</v>
      </c>
      <c r="C430" s="20" t="s">
        <v>224</v>
      </c>
      <c r="D430" s="107">
        <v>9.3000000000000007</v>
      </c>
      <c r="E430" s="108">
        <v>9.6</v>
      </c>
      <c r="F430" s="109">
        <v>18.899999999999999</v>
      </c>
      <c r="G430" s="104" t="s">
        <v>472</v>
      </c>
      <c r="H430" s="105" t="s">
        <v>472</v>
      </c>
      <c r="I430" s="106" t="s">
        <v>472</v>
      </c>
      <c r="J430" s="107">
        <v>9.3000000000000007</v>
      </c>
      <c r="K430" s="108">
        <v>9.6</v>
      </c>
      <c r="L430" s="109">
        <v>18.899999999999999</v>
      </c>
      <c r="M430" s="264" t="s">
        <v>670</v>
      </c>
      <c r="N430" s="293" t="s">
        <v>225</v>
      </c>
    </row>
    <row r="431" spans="1:14" s="38" customFormat="1" ht="27.75" customHeight="1" thickBot="1">
      <c r="A431" s="57"/>
      <c r="B431" s="278" t="s">
        <v>941</v>
      </c>
      <c r="C431" s="25" t="s">
        <v>471</v>
      </c>
      <c r="D431" s="111">
        <v>4.0999999999999996</v>
      </c>
      <c r="E431" s="112">
        <v>4.5</v>
      </c>
      <c r="F431" s="113">
        <v>8.6</v>
      </c>
      <c r="G431" s="121" t="s">
        <v>472</v>
      </c>
      <c r="H431" s="115" t="s">
        <v>472</v>
      </c>
      <c r="I431" s="122" t="s">
        <v>472</v>
      </c>
      <c r="J431" s="111">
        <v>4.0999999999999996</v>
      </c>
      <c r="K431" s="112">
        <v>4.5</v>
      </c>
      <c r="L431" s="113">
        <v>8.6</v>
      </c>
      <c r="M431" s="314" t="s">
        <v>671</v>
      </c>
      <c r="N431" s="294" t="s">
        <v>470</v>
      </c>
    </row>
    <row r="432" spans="1:14" ht="15.75">
      <c r="B432" s="404" t="s">
        <v>530</v>
      </c>
      <c r="C432" s="404"/>
      <c r="D432" s="404"/>
      <c r="E432" s="404"/>
      <c r="F432" s="404"/>
      <c r="G432" s="404"/>
      <c r="H432" s="404"/>
      <c r="I432" s="415" t="s">
        <v>981</v>
      </c>
      <c r="J432" s="415"/>
      <c r="K432" s="415"/>
      <c r="L432" s="415"/>
      <c r="M432" s="415"/>
      <c r="N432" s="67" t="s">
        <v>159</v>
      </c>
    </row>
    <row r="433" spans="1:14" ht="17.25" customHeight="1">
      <c r="B433" s="339" t="s">
        <v>1039</v>
      </c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</row>
    <row r="434" spans="1:14" s="52" customFormat="1" ht="17.25" customHeight="1">
      <c r="A434" s="57"/>
      <c r="B434" s="338" t="s">
        <v>500</v>
      </c>
      <c r="C434" s="338"/>
      <c r="D434" s="338"/>
      <c r="E434" s="338"/>
      <c r="F434" s="338"/>
      <c r="G434" s="338"/>
      <c r="H434" s="338"/>
      <c r="I434" s="338"/>
      <c r="J434" s="338"/>
      <c r="K434" s="338"/>
      <c r="L434" s="338"/>
      <c r="M434" s="338"/>
      <c r="N434" s="338"/>
    </row>
    <row r="435" spans="1:14" ht="15.75">
      <c r="B435" s="339" t="s">
        <v>1006</v>
      </c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</row>
    <row r="436" spans="1:14" ht="15.75">
      <c r="D436" s="339"/>
      <c r="E436" s="339"/>
      <c r="F436" s="339"/>
      <c r="G436" s="30"/>
      <c r="H436" s="30"/>
      <c r="I436" s="30"/>
      <c r="J436" s="30"/>
      <c r="K436" s="30"/>
      <c r="L436" s="30"/>
      <c r="M436" s="337"/>
      <c r="N436" s="337"/>
    </row>
    <row r="437" spans="1:14" ht="16.5" thickBot="1">
      <c r="B437" s="340" t="s">
        <v>0</v>
      </c>
      <c r="C437" s="340"/>
      <c r="D437" s="340"/>
      <c r="E437" s="340"/>
      <c r="F437" s="340"/>
      <c r="G437" s="30"/>
      <c r="H437" s="30"/>
      <c r="I437" s="30"/>
      <c r="J437" s="30"/>
      <c r="K437" s="30"/>
      <c r="L437" s="30"/>
      <c r="M437" s="337" t="s">
        <v>992</v>
      </c>
      <c r="N437" s="337"/>
    </row>
    <row r="438" spans="1:14" ht="15" customHeight="1">
      <c r="B438" s="344" t="s">
        <v>898</v>
      </c>
      <c r="C438" s="341" t="s">
        <v>90</v>
      </c>
      <c r="D438" s="347" t="s">
        <v>1</v>
      </c>
      <c r="E438" s="341"/>
      <c r="F438" s="348"/>
      <c r="G438" s="365" t="s">
        <v>2</v>
      </c>
      <c r="H438" s="341"/>
      <c r="I438" s="348"/>
      <c r="J438" s="365" t="s">
        <v>3</v>
      </c>
      <c r="K438" s="341"/>
      <c r="L438" s="348"/>
      <c r="M438" s="335" t="s">
        <v>978</v>
      </c>
      <c r="N438" s="355" t="s">
        <v>10</v>
      </c>
    </row>
    <row r="439" spans="1:14" s="52" customFormat="1" ht="15" customHeight="1">
      <c r="A439" s="57"/>
      <c r="B439" s="345"/>
      <c r="C439" s="342"/>
      <c r="D439" s="349" t="s">
        <v>473</v>
      </c>
      <c r="E439" s="350"/>
      <c r="F439" s="351"/>
      <c r="G439" s="357" t="s">
        <v>474</v>
      </c>
      <c r="H439" s="350"/>
      <c r="I439" s="351"/>
      <c r="J439" s="352" t="s">
        <v>475</v>
      </c>
      <c r="K439" s="353"/>
      <c r="L439" s="354"/>
      <c r="M439" s="336"/>
      <c r="N439" s="356"/>
    </row>
    <row r="440" spans="1:14" ht="15" customHeight="1">
      <c r="B440" s="345"/>
      <c r="C440" s="342"/>
      <c r="D440" s="358" t="s">
        <v>4</v>
      </c>
      <c r="E440" s="359"/>
      <c r="F440" s="360"/>
      <c r="G440" s="361" t="s">
        <v>5</v>
      </c>
      <c r="H440" s="359"/>
      <c r="I440" s="360"/>
      <c r="J440" s="361" t="s">
        <v>6</v>
      </c>
      <c r="K440" s="359"/>
      <c r="L440" s="360"/>
      <c r="M440" s="336"/>
      <c r="N440" s="356"/>
    </row>
    <row r="441" spans="1:14" ht="15" customHeight="1">
      <c r="B441" s="345"/>
      <c r="C441" s="342"/>
      <c r="D441" s="44" t="s">
        <v>7</v>
      </c>
      <c r="E441" s="41" t="s">
        <v>8</v>
      </c>
      <c r="F441" s="41" t="s">
        <v>9</v>
      </c>
      <c r="G441" s="43" t="s">
        <v>7</v>
      </c>
      <c r="H441" s="41" t="s">
        <v>8</v>
      </c>
      <c r="I441" s="41" t="s">
        <v>9</v>
      </c>
      <c r="J441" s="43" t="s">
        <v>7</v>
      </c>
      <c r="K441" s="41" t="s">
        <v>8</v>
      </c>
      <c r="L441" s="41" t="s">
        <v>9</v>
      </c>
      <c r="M441" s="332" t="s">
        <v>977</v>
      </c>
      <c r="N441" s="366" t="s">
        <v>476</v>
      </c>
    </row>
    <row r="442" spans="1:14" s="52" customFormat="1" ht="15" customHeight="1">
      <c r="A442" s="57"/>
      <c r="B442" s="345"/>
      <c r="C442" s="342"/>
      <c r="D442" s="45" t="s">
        <v>477</v>
      </c>
      <c r="E442" s="42" t="s">
        <v>478</v>
      </c>
      <c r="F442" s="42" t="s">
        <v>479</v>
      </c>
      <c r="G442" s="42" t="s">
        <v>477</v>
      </c>
      <c r="H442" s="42" t="s">
        <v>478</v>
      </c>
      <c r="I442" s="42" t="s">
        <v>479</v>
      </c>
      <c r="J442" s="42" t="s">
        <v>477</v>
      </c>
      <c r="K442" s="42" t="s">
        <v>478</v>
      </c>
      <c r="L442" s="42" t="s">
        <v>479</v>
      </c>
      <c r="M442" s="333"/>
      <c r="N442" s="366"/>
    </row>
    <row r="443" spans="1:14" ht="15" customHeight="1" thickBot="1">
      <c r="B443" s="346"/>
      <c r="C443" s="343"/>
      <c r="D443" s="322" t="s">
        <v>11</v>
      </c>
      <c r="E443" s="46" t="s">
        <v>12</v>
      </c>
      <c r="F443" s="46" t="s">
        <v>13</v>
      </c>
      <c r="G443" s="46" t="s">
        <v>11</v>
      </c>
      <c r="H443" s="46" t="s">
        <v>12</v>
      </c>
      <c r="I443" s="46" t="s">
        <v>13</v>
      </c>
      <c r="J443" s="46" t="s">
        <v>11</v>
      </c>
      <c r="K443" s="46" t="s">
        <v>12</v>
      </c>
      <c r="L443" s="46" t="s">
        <v>13</v>
      </c>
      <c r="M443" s="334"/>
      <c r="N443" s="367"/>
    </row>
    <row r="444" spans="1:14" ht="29.25" customHeight="1">
      <c r="B444" s="270"/>
      <c r="C444" s="22" t="s">
        <v>91</v>
      </c>
      <c r="D444" s="116">
        <f>SUM(D445:D457)</f>
        <v>270.2</v>
      </c>
      <c r="E444" s="97">
        <f>SUM(E445:E457)</f>
        <v>283.50000000000006</v>
      </c>
      <c r="F444" s="117">
        <f>SUM(F445:F457)</f>
        <v>553.70000000000005</v>
      </c>
      <c r="G444" s="116">
        <v>5.6</v>
      </c>
      <c r="H444" s="97">
        <v>5.9</v>
      </c>
      <c r="I444" s="117">
        <v>11.5</v>
      </c>
      <c r="J444" s="101">
        <f>G444+D444</f>
        <v>275.8</v>
      </c>
      <c r="K444" s="102">
        <f>H444+E444</f>
        <v>289.40000000000003</v>
      </c>
      <c r="L444" s="103">
        <f>K444+J444</f>
        <v>565.20000000000005</v>
      </c>
      <c r="M444" s="281" t="s">
        <v>896</v>
      </c>
      <c r="N444" s="296"/>
    </row>
    <row r="445" spans="1:14" ht="29.25" customHeight="1">
      <c r="B445" s="276" t="s">
        <v>17</v>
      </c>
      <c r="C445" s="14" t="s">
        <v>956</v>
      </c>
      <c r="D445" s="92">
        <v>62.3</v>
      </c>
      <c r="E445" s="95">
        <v>64.5</v>
      </c>
      <c r="F445" s="94">
        <v>126.8</v>
      </c>
      <c r="G445" s="92">
        <v>5.6</v>
      </c>
      <c r="H445" s="95">
        <v>5.9</v>
      </c>
      <c r="I445" s="94">
        <v>11.5</v>
      </c>
      <c r="J445" s="104">
        <f>G445+D445</f>
        <v>67.899999999999991</v>
      </c>
      <c r="K445" s="105">
        <f>H445+E445</f>
        <v>70.400000000000006</v>
      </c>
      <c r="L445" s="106">
        <f>K445+J445</f>
        <v>138.30000000000001</v>
      </c>
      <c r="M445" s="281" t="s">
        <v>911</v>
      </c>
      <c r="N445" s="297" t="s">
        <v>17</v>
      </c>
    </row>
    <row r="446" spans="1:14" ht="29.25" customHeight="1">
      <c r="B446" s="276" t="s">
        <v>20</v>
      </c>
      <c r="C446" s="14" t="s">
        <v>226</v>
      </c>
      <c r="D446" s="92">
        <v>27.5</v>
      </c>
      <c r="E446" s="95">
        <v>29.2</v>
      </c>
      <c r="F446" s="94">
        <v>56.7</v>
      </c>
      <c r="G446" s="104" t="s">
        <v>472</v>
      </c>
      <c r="H446" s="105" t="s">
        <v>472</v>
      </c>
      <c r="I446" s="106" t="s">
        <v>472</v>
      </c>
      <c r="J446" s="92">
        <v>27.5</v>
      </c>
      <c r="K446" s="95">
        <v>29.2</v>
      </c>
      <c r="L446" s="94">
        <v>56.7</v>
      </c>
      <c r="M446" s="320" t="s">
        <v>988</v>
      </c>
      <c r="N446" s="298" t="s">
        <v>20</v>
      </c>
    </row>
    <row r="447" spans="1:14" ht="29.25" customHeight="1">
      <c r="B447" s="276" t="s">
        <v>23</v>
      </c>
      <c r="C447" s="21" t="s">
        <v>227</v>
      </c>
      <c r="D447" s="92">
        <v>12.7</v>
      </c>
      <c r="E447" s="95">
        <v>13.6</v>
      </c>
      <c r="F447" s="94">
        <v>26.3</v>
      </c>
      <c r="G447" s="104" t="s">
        <v>472</v>
      </c>
      <c r="H447" s="105" t="s">
        <v>472</v>
      </c>
      <c r="I447" s="106" t="s">
        <v>472</v>
      </c>
      <c r="J447" s="92">
        <v>12.7</v>
      </c>
      <c r="K447" s="95">
        <v>13.6</v>
      </c>
      <c r="L447" s="94">
        <v>26.3</v>
      </c>
      <c r="M447" s="281" t="s">
        <v>672</v>
      </c>
      <c r="N447" s="297" t="s">
        <v>23</v>
      </c>
    </row>
    <row r="448" spans="1:14" ht="29.25" customHeight="1">
      <c r="B448" s="276" t="s">
        <v>24</v>
      </c>
      <c r="C448" s="21" t="s">
        <v>228</v>
      </c>
      <c r="D448" s="92">
        <v>29.4</v>
      </c>
      <c r="E448" s="95">
        <v>30.5</v>
      </c>
      <c r="F448" s="94">
        <v>59.9</v>
      </c>
      <c r="G448" s="104" t="s">
        <v>472</v>
      </c>
      <c r="H448" s="105" t="s">
        <v>472</v>
      </c>
      <c r="I448" s="106" t="s">
        <v>472</v>
      </c>
      <c r="J448" s="92">
        <v>29.4</v>
      </c>
      <c r="K448" s="95">
        <v>30.5</v>
      </c>
      <c r="L448" s="94">
        <v>59.9</v>
      </c>
      <c r="M448" s="281" t="s">
        <v>673</v>
      </c>
      <c r="N448" s="298" t="s">
        <v>24</v>
      </c>
    </row>
    <row r="449" spans="1:14" ht="29.25" customHeight="1">
      <c r="B449" s="276" t="s">
        <v>27</v>
      </c>
      <c r="C449" s="21" t="s">
        <v>229</v>
      </c>
      <c r="D449" s="92">
        <v>20.2</v>
      </c>
      <c r="E449" s="95">
        <v>21</v>
      </c>
      <c r="F449" s="94">
        <v>41.2</v>
      </c>
      <c r="G449" s="104" t="s">
        <v>472</v>
      </c>
      <c r="H449" s="105" t="s">
        <v>472</v>
      </c>
      <c r="I449" s="106" t="s">
        <v>472</v>
      </c>
      <c r="J449" s="92">
        <v>20.2</v>
      </c>
      <c r="K449" s="95">
        <v>21</v>
      </c>
      <c r="L449" s="94">
        <v>41.2</v>
      </c>
      <c r="M449" s="281" t="s">
        <v>674</v>
      </c>
      <c r="N449" s="297" t="s">
        <v>27</v>
      </c>
    </row>
    <row r="450" spans="1:14" ht="29.25" customHeight="1">
      <c r="B450" s="276" t="s">
        <v>30</v>
      </c>
      <c r="C450" s="21" t="s">
        <v>230</v>
      </c>
      <c r="D450" s="92">
        <v>15.5</v>
      </c>
      <c r="E450" s="95">
        <v>16.5</v>
      </c>
      <c r="F450" s="94">
        <v>32</v>
      </c>
      <c r="G450" s="104" t="s">
        <v>472</v>
      </c>
      <c r="H450" s="105" t="s">
        <v>472</v>
      </c>
      <c r="I450" s="106" t="s">
        <v>472</v>
      </c>
      <c r="J450" s="92">
        <v>15.5</v>
      </c>
      <c r="K450" s="95">
        <v>16.5</v>
      </c>
      <c r="L450" s="94">
        <v>32</v>
      </c>
      <c r="M450" s="281" t="s">
        <v>675</v>
      </c>
      <c r="N450" s="288" t="s">
        <v>30</v>
      </c>
    </row>
    <row r="451" spans="1:14" ht="27.75" customHeight="1">
      <c r="B451" s="276" t="s">
        <v>33</v>
      </c>
      <c r="C451" s="21" t="s">
        <v>231</v>
      </c>
      <c r="D451" s="92">
        <v>34.9</v>
      </c>
      <c r="E451" s="95">
        <v>36.299999999999997</v>
      </c>
      <c r="F451" s="94">
        <v>71.2</v>
      </c>
      <c r="G451" s="104" t="s">
        <v>472</v>
      </c>
      <c r="H451" s="105" t="s">
        <v>472</v>
      </c>
      <c r="I451" s="106" t="s">
        <v>472</v>
      </c>
      <c r="J451" s="92">
        <v>34.9</v>
      </c>
      <c r="K451" s="95">
        <v>36.299999999999997</v>
      </c>
      <c r="L451" s="94">
        <v>71.2</v>
      </c>
      <c r="M451" s="315" t="s">
        <v>676</v>
      </c>
      <c r="N451" s="297" t="s">
        <v>33</v>
      </c>
    </row>
    <row r="452" spans="1:14" ht="27.75" customHeight="1">
      <c r="B452" s="276" t="s">
        <v>36</v>
      </c>
      <c r="C452" s="21" t="s">
        <v>232</v>
      </c>
      <c r="D452" s="92">
        <v>21.7</v>
      </c>
      <c r="E452" s="95">
        <v>23.1</v>
      </c>
      <c r="F452" s="94">
        <v>44.8</v>
      </c>
      <c r="G452" s="104" t="s">
        <v>472</v>
      </c>
      <c r="H452" s="105" t="s">
        <v>472</v>
      </c>
      <c r="I452" s="106" t="s">
        <v>472</v>
      </c>
      <c r="J452" s="92">
        <v>21.7</v>
      </c>
      <c r="K452" s="95">
        <v>23.1</v>
      </c>
      <c r="L452" s="94">
        <v>44.8</v>
      </c>
      <c r="M452" s="315" t="s">
        <v>677</v>
      </c>
      <c r="N452" s="298" t="s">
        <v>36</v>
      </c>
    </row>
    <row r="453" spans="1:14" ht="27.75" customHeight="1">
      <c r="B453" s="276" t="s">
        <v>39</v>
      </c>
      <c r="C453" s="21" t="s">
        <v>233</v>
      </c>
      <c r="D453" s="92">
        <v>10.9</v>
      </c>
      <c r="E453" s="95">
        <v>11.3</v>
      </c>
      <c r="F453" s="94">
        <v>22.2</v>
      </c>
      <c r="G453" s="104" t="s">
        <v>472</v>
      </c>
      <c r="H453" s="105" t="s">
        <v>472</v>
      </c>
      <c r="I453" s="106" t="s">
        <v>472</v>
      </c>
      <c r="J453" s="92">
        <v>10.9</v>
      </c>
      <c r="K453" s="95">
        <v>11.3</v>
      </c>
      <c r="L453" s="94">
        <v>22.2</v>
      </c>
      <c r="M453" s="281" t="s">
        <v>678</v>
      </c>
      <c r="N453" s="297" t="s">
        <v>39</v>
      </c>
    </row>
    <row r="454" spans="1:14" ht="27.75" customHeight="1">
      <c r="B454" s="276" t="s">
        <v>138</v>
      </c>
      <c r="C454" s="21" t="s">
        <v>234</v>
      </c>
      <c r="D454" s="92">
        <v>5</v>
      </c>
      <c r="E454" s="95">
        <v>5.3</v>
      </c>
      <c r="F454" s="94">
        <v>10.3</v>
      </c>
      <c r="G454" s="104" t="s">
        <v>472</v>
      </c>
      <c r="H454" s="105" t="s">
        <v>472</v>
      </c>
      <c r="I454" s="106" t="s">
        <v>472</v>
      </c>
      <c r="J454" s="92">
        <v>5</v>
      </c>
      <c r="K454" s="95">
        <v>5.3</v>
      </c>
      <c r="L454" s="94">
        <v>10.3</v>
      </c>
      <c r="M454" s="281" t="s">
        <v>679</v>
      </c>
      <c r="N454" s="298" t="s">
        <v>138</v>
      </c>
    </row>
    <row r="455" spans="1:14" ht="27.75" customHeight="1">
      <c r="B455" s="276" t="s">
        <v>140</v>
      </c>
      <c r="C455" s="21" t="s">
        <v>235</v>
      </c>
      <c r="D455" s="92">
        <v>11.8</v>
      </c>
      <c r="E455" s="95">
        <v>12.6</v>
      </c>
      <c r="F455" s="94">
        <v>24.4</v>
      </c>
      <c r="G455" s="104" t="s">
        <v>472</v>
      </c>
      <c r="H455" s="105" t="s">
        <v>472</v>
      </c>
      <c r="I455" s="106" t="s">
        <v>472</v>
      </c>
      <c r="J455" s="92">
        <v>11.8</v>
      </c>
      <c r="K455" s="95">
        <v>12.6</v>
      </c>
      <c r="L455" s="94">
        <v>24.4</v>
      </c>
      <c r="M455" s="281" t="s">
        <v>680</v>
      </c>
      <c r="N455" s="297" t="s">
        <v>140</v>
      </c>
    </row>
    <row r="456" spans="1:14" ht="27.75" customHeight="1">
      <c r="B456" s="276" t="s">
        <v>141</v>
      </c>
      <c r="C456" s="21" t="s">
        <v>236</v>
      </c>
      <c r="D456" s="92">
        <v>6.6</v>
      </c>
      <c r="E456" s="95">
        <v>7.1</v>
      </c>
      <c r="F456" s="94">
        <v>13.7</v>
      </c>
      <c r="G456" s="104" t="s">
        <v>472</v>
      </c>
      <c r="H456" s="105" t="s">
        <v>472</v>
      </c>
      <c r="I456" s="106" t="s">
        <v>472</v>
      </c>
      <c r="J456" s="92">
        <v>6.6</v>
      </c>
      <c r="K456" s="95">
        <v>7.1</v>
      </c>
      <c r="L456" s="94">
        <v>13.7</v>
      </c>
      <c r="M456" s="281" t="s">
        <v>681</v>
      </c>
      <c r="N456" s="298" t="s">
        <v>141</v>
      </c>
    </row>
    <row r="457" spans="1:14" ht="27.75" customHeight="1" thickBot="1">
      <c r="B457" s="277" t="s">
        <v>143</v>
      </c>
      <c r="C457" s="23" t="s">
        <v>237</v>
      </c>
      <c r="D457" s="118">
        <v>11.7</v>
      </c>
      <c r="E457" s="119">
        <v>12.5</v>
      </c>
      <c r="F457" s="120">
        <v>24.2</v>
      </c>
      <c r="G457" s="121" t="s">
        <v>472</v>
      </c>
      <c r="H457" s="115" t="s">
        <v>472</v>
      </c>
      <c r="I457" s="122" t="s">
        <v>472</v>
      </c>
      <c r="J457" s="118">
        <v>11.7</v>
      </c>
      <c r="K457" s="119">
        <v>12.5</v>
      </c>
      <c r="L457" s="120">
        <v>24.2</v>
      </c>
      <c r="M457" s="283" t="s">
        <v>682</v>
      </c>
      <c r="N457" s="299" t="s">
        <v>143</v>
      </c>
    </row>
    <row r="458" spans="1:14" s="57" customFormat="1" ht="9" customHeight="1">
      <c r="M458" s="9"/>
      <c r="N458" s="87"/>
    </row>
    <row r="459" spans="1:14" ht="15.75">
      <c r="B459" s="339" t="s">
        <v>1040</v>
      </c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</row>
    <row r="460" spans="1:14" s="52" customFormat="1" ht="16.5">
      <c r="A460" s="57"/>
      <c r="B460" s="338" t="s">
        <v>501</v>
      </c>
      <c r="C460" s="338"/>
      <c r="D460" s="338"/>
      <c r="E460" s="338"/>
      <c r="F460" s="338"/>
      <c r="G460" s="338"/>
      <c r="H460" s="338"/>
      <c r="I460" s="338"/>
      <c r="J460" s="338"/>
      <c r="K460" s="338"/>
      <c r="L460" s="338"/>
      <c r="M460" s="338"/>
      <c r="N460" s="338"/>
    </row>
    <row r="461" spans="1:14" ht="15.75">
      <c r="B461" s="339" t="s">
        <v>1007</v>
      </c>
      <c r="C461" s="339"/>
      <c r="D461" s="339"/>
      <c r="E461" s="339"/>
      <c r="F461" s="339"/>
      <c r="G461" s="339"/>
      <c r="H461" s="339"/>
      <c r="I461" s="339"/>
      <c r="J461" s="339"/>
      <c r="K461" s="339"/>
      <c r="L461" s="339"/>
      <c r="M461" s="339"/>
      <c r="N461" s="339"/>
    </row>
    <row r="462" spans="1:14" ht="15.75">
      <c r="D462" s="339"/>
      <c r="E462" s="339"/>
      <c r="F462" s="339"/>
      <c r="G462" s="30"/>
      <c r="H462" s="30"/>
      <c r="I462" s="30"/>
      <c r="J462" s="30"/>
      <c r="K462" s="30"/>
      <c r="L462" s="30"/>
      <c r="M462" s="337"/>
      <c r="N462" s="337"/>
    </row>
    <row r="463" spans="1:14" ht="16.5" thickBot="1">
      <c r="B463" s="340" t="s">
        <v>0</v>
      </c>
      <c r="C463" s="340"/>
      <c r="D463" s="340"/>
      <c r="E463" s="340"/>
      <c r="F463" s="340"/>
      <c r="G463" s="30"/>
      <c r="H463" s="30"/>
      <c r="I463" s="30"/>
      <c r="J463" s="30"/>
      <c r="K463" s="30"/>
      <c r="L463" s="30"/>
      <c r="M463" s="337" t="s">
        <v>992</v>
      </c>
      <c r="N463" s="337"/>
    </row>
    <row r="464" spans="1:14" ht="15" customHeight="1">
      <c r="B464" s="344" t="s">
        <v>898</v>
      </c>
      <c r="C464" s="341" t="s">
        <v>90</v>
      </c>
      <c r="D464" s="347" t="s">
        <v>1</v>
      </c>
      <c r="E464" s="341"/>
      <c r="F464" s="348"/>
      <c r="G464" s="365" t="s">
        <v>2</v>
      </c>
      <c r="H464" s="341"/>
      <c r="I464" s="348"/>
      <c r="J464" s="365" t="s">
        <v>3</v>
      </c>
      <c r="K464" s="341"/>
      <c r="L464" s="348"/>
      <c r="M464" s="335" t="s">
        <v>978</v>
      </c>
      <c r="N464" s="355" t="s">
        <v>10</v>
      </c>
    </row>
    <row r="465" spans="1:14" s="52" customFormat="1" ht="15" customHeight="1">
      <c r="A465" s="57"/>
      <c r="B465" s="345"/>
      <c r="C465" s="342"/>
      <c r="D465" s="349" t="s">
        <v>473</v>
      </c>
      <c r="E465" s="350"/>
      <c r="F465" s="351"/>
      <c r="G465" s="357" t="s">
        <v>474</v>
      </c>
      <c r="H465" s="350"/>
      <c r="I465" s="351"/>
      <c r="J465" s="352" t="s">
        <v>475</v>
      </c>
      <c r="K465" s="353"/>
      <c r="L465" s="354"/>
      <c r="M465" s="336"/>
      <c r="N465" s="356"/>
    </row>
    <row r="466" spans="1:14" ht="15" customHeight="1">
      <c r="B466" s="345"/>
      <c r="C466" s="342"/>
      <c r="D466" s="358" t="s">
        <v>4</v>
      </c>
      <c r="E466" s="359"/>
      <c r="F466" s="360"/>
      <c r="G466" s="361" t="s">
        <v>5</v>
      </c>
      <c r="H466" s="359"/>
      <c r="I466" s="360"/>
      <c r="J466" s="361" t="s">
        <v>6</v>
      </c>
      <c r="K466" s="359"/>
      <c r="L466" s="360"/>
      <c r="M466" s="336"/>
      <c r="N466" s="356"/>
    </row>
    <row r="467" spans="1:14" ht="15" customHeight="1">
      <c r="B467" s="345"/>
      <c r="C467" s="342"/>
      <c r="D467" s="44" t="s">
        <v>7</v>
      </c>
      <c r="E467" s="41" t="s">
        <v>8</v>
      </c>
      <c r="F467" s="41" t="s">
        <v>9</v>
      </c>
      <c r="G467" s="43" t="s">
        <v>7</v>
      </c>
      <c r="H467" s="41" t="s">
        <v>8</v>
      </c>
      <c r="I467" s="41" t="s">
        <v>9</v>
      </c>
      <c r="J467" s="43" t="s">
        <v>7</v>
      </c>
      <c r="K467" s="41" t="s">
        <v>8</v>
      </c>
      <c r="L467" s="41" t="s">
        <v>9</v>
      </c>
      <c r="M467" s="332" t="s">
        <v>977</v>
      </c>
      <c r="N467" s="366" t="s">
        <v>476</v>
      </c>
    </row>
    <row r="468" spans="1:14" s="52" customFormat="1" ht="15" customHeight="1">
      <c r="A468" s="57"/>
      <c r="B468" s="345"/>
      <c r="C468" s="342"/>
      <c r="D468" s="45" t="s">
        <v>477</v>
      </c>
      <c r="E468" s="42" t="s">
        <v>478</v>
      </c>
      <c r="F468" s="42" t="s">
        <v>479</v>
      </c>
      <c r="G468" s="42" t="s">
        <v>477</v>
      </c>
      <c r="H468" s="42" t="s">
        <v>478</v>
      </c>
      <c r="I468" s="42" t="s">
        <v>479</v>
      </c>
      <c r="J468" s="42" t="s">
        <v>477</v>
      </c>
      <c r="K468" s="42" t="s">
        <v>478</v>
      </c>
      <c r="L468" s="42" t="s">
        <v>479</v>
      </c>
      <c r="M468" s="333"/>
      <c r="N468" s="366"/>
    </row>
    <row r="469" spans="1:14" ht="15" customHeight="1" thickBot="1">
      <c r="B469" s="346"/>
      <c r="C469" s="343"/>
      <c r="D469" s="322" t="s">
        <v>11</v>
      </c>
      <c r="E469" s="46" t="s">
        <v>12</v>
      </c>
      <c r="F469" s="46" t="s">
        <v>13</v>
      </c>
      <c r="G469" s="46" t="s">
        <v>11</v>
      </c>
      <c r="H469" s="46" t="s">
        <v>12</v>
      </c>
      <c r="I469" s="46" t="s">
        <v>13</v>
      </c>
      <c r="J469" s="46" t="s">
        <v>11</v>
      </c>
      <c r="K469" s="46" t="s">
        <v>12</v>
      </c>
      <c r="L469" s="46" t="s">
        <v>13</v>
      </c>
      <c r="M469" s="334"/>
      <c r="N469" s="367"/>
    </row>
    <row r="470" spans="1:14" ht="24.75" customHeight="1">
      <c r="B470" s="270"/>
      <c r="C470" s="24" t="s">
        <v>91</v>
      </c>
      <c r="D470" s="116">
        <f>SUM(D471:D485)</f>
        <v>209.80000000000004</v>
      </c>
      <c r="E470" s="97">
        <f>SUM(E471:E485)</f>
        <v>219.8</v>
      </c>
      <c r="F470" s="117">
        <f>SUM(F471:F485)</f>
        <v>429.59999999999997</v>
      </c>
      <c r="G470" s="116">
        <v>6.6</v>
      </c>
      <c r="H470" s="97">
        <v>7.1</v>
      </c>
      <c r="I470" s="117">
        <f>H470+G470</f>
        <v>13.7</v>
      </c>
      <c r="J470" s="101">
        <f>G470+D470</f>
        <v>216.40000000000003</v>
      </c>
      <c r="K470" s="102">
        <f>H470+E470</f>
        <v>226.9</v>
      </c>
      <c r="L470" s="103">
        <f>K470+J470</f>
        <v>443.30000000000007</v>
      </c>
      <c r="M470" s="281" t="s">
        <v>896</v>
      </c>
      <c r="N470" s="284"/>
    </row>
    <row r="471" spans="1:14" ht="24.75" customHeight="1">
      <c r="B471" s="276" t="s">
        <v>17</v>
      </c>
      <c r="C471" s="20" t="s">
        <v>957</v>
      </c>
      <c r="D471" s="92">
        <v>9.6999999999999993</v>
      </c>
      <c r="E471" s="95">
        <v>10.3</v>
      </c>
      <c r="F471" s="94">
        <v>20</v>
      </c>
      <c r="G471" s="92">
        <v>6.6</v>
      </c>
      <c r="H471" s="95">
        <v>7.1</v>
      </c>
      <c r="I471" s="94">
        <f>H471+G471</f>
        <v>13.7</v>
      </c>
      <c r="J471" s="104">
        <f>G471+D471</f>
        <v>16.299999999999997</v>
      </c>
      <c r="K471" s="105">
        <f>H471+E471</f>
        <v>17.399999999999999</v>
      </c>
      <c r="L471" s="106">
        <f>K471+J471</f>
        <v>33.699999999999996</v>
      </c>
      <c r="M471" s="281" t="s">
        <v>912</v>
      </c>
      <c r="N471" s="286" t="s">
        <v>17</v>
      </c>
    </row>
    <row r="472" spans="1:14" s="58" customFormat="1" ht="24.75" customHeight="1">
      <c r="B472" s="276" t="s">
        <v>20</v>
      </c>
      <c r="C472" s="20" t="s">
        <v>238</v>
      </c>
      <c r="D472" s="92">
        <v>10.1</v>
      </c>
      <c r="E472" s="95">
        <v>10.4</v>
      </c>
      <c r="F472" s="94">
        <v>20.5</v>
      </c>
      <c r="G472" s="145" t="s">
        <v>472</v>
      </c>
      <c r="H472" s="146" t="s">
        <v>472</v>
      </c>
      <c r="I472" s="147" t="s">
        <v>472</v>
      </c>
      <c r="J472" s="92">
        <v>10.1</v>
      </c>
      <c r="K472" s="95">
        <v>10.4</v>
      </c>
      <c r="L472" s="94">
        <v>20.5</v>
      </c>
      <c r="M472" s="281" t="s">
        <v>683</v>
      </c>
      <c r="N472" s="285" t="s">
        <v>20</v>
      </c>
    </row>
    <row r="473" spans="1:14" s="58" customFormat="1" ht="24.75" customHeight="1">
      <c r="B473" s="276" t="s">
        <v>23</v>
      </c>
      <c r="C473" s="20" t="s">
        <v>239</v>
      </c>
      <c r="D473" s="92">
        <v>13.4</v>
      </c>
      <c r="E473" s="95">
        <v>14.1</v>
      </c>
      <c r="F473" s="94">
        <v>27.5</v>
      </c>
      <c r="G473" s="145" t="s">
        <v>472</v>
      </c>
      <c r="H473" s="146" t="s">
        <v>472</v>
      </c>
      <c r="I473" s="147" t="s">
        <v>472</v>
      </c>
      <c r="J473" s="92">
        <v>13.4</v>
      </c>
      <c r="K473" s="95">
        <v>14.1</v>
      </c>
      <c r="L473" s="94">
        <v>27.5</v>
      </c>
      <c r="M473" s="281" t="s">
        <v>684</v>
      </c>
      <c r="N473" s="276" t="s">
        <v>23</v>
      </c>
    </row>
    <row r="474" spans="1:14" s="58" customFormat="1" ht="24.75" customHeight="1">
      <c r="B474" s="276" t="s">
        <v>24</v>
      </c>
      <c r="C474" s="20" t="s">
        <v>240</v>
      </c>
      <c r="D474" s="92">
        <v>14.9</v>
      </c>
      <c r="E474" s="95">
        <v>15.4</v>
      </c>
      <c r="F474" s="94">
        <v>30.3</v>
      </c>
      <c r="G474" s="145" t="s">
        <v>472</v>
      </c>
      <c r="H474" s="146" t="s">
        <v>472</v>
      </c>
      <c r="I474" s="147" t="s">
        <v>472</v>
      </c>
      <c r="J474" s="92">
        <v>14.9</v>
      </c>
      <c r="K474" s="95">
        <v>15.4</v>
      </c>
      <c r="L474" s="94">
        <v>30.3</v>
      </c>
      <c r="M474" s="281" t="s">
        <v>685</v>
      </c>
      <c r="N474" s="285" t="s">
        <v>24</v>
      </c>
    </row>
    <row r="475" spans="1:14" s="58" customFormat="1" ht="24.75" customHeight="1">
      <c r="B475" s="276" t="s">
        <v>27</v>
      </c>
      <c r="C475" s="20" t="s">
        <v>241</v>
      </c>
      <c r="D475" s="92">
        <v>13.5</v>
      </c>
      <c r="E475" s="95">
        <v>13.9</v>
      </c>
      <c r="F475" s="94">
        <v>27.4</v>
      </c>
      <c r="G475" s="145" t="s">
        <v>472</v>
      </c>
      <c r="H475" s="146" t="s">
        <v>472</v>
      </c>
      <c r="I475" s="147" t="s">
        <v>472</v>
      </c>
      <c r="J475" s="92">
        <v>13.5</v>
      </c>
      <c r="K475" s="95">
        <v>13.9</v>
      </c>
      <c r="L475" s="94">
        <v>27.4</v>
      </c>
      <c r="M475" s="281" t="s">
        <v>686</v>
      </c>
      <c r="N475" s="276" t="s">
        <v>27</v>
      </c>
    </row>
    <row r="476" spans="1:14" s="58" customFormat="1" ht="24.75" customHeight="1">
      <c r="B476" s="276" t="s">
        <v>30</v>
      </c>
      <c r="C476" s="20" t="s">
        <v>242</v>
      </c>
      <c r="D476" s="92">
        <v>14.4</v>
      </c>
      <c r="E476" s="95">
        <v>15</v>
      </c>
      <c r="F476" s="94">
        <v>29.4</v>
      </c>
      <c r="G476" s="145" t="s">
        <v>472</v>
      </c>
      <c r="H476" s="146" t="s">
        <v>472</v>
      </c>
      <c r="I476" s="147" t="s">
        <v>472</v>
      </c>
      <c r="J476" s="92">
        <v>14.4</v>
      </c>
      <c r="K476" s="95">
        <v>15</v>
      </c>
      <c r="L476" s="94">
        <v>29.4</v>
      </c>
      <c r="M476" s="281" t="s">
        <v>687</v>
      </c>
      <c r="N476" s="285" t="s">
        <v>30</v>
      </c>
    </row>
    <row r="477" spans="1:14" s="58" customFormat="1" ht="24.75" customHeight="1">
      <c r="B477" s="276" t="s">
        <v>33</v>
      </c>
      <c r="C477" s="20" t="s">
        <v>461</v>
      </c>
      <c r="D477" s="92">
        <v>26.7</v>
      </c>
      <c r="E477" s="95">
        <v>28.2</v>
      </c>
      <c r="F477" s="94">
        <v>54.9</v>
      </c>
      <c r="G477" s="145" t="s">
        <v>472</v>
      </c>
      <c r="H477" s="146" t="s">
        <v>472</v>
      </c>
      <c r="I477" s="147" t="s">
        <v>472</v>
      </c>
      <c r="J477" s="92">
        <v>26.7</v>
      </c>
      <c r="K477" s="95">
        <v>28.2</v>
      </c>
      <c r="L477" s="94">
        <v>54.9</v>
      </c>
      <c r="M477" s="281" t="s">
        <v>688</v>
      </c>
      <c r="N477" s="276" t="s">
        <v>33</v>
      </c>
    </row>
    <row r="478" spans="1:14" s="58" customFormat="1" ht="24.75" customHeight="1">
      <c r="B478" s="276" t="s">
        <v>36</v>
      </c>
      <c r="C478" s="20" t="s">
        <v>243</v>
      </c>
      <c r="D478" s="92">
        <v>10.9</v>
      </c>
      <c r="E478" s="95">
        <v>11.2</v>
      </c>
      <c r="F478" s="94">
        <v>22.1</v>
      </c>
      <c r="G478" s="145" t="s">
        <v>472</v>
      </c>
      <c r="H478" s="146" t="s">
        <v>472</v>
      </c>
      <c r="I478" s="147" t="s">
        <v>472</v>
      </c>
      <c r="J478" s="92">
        <v>10.9</v>
      </c>
      <c r="K478" s="95">
        <v>11.2</v>
      </c>
      <c r="L478" s="94">
        <v>22.1</v>
      </c>
      <c r="M478" s="281" t="s">
        <v>689</v>
      </c>
      <c r="N478" s="285" t="s">
        <v>36</v>
      </c>
    </row>
    <row r="479" spans="1:14" s="58" customFormat="1" ht="24.75" customHeight="1">
      <c r="B479" s="276" t="s">
        <v>39</v>
      </c>
      <c r="C479" s="20" t="s">
        <v>244</v>
      </c>
      <c r="D479" s="92">
        <v>17.5</v>
      </c>
      <c r="E479" s="95">
        <v>18.399999999999999</v>
      </c>
      <c r="F479" s="94">
        <v>35.9</v>
      </c>
      <c r="G479" s="145" t="s">
        <v>472</v>
      </c>
      <c r="H479" s="146" t="s">
        <v>472</v>
      </c>
      <c r="I479" s="147" t="s">
        <v>472</v>
      </c>
      <c r="J479" s="92">
        <v>17.5</v>
      </c>
      <c r="K479" s="95">
        <v>18.399999999999999</v>
      </c>
      <c r="L479" s="94">
        <v>35.9</v>
      </c>
      <c r="M479" s="321" t="s">
        <v>690</v>
      </c>
      <c r="N479" s="276" t="s">
        <v>39</v>
      </c>
    </row>
    <row r="480" spans="1:14" s="58" customFormat="1" ht="24.75" customHeight="1">
      <c r="B480" s="276" t="s">
        <v>138</v>
      </c>
      <c r="C480" s="128" t="s">
        <v>245</v>
      </c>
      <c r="D480" s="92">
        <v>17.399999999999999</v>
      </c>
      <c r="E480" s="95">
        <v>17.8</v>
      </c>
      <c r="F480" s="94">
        <v>35.200000000000003</v>
      </c>
      <c r="G480" s="145" t="s">
        <v>472</v>
      </c>
      <c r="H480" s="146" t="s">
        <v>472</v>
      </c>
      <c r="I480" s="147" t="s">
        <v>472</v>
      </c>
      <c r="J480" s="92">
        <v>17.399999999999999</v>
      </c>
      <c r="K480" s="95">
        <v>17.8</v>
      </c>
      <c r="L480" s="94">
        <v>35.200000000000003</v>
      </c>
      <c r="M480" s="281" t="s">
        <v>691</v>
      </c>
      <c r="N480" s="276">
        <v>10</v>
      </c>
    </row>
    <row r="481" spans="1:14" s="58" customFormat="1" ht="24.75" customHeight="1">
      <c r="B481" s="276" t="s">
        <v>140</v>
      </c>
      <c r="C481" s="20" t="s">
        <v>246</v>
      </c>
      <c r="D481" s="92">
        <v>9.1999999999999993</v>
      </c>
      <c r="E481" s="95">
        <v>9.6</v>
      </c>
      <c r="F481" s="94">
        <v>18.8</v>
      </c>
      <c r="G481" s="145" t="s">
        <v>472</v>
      </c>
      <c r="H481" s="146" t="s">
        <v>472</v>
      </c>
      <c r="I481" s="147" t="s">
        <v>472</v>
      </c>
      <c r="J481" s="92">
        <v>9.1999999999999993</v>
      </c>
      <c r="K481" s="95">
        <v>9.6</v>
      </c>
      <c r="L481" s="94">
        <v>18.8</v>
      </c>
      <c r="M481" s="281" t="s">
        <v>692</v>
      </c>
      <c r="N481" s="276">
        <v>11</v>
      </c>
    </row>
    <row r="482" spans="1:14" s="58" customFormat="1" ht="24.75" customHeight="1">
      <c r="B482" s="276" t="s">
        <v>141</v>
      </c>
      <c r="C482" s="20" t="s">
        <v>247</v>
      </c>
      <c r="D482" s="92">
        <v>8.3000000000000007</v>
      </c>
      <c r="E482" s="95">
        <v>8.6999999999999993</v>
      </c>
      <c r="F482" s="94">
        <v>17</v>
      </c>
      <c r="G482" s="145" t="s">
        <v>472</v>
      </c>
      <c r="H482" s="146" t="s">
        <v>472</v>
      </c>
      <c r="I482" s="147" t="s">
        <v>472</v>
      </c>
      <c r="J482" s="92">
        <v>8.3000000000000007</v>
      </c>
      <c r="K482" s="95">
        <v>8.6999999999999993</v>
      </c>
      <c r="L482" s="94">
        <v>17</v>
      </c>
      <c r="M482" s="281" t="s">
        <v>693</v>
      </c>
      <c r="N482" s="276">
        <v>12</v>
      </c>
    </row>
    <row r="483" spans="1:14" s="58" customFormat="1" ht="24.75" customHeight="1">
      <c r="B483" s="276" t="s">
        <v>143</v>
      </c>
      <c r="C483" s="20" t="s">
        <v>248</v>
      </c>
      <c r="D483" s="92">
        <v>15.1</v>
      </c>
      <c r="E483" s="95">
        <v>16.100000000000001</v>
      </c>
      <c r="F483" s="94">
        <v>31.2</v>
      </c>
      <c r="G483" s="145" t="s">
        <v>472</v>
      </c>
      <c r="H483" s="146" t="s">
        <v>472</v>
      </c>
      <c r="I483" s="147" t="s">
        <v>472</v>
      </c>
      <c r="J483" s="92">
        <v>15.1</v>
      </c>
      <c r="K483" s="95">
        <v>16.100000000000001</v>
      </c>
      <c r="L483" s="94">
        <v>31.2</v>
      </c>
      <c r="M483" s="281" t="s">
        <v>694</v>
      </c>
      <c r="N483" s="276">
        <v>13</v>
      </c>
    </row>
    <row r="484" spans="1:14" s="58" customFormat="1" ht="24.75" customHeight="1">
      <c r="B484" s="276" t="s">
        <v>145</v>
      </c>
      <c r="C484" s="20" t="s">
        <v>249</v>
      </c>
      <c r="D484" s="92">
        <v>15.3</v>
      </c>
      <c r="E484" s="95">
        <v>16.399999999999999</v>
      </c>
      <c r="F484" s="94">
        <v>31.7</v>
      </c>
      <c r="G484" s="145" t="s">
        <v>472</v>
      </c>
      <c r="H484" s="146" t="s">
        <v>472</v>
      </c>
      <c r="I484" s="147" t="s">
        <v>472</v>
      </c>
      <c r="J484" s="92">
        <v>15.3</v>
      </c>
      <c r="K484" s="95">
        <v>16.399999999999999</v>
      </c>
      <c r="L484" s="94">
        <v>31.7</v>
      </c>
      <c r="M484" s="281" t="s">
        <v>695</v>
      </c>
      <c r="N484" s="276">
        <v>14</v>
      </c>
    </row>
    <row r="485" spans="1:14" s="58" customFormat="1" ht="24.75" customHeight="1" thickBot="1">
      <c r="B485" s="277" t="s">
        <v>105</v>
      </c>
      <c r="C485" s="25" t="s">
        <v>250</v>
      </c>
      <c r="D485" s="118">
        <v>13.4</v>
      </c>
      <c r="E485" s="119">
        <v>14.3</v>
      </c>
      <c r="F485" s="120">
        <v>27.7</v>
      </c>
      <c r="G485" s="148" t="s">
        <v>472</v>
      </c>
      <c r="H485" s="149" t="s">
        <v>472</v>
      </c>
      <c r="I485" s="150" t="s">
        <v>472</v>
      </c>
      <c r="J485" s="118">
        <v>13.4</v>
      </c>
      <c r="K485" s="119">
        <v>14.3</v>
      </c>
      <c r="L485" s="120">
        <v>27.7</v>
      </c>
      <c r="M485" s="283" t="s">
        <v>696</v>
      </c>
      <c r="N485" s="277">
        <v>15</v>
      </c>
    </row>
    <row r="486" spans="1:14" s="58" customFormat="1" ht="9" customHeight="1">
      <c r="M486" s="9"/>
      <c r="N486" s="84"/>
    </row>
    <row r="487" spans="1:14" ht="15.75">
      <c r="B487" s="339" t="s">
        <v>1041</v>
      </c>
      <c r="C487" s="339"/>
      <c r="D487" s="339"/>
      <c r="E487" s="339"/>
      <c r="F487" s="339"/>
      <c r="G487" s="339"/>
      <c r="H487" s="339"/>
      <c r="I487" s="339"/>
      <c r="J487" s="339"/>
      <c r="K487" s="339"/>
      <c r="L487" s="339"/>
      <c r="M487" s="339"/>
      <c r="N487" s="339"/>
    </row>
    <row r="488" spans="1:14" s="52" customFormat="1" ht="16.5">
      <c r="A488" s="57"/>
      <c r="B488" s="338" t="s">
        <v>502</v>
      </c>
      <c r="C488" s="338"/>
      <c r="D488" s="338"/>
      <c r="E488" s="338"/>
      <c r="F488" s="338"/>
      <c r="G488" s="338"/>
      <c r="H488" s="338"/>
      <c r="I488" s="338"/>
      <c r="J488" s="338"/>
      <c r="K488" s="338"/>
      <c r="L488" s="338"/>
      <c r="M488" s="338"/>
      <c r="N488" s="338"/>
    </row>
    <row r="489" spans="1:14" ht="15.75">
      <c r="B489" s="339" t="s">
        <v>1008</v>
      </c>
      <c r="C489" s="339"/>
      <c r="D489" s="339"/>
      <c r="E489" s="339"/>
      <c r="F489" s="339"/>
      <c r="G489" s="339"/>
      <c r="H489" s="339"/>
      <c r="I489" s="339"/>
      <c r="J489" s="339"/>
      <c r="K489" s="339"/>
      <c r="L489" s="339"/>
      <c r="M489" s="339"/>
      <c r="N489" s="339"/>
    </row>
    <row r="490" spans="1:14" ht="15.75">
      <c r="D490" s="339"/>
      <c r="E490" s="339"/>
      <c r="F490" s="339"/>
      <c r="G490" s="30"/>
      <c r="H490" s="30"/>
      <c r="I490" s="30"/>
      <c r="J490" s="30"/>
      <c r="K490" s="30"/>
      <c r="L490" s="30"/>
      <c r="M490" s="337"/>
      <c r="N490" s="337"/>
    </row>
    <row r="491" spans="1:14" ht="16.5" thickBot="1">
      <c r="B491" s="340" t="s">
        <v>0</v>
      </c>
      <c r="C491" s="340"/>
      <c r="D491" s="340"/>
      <c r="E491" s="340"/>
      <c r="F491" s="340"/>
      <c r="G491" s="30"/>
      <c r="H491" s="30"/>
      <c r="I491" s="30"/>
      <c r="J491" s="30"/>
      <c r="K491" s="30"/>
      <c r="L491" s="30"/>
      <c r="M491" s="337" t="s">
        <v>992</v>
      </c>
      <c r="N491" s="337"/>
    </row>
    <row r="492" spans="1:14" ht="15" customHeight="1">
      <c r="B492" s="344" t="s">
        <v>898</v>
      </c>
      <c r="C492" s="341" t="s">
        <v>90</v>
      </c>
      <c r="D492" s="347" t="s">
        <v>1</v>
      </c>
      <c r="E492" s="341"/>
      <c r="F492" s="348"/>
      <c r="G492" s="365" t="s">
        <v>2</v>
      </c>
      <c r="H492" s="341"/>
      <c r="I492" s="348"/>
      <c r="J492" s="365" t="s">
        <v>3</v>
      </c>
      <c r="K492" s="341"/>
      <c r="L492" s="348"/>
      <c r="M492" s="335" t="s">
        <v>978</v>
      </c>
      <c r="N492" s="355" t="s">
        <v>10</v>
      </c>
    </row>
    <row r="493" spans="1:14" s="52" customFormat="1" ht="15" customHeight="1">
      <c r="A493" s="57"/>
      <c r="B493" s="345"/>
      <c r="C493" s="342"/>
      <c r="D493" s="349" t="s">
        <v>473</v>
      </c>
      <c r="E493" s="350"/>
      <c r="F493" s="351"/>
      <c r="G493" s="357" t="s">
        <v>474</v>
      </c>
      <c r="H493" s="350"/>
      <c r="I493" s="351"/>
      <c r="J493" s="352" t="s">
        <v>475</v>
      </c>
      <c r="K493" s="353"/>
      <c r="L493" s="354"/>
      <c r="M493" s="336"/>
      <c r="N493" s="356"/>
    </row>
    <row r="494" spans="1:14" ht="15" customHeight="1">
      <c r="B494" s="345"/>
      <c r="C494" s="342"/>
      <c r="D494" s="358" t="s">
        <v>4</v>
      </c>
      <c r="E494" s="359"/>
      <c r="F494" s="360"/>
      <c r="G494" s="361" t="s">
        <v>5</v>
      </c>
      <c r="H494" s="359"/>
      <c r="I494" s="360"/>
      <c r="J494" s="361" t="s">
        <v>6</v>
      </c>
      <c r="K494" s="359"/>
      <c r="L494" s="360"/>
      <c r="M494" s="336"/>
      <c r="N494" s="356"/>
    </row>
    <row r="495" spans="1:14" ht="15" customHeight="1">
      <c r="B495" s="345"/>
      <c r="C495" s="342"/>
      <c r="D495" s="44" t="s">
        <v>7</v>
      </c>
      <c r="E495" s="41" t="s">
        <v>8</v>
      </c>
      <c r="F495" s="41" t="s">
        <v>9</v>
      </c>
      <c r="G495" s="43" t="s">
        <v>7</v>
      </c>
      <c r="H495" s="41" t="s">
        <v>8</v>
      </c>
      <c r="I495" s="41" t="s">
        <v>9</v>
      </c>
      <c r="J495" s="43" t="s">
        <v>7</v>
      </c>
      <c r="K495" s="41" t="s">
        <v>8</v>
      </c>
      <c r="L495" s="41" t="s">
        <v>9</v>
      </c>
      <c r="M495" s="332" t="s">
        <v>977</v>
      </c>
      <c r="N495" s="366" t="s">
        <v>476</v>
      </c>
    </row>
    <row r="496" spans="1:14" s="52" customFormat="1" ht="15" customHeight="1">
      <c r="A496" s="57"/>
      <c r="B496" s="345"/>
      <c r="C496" s="342"/>
      <c r="D496" s="45" t="s">
        <v>477</v>
      </c>
      <c r="E496" s="42" t="s">
        <v>478</v>
      </c>
      <c r="F496" s="42" t="s">
        <v>479</v>
      </c>
      <c r="G496" s="42" t="s">
        <v>477</v>
      </c>
      <c r="H496" s="42" t="s">
        <v>478</v>
      </c>
      <c r="I496" s="42" t="s">
        <v>479</v>
      </c>
      <c r="J496" s="42" t="s">
        <v>477</v>
      </c>
      <c r="K496" s="42" t="s">
        <v>478</v>
      </c>
      <c r="L496" s="42" t="s">
        <v>479</v>
      </c>
      <c r="M496" s="333"/>
      <c r="N496" s="366"/>
    </row>
    <row r="497" spans="1:14" ht="15" customHeight="1" thickBot="1">
      <c r="B497" s="346"/>
      <c r="C497" s="343"/>
      <c r="D497" s="322" t="s">
        <v>11</v>
      </c>
      <c r="E497" s="46" t="s">
        <v>12</v>
      </c>
      <c r="F497" s="46" t="s">
        <v>13</v>
      </c>
      <c r="G497" s="46" t="s">
        <v>11</v>
      </c>
      <c r="H497" s="46" t="s">
        <v>12</v>
      </c>
      <c r="I497" s="46" t="s">
        <v>13</v>
      </c>
      <c r="J497" s="46" t="s">
        <v>11</v>
      </c>
      <c r="K497" s="46" t="s">
        <v>12</v>
      </c>
      <c r="L497" s="46" t="s">
        <v>13</v>
      </c>
      <c r="M497" s="334"/>
      <c r="N497" s="367"/>
    </row>
    <row r="498" spans="1:14" ht="44.25" customHeight="1">
      <c r="B498" s="270"/>
      <c r="C498" s="24" t="s">
        <v>91</v>
      </c>
      <c r="D498" s="116">
        <f>SUM(D499:D506)</f>
        <v>71.300000000000011</v>
      </c>
      <c r="E498" s="97">
        <f>SUM(E499:E506)</f>
        <v>74.3</v>
      </c>
      <c r="F498" s="117">
        <f>SUM(F499:F506)</f>
        <v>145.60000000000002</v>
      </c>
      <c r="G498" s="101" t="s">
        <v>472</v>
      </c>
      <c r="H498" s="102" t="s">
        <v>472</v>
      </c>
      <c r="I498" s="103" t="s">
        <v>472</v>
      </c>
      <c r="J498" s="116">
        <f>SUM(J499:J506)</f>
        <v>71.300000000000011</v>
      </c>
      <c r="K498" s="97">
        <f>SUM(K499:K506)</f>
        <v>74.3</v>
      </c>
      <c r="L498" s="117">
        <f>SUM(L499:L506)</f>
        <v>145.60000000000002</v>
      </c>
      <c r="M498" s="281" t="s">
        <v>896</v>
      </c>
      <c r="N498" s="284"/>
    </row>
    <row r="499" spans="1:14" ht="44.25" customHeight="1">
      <c r="B499" s="276" t="s">
        <v>17</v>
      </c>
      <c r="C499" s="8" t="s">
        <v>958</v>
      </c>
      <c r="D499" s="92">
        <v>6.6</v>
      </c>
      <c r="E499" s="95">
        <v>7</v>
      </c>
      <c r="F499" s="94">
        <v>13.6</v>
      </c>
      <c r="G499" s="104" t="s">
        <v>472</v>
      </c>
      <c r="H499" s="105" t="s">
        <v>472</v>
      </c>
      <c r="I499" s="106" t="s">
        <v>472</v>
      </c>
      <c r="J499" s="92">
        <v>6.6</v>
      </c>
      <c r="K499" s="95">
        <v>7</v>
      </c>
      <c r="L499" s="94">
        <v>13.6</v>
      </c>
      <c r="M499" s="316" t="s">
        <v>913</v>
      </c>
      <c r="N499" s="286" t="s">
        <v>17</v>
      </c>
    </row>
    <row r="500" spans="1:14" ht="44.25" customHeight="1">
      <c r="B500" s="276" t="s">
        <v>20</v>
      </c>
      <c r="C500" s="20" t="s">
        <v>251</v>
      </c>
      <c r="D500" s="92">
        <v>9.3000000000000007</v>
      </c>
      <c r="E500" s="95">
        <v>10.4</v>
      </c>
      <c r="F500" s="94">
        <v>19.7</v>
      </c>
      <c r="G500" s="104" t="s">
        <v>472</v>
      </c>
      <c r="H500" s="105" t="s">
        <v>472</v>
      </c>
      <c r="I500" s="106" t="s">
        <v>472</v>
      </c>
      <c r="J500" s="92">
        <v>9.3000000000000007</v>
      </c>
      <c r="K500" s="95">
        <v>10.4</v>
      </c>
      <c r="L500" s="94">
        <v>19.7</v>
      </c>
      <c r="M500" s="281" t="s">
        <v>697</v>
      </c>
      <c r="N500" s="288" t="s">
        <v>20</v>
      </c>
    </row>
    <row r="501" spans="1:14" ht="44.25" customHeight="1">
      <c r="B501" s="276" t="s">
        <v>23</v>
      </c>
      <c r="C501" s="20" t="s">
        <v>252</v>
      </c>
      <c r="D501" s="92">
        <v>5.4</v>
      </c>
      <c r="E501" s="95">
        <v>5.7</v>
      </c>
      <c r="F501" s="94">
        <v>11.1</v>
      </c>
      <c r="G501" s="104" t="s">
        <v>472</v>
      </c>
      <c r="H501" s="105" t="s">
        <v>472</v>
      </c>
      <c r="I501" s="106" t="s">
        <v>472</v>
      </c>
      <c r="J501" s="92">
        <v>5.4</v>
      </c>
      <c r="K501" s="95">
        <v>5.7</v>
      </c>
      <c r="L501" s="94">
        <v>11.1</v>
      </c>
      <c r="M501" s="281" t="s">
        <v>698</v>
      </c>
      <c r="N501" s="286" t="s">
        <v>23</v>
      </c>
    </row>
    <row r="502" spans="1:14" ht="44.25" customHeight="1">
      <c r="B502" s="276" t="s">
        <v>24</v>
      </c>
      <c r="C502" s="20" t="s">
        <v>253</v>
      </c>
      <c r="D502" s="92">
        <v>15.8</v>
      </c>
      <c r="E502" s="95">
        <v>16.7</v>
      </c>
      <c r="F502" s="94">
        <v>32.5</v>
      </c>
      <c r="G502" s="104" t="s">
        <v>472</v>
      </c>
      <c r="H502" s="105" t="s">
        <v>472</v>
      </c>
      <c r="I502" s="106" t="s">
        <v>472</v>
      </c>
      <c r="J502" s="92">
        <v>15.8</v>
      </c>
      <c r="K502" s="95">
        <v>16.7</v>
      </c>
      <c r="L502" s="94">
        <v>32.5</v>
      </c>
      <c r="M502" s="281" t="s">
        <v>699</v>
      </c>
      <c r="N502" s="288" t="s">
        <v>24</v>
      </c>
    </row>
    <row r="503" spans="1:14" ht="44.25" customHeight="1">
      <c r="B503" s="276" t="s">
        <v>27</v>
      </c>
      <c r="C503" s="20" t="s">
        <v>254</v>
      </c>
      <c r="D503" s="92">
        <v>4</v>
      </c>
      <c r="E503" s="95">
        <v>3.9</v>
      </c>
      <c r="F503" s="94">
        <v>7.9</v>
      </c>
      <c r="G503" s="104" t="s">
        <v>472</v>
      </c>
      <c r="H503" s="105" t="s">
        <v>472</v>
      </c>
      <c r="I503" s="106" t="s">
        <v>472</v>
      </c>
      <c r="J503" s="92">
        <v>4</v>
      </c>
      <c r="K503" s="95">
        <v>3.9</v>
      </c>
      <c r="L503" s="94">
        <v>7.9</v>
      </c>
      <c r="M503" s="281" t="s">
        <v>700</v>
      </c>
      <c r="N503" s="286" t="s">
        <v>27</v>
      </c>
    </row>
    <row r="504" spans="1:14" ht="44.25" customHeight="1">
      <c r="B504" s="276" t="s">
        <v>30</v>
      </c>
      <c r="C504" s="20" t="s">
        <v>255</v>
      </c>
      <c r="D504" s="92">
        <v>12.8</v>
      </c>
      <c r="E504" s="95">
        <v>12.6</v>
      </c>
      <c r="F504" s="94">
        <v>25.4</v>
      </c>
      <c r="G504" s="104" t="s">
        <v>472</v>
      </c>
      <c r="H504" s="105" t="s">
        <v>472</v>
      </c>
      <c r="I504" s="106" t="s">
        <v>472</v>
      </c>
      <c r="J504" s="92">
        <v>12.8</v>
      </c>
      <c r="K504" s="95">
        <v>12.6</v>
      </c>
      <c r="L504" s="94">
        <v>25.4</v>
      </c>
      <c r="M504" s="281" t="s">
        <v>701</v>
      </c>
      <c r="N504" s="288" t="s">
        <v>30</v>
      </c>
    </row>
    <row r="505" spans="1:14" ht="44.25" customHeight="1">
      <c r="B505" s="276" t="s">
        <v>33</v>
      </c>
      <c r="C505" s="20" t="s">
        <v>256</v>
      </c>
      <c r="D505" s="92">
        <v>9.6</v>
      </c>
      <c r="E505" s="95">
        <v>10.199999999999999</v>
      </c>
      <c r="F505" s="94">
        <v>19.8</v>
      </c>
      <c r="G505" s="104" t="s">
        <v>472</v>
      </c>
      <c r="H505" s="105" t="s">
        <v>472</v>
      </c>
      <c r="I505" s="106" t="s">
        <v>472</v>
      </c>
      <c r="J505" s="92">
        <v>9.6</v>
      </c>
      <c r="K505" s="95">
        <v>10.199999999999999</v>
      </c>
      <c r="L505" s="94">
        <v>19.8</v>
      </c>
      <c r="M505" s="281" t="s">
        <v>702</v>
      </c>
      <c r="N505" s="286" t="s">
        <v>33</v>
      </c>
    </row>
    <row r="506" spans="1:14" ht="44.25" customHeight="1" thickBot="1">
      <c r="B506" s="277" t="s">
        <v>36</v>
      </c>
      <c r="C506" s="25" t="s">
        <v>257</v>
      </c>
      <c r="D506" s="118">
        <v>7.8</v>
      </c>
      <c r="E506" s="119">
        <v>7.8</v>
      </c>
      <c r="F506" s="120">
        <v>15.6</v>
      </c>
      <c r="G506" s="121" t="s">
        <v>472</v>
      </c>
      <c r="H506" s="115" t="s">
        <v>472</v>
      </c>
      <c r="I506" s="122" t="s">
        <v>472</v>
      </c>
      <c r="J506" s="118">
        <v>7.8</v>
      </c>
      <c r="K506" s="119">
        <v>7.8</v>
      </c>
      <c r="L506" s="120">
        <v>15.6</v>
      </c>
      <c r="M506" s="283" t="s">
        <v>703</v>
      </c>
      <c r="N506" s="287" t="s">
        <v>36</v>
      </c>
    </row>
    <row r="507" spans="1:14" s="57" customFormat="1" ht="9" customHeight="1">
      <c r="M507" s="9"/>
      <c r="N507" s="85"/>
    </row>
    <row r="508" spans="1:14" ht="15.75">
      <c r="B508" s="339" t="s">
        <v>1042</v>
      </c>
      <c r="C508" s="339"/>
      <c r="D508" s="339"/>
      <c r="E508" s="339"/>
      <c r="F508" s="339"/>
      <c r="G508" s="339"/>
      <c r="H508" s="339"/>
      <c r="I508" s="339"/>
      <c r="J508" s="339"/>
      <c r="K508" s="339"/>
      <c r="L508" s="339"/>
      <c r="M508" s="339"/>
      <c r="N508" s="339"/>
    </row>
    <row r="509" spans="1:14" s="52" customFormat="1" ht="16.5">
      <c r="A509" s="57"/>
      <c r="B509" s="338" t="s">
        <v>503</v>
      </c>
      <c r="C509" s="338"/>
      <c r="D509" s="338"/>
      <c r="E509" s="338"/>
      <c r="F509" s="338"/>
      <c r="G509" s="338"/>
      <c r="H509" s="338"/>
      <c r="I509" s="338"/>
      <c r="J509" s="338"/>
      <c r="K509" s="338"/>
      <c r="L509" s="338"/>
      <c r="M509" s="338"/>
      <c r="N509" s="338"/>
    </row>
    <row r="510" spans="1:14" ht="15.75">
      <c r="B510" s="339" t="s">
        <v>1009</v>
      </c>
      <c r="C510" s="339"/>
      <c r="D510" s="339"/>
      <c r="E510" s="339"/>
      <c r="F510" s="339"/>
      <c r="G510" s="339"/>
      <c r="H510" s="339"/>
      <c r="I510" s="339"/>
      <c r="J510" s="339"/>
      <c r="K510" s="339"/>
      <c r="L510" s="339"/>
      <c r="M510" s="339"/>
      <c r="N510" s="339"/>
    </row>
    <row r="511" spans="1:14" ht="15.75">
      <c r="D511" s="69"/>
      <c r="E511" s="69"/>
      <c r="F511" s="69"/>
      <c r="G511" s="69"/>
      <c r="H511" s="69"/>
      <c r="I511" s="69"/>
      <c r="J511" s="69"/>
      <c r="K511" s="69"/>
      <c r="L511" s="69"/>
      <c r="M511" s="337"/>
      <c r="N511" s="337"/>
    </row>
    <row r="512" spans="1:14" ht="16.5" thickBot="1">
      <c r="B512" s="340" t="s">
        <v>0</v>
      </c>
      <c r="C512" s="340"/>
      <c r="D512" s="340"/>
      <c r="E512" s="340"/>
      <c r="F512" s="340"/>
      <c r="G512" s="30"/>
      <c r="H512" s="30"/>
      <c r="I512" s="30"/>
      <c r="J512" s="30"/>
      <c r="K512" s="30"/>
      <c r="L512" s="30"/>
      <c r="M512" s="337" t="s">
        <v>992</v>
      </c>
      <c r="N512" s="337"/>
    </row>
    <row r="513" spans="1:14" ht="15" customHeight="1">
      <c r="B513" s="344" t="s">
        <v>898</v>
      </c>
      <c r="C513" s="341" t="s">
        <v>90</v>
      </c>
      <c r="D513" s="347" t="s">
        <v>1</v>
      </c>
      <c r="E513" s="341"/>
      <c r="F513" s="348"/>
      <c r="G513" s="365" t="s">
        <v>2</v>
      </c>
      <c r="H513" s="341"/>
      <c r="I513" s="348"/>
      <c r="J513" s="365" t="s">
        <v>3</v>
      </c>
      <c r="K513" s="341"/>
      <c r="L513" s="348"/>
      <c r="M513" s="335" t="s">
        <v>978</v>
      </c>
      <c r="N513" s="355" t="s">
        <v>10</v>
      </c>
    </row>
    <row r="514" spans="1:14" s="52" customFormat="1" ht="15" customHeight="1">
      <c r="A514" s="57"/>
      <c r="B514" s="345"/>
      <c r="C514" s="342"/>
      <c r="D514" s="349" t="s">
        <v>473</v>
      </c>
      <c r="E514" s="350"/>
      <c r="F514" s="351"/>
      <c r="G514" s="357" t="s">
        <v>474</v>
      </c>
      <c r="H514" s="350"/>
      <c r="I514" s="351"/>
      <c r="J514" s="352" t="s">
        <v>475</v>
      </c>
      <c r="K514" s="353"/>
      <c r="L514" s="354"/>
      <c r="M514" s="336"/>
      <c r="N514" s="356"/>
    </row>
    <row r="515" spans="1:14" ht="15" customHeight="1">
      <c r="B515" s="345"/>
      <c r="C515" s="342"/>
      <c r="D515" s="358" t="s">
        <v>4</v>
      </c>
      <c r="E515" s="359"/>
      <c r="F515" s="360"/>
      <c r="G515" s="361" t="s">
        <v>5</v>
      </c>
      <c r="H515" s="359"/>
      <c r="I515" s="360"/>
      <c r="J515" s="361" t="s">
        <v>6</v>
      </c>
      <c r="K515" s="359"/>
      <c r="L515" s="360"/>
      <c r="M515" s="336"/>
      <c r="N515" s="356"/>
    </row>
    <row r="516" spans="1:14" ht="15" customHeight="1">
      <c r="B516" s="345"/>
      <c r="C516" s="342"/>
      <c r="D516" s="44" t="s">
        <v>7</v>
      </c>
      <c r="E516" s="41" t="s">
        <v>8</v>
      </c>
      <c r="F516" s="41" t="s">
        <v>9</v>
      </c>
      <c r="G516" s="43" t="s">
        <v>7</v>
      </c>
      <c r="H516" s="41" t="s">
        <v>8</v>
      </c>
      <c r="I516" s="41" t="s">
        <v>9</v>
      </c>
      <c r="J516" s="43" t="s">
        <v>7</v>
      </c>
      <c r="K516" s="41" t="s">
        <v>8</v>
      </c>
      <c r="L516" s="41" t="s">
        <v>9</v>
      </c>
      <c r="M516" s="332" t="s">
        <v>977</v>
      </c>
      <c r="N516" s="366" t="s">
        <v>476</v>
      </c>
    </row>
    <row r="517" spans="1:14" s="52" customFormat="1" ht="15" customHeight="1">
      <c r="A517" s="57"/>
      <c r="B517" s="345"/>
      <c r="C517" s="342"/>
      <c r="D517" s="45" t="s">
        <v>477</v>
      </c>
      <c r="E517" s="42" t="s">
        <v>478</v>
      </c>
      <c r="F517" s="42" t="s">
        <v>479</v>
      </c>
      <c r="G517" s="42" t="s">
        <v>477</v>
      </c>
      <c r="H517" s="42" t="s">
        <v>478</v>
      </c>
      <c r="I517" s="42" t="s">
        <v>479</v>
      </c>
      <c r="J517" s="42" t="s">
        <v>477</v>
      </c>
      <c r="K517" s="42" t="s">
        <v>478</v>
      </c>
      <c r="L517" s="42" t="s">
        <v>479</v>
      </c>
      <c r="M517" s="333"/>
      <c r="N517" s="366"/>
    </row>
    <row r="518" spans="1:14" ht="15" customHeight="1" thickBot="1">
      <c r="B518" s="346"/>
      <c r="C518" s="343"/>
      <c r="D518" s="322" t="s">
        <v>11</v>
      </c>
      <c r="E518" s="46" t="s">
        <v>12</v>
      </c>
      <c r="F518" s="46" t="s">
        <v>13</v>
      </c>
      <c r="G518" s="46" t="s">
        <v>11</v>
      </c>
      <c r="H518" s="46" t="s">
        <v>12</v>
      </c>
      <c r="I518" s="46" t="s">
        <v>13</v>
      </c>
      <c r="J518" s="46" t="s">
        <v>11</v>
      </c>
      <c r="K518" s="46" t="s">
        <v>12</v>
      </c>
      <c r="L518" s="46" t="s">
        <v>13</v>
      </c>
      <c r="M518" s="334"/>
      <c r="N518" s="367"/>
    </row>
    <row r="519" spans="1:14" ht="27.75" customHeight="1">
      <c r="B519" s="270"/>
      <c r="C519" s="24" t="s">
        <v>91</v>
      </c>
      <c r="D519" s="155">
        <v>440.9</v>
      </c>
      <c r="E519" s="156">
        <v>457.7</v>
      </c>
      <c r="F519" s="117">
        <f>E519+D519</f>
        <v>898.59999999999991</v>
      </c>
      <c r="G519" s="152">
        <f>G520+G529</f>
        <v>17.900000000000002</v>
      </c>
      <c r="H519" s="153">
        <f>H520+H529</f>
        <v>18.799999999999997</v>
      </c>
      <c r="I519" s="154">
        <f>H519+G519</f>
        <v>36.700000000000003</v>
      </c>
      <c r="J519" s="101">
        <f>G519+D519</f>
        <v>458.79999999999995</v>
      </c>
      <c r="K519" s="102">
        <f>H519+E519</f>
        <v>476.5</v>
      </c>
      <c r="L519" s="103">
        <f>K519+J519</f>
        <v>935.3</v>
      </c>
      <c r="M519" s="281" t="s">
        <v>896</v>
      </c>
      <c r="N519" s="284"/>
    </row>
    <row r="520" spans="1:14" ht="27.75" customHeight="1">
      <c r="B520" s="276" t="s">
        <v>17</v>
      </c>
      <c r="C520" s="8" t="s">
        <v>959</v>
      </c>
      <c r="D520" s="92">
        <v>16.899999999999999</v>
      </c>
      <c r="E520" s="95">
        <v>17.3</v>
      </c>
      <c r="F520" s="94">
        <v>34.200000000000003</v>
      </c>
      <c r="G520" s="92">
        <v>16.100000000000001</v>
      </c>
      <c r="H520" s="95">
        <v>16.899999999999999</v>
      </c>
      <c r="I520" s="94">
        <v>33</v>
      </c>
      <c r="J520" s="104">
        <f>G520+D520</f>
        <v>33</v>
      </c>
      <c r="K520" s="105">
        <f>H520+E520</f>
        <v>34.200000000000003</v>
      </c>
      <c r="L520" s="106">
        <f>K520+J520</f>
        <v>67.2</v>
      </c>
      <c r="M520" s="281" t="s">
        <v>914</v>
      </c>
      <c r="N520" s="286" t="s">
        <v>17</v>
      </c>
    </row>
    <row r="521" spans="1:14" ht="27.75" customHeight="1">
      <c r="B521" s="276" t="s">
        <v>20</v>
      </c>
      <c r="C521" s="20" t="s">
        <v>258</v>
      </c>
      <c r="D521" s="92">
        <v>38.299999999999997</v>
      </c>
      <c r="E521" s="95">
        <v>40.5</v>
      </c>
      <c r="F521" s="94">
        <v>78.8</v>
      </c>
      <c r="G521" s="104" t="s">
        <v>472</v>
      </c>
      <c r="H521" s="105" t="s">
        <v>472</v>
      </c>
      <c r="I521" s="106" t="s">
        <v>472</v>
      </c>
      <c r="J521" s="92">
        <v>38.299999999999997</v>
      </c>
      <c r="K521" s="95">
        <v>40.5</v>
      </c>
      <c r="L521" s="94">
        <v>78.8</v>
      </c>
      <c r="M521" s="281" t="s">
        <v>704</v>
      </c>
      <c r="N521" s="288" t="s">
        <v>20</v>
      </c>
    </row>
    <row r="522" spans="1:14" ht="27.75" customHeight="1">
      <c r="B522" s="276" t="s">
        <v>23</v>
      </c>
      <c r="C522" s="20" t="s">
        <v>259</v>
      </c>
      <c r="D522" s="92">
        <v>8</v>
      </c>
      <c r="E522" s="95">
        <v>8.1999999999999993</v>
      </c>
      <c r="F522" s="94">
        <v>16.2</v>
      </c>
      <c r="G522" s="104" t="s">
        <v>472</v>
      </c>
      <c r="H522" s="105" t="s">
        <v>472</v>
      </c>
      <c r="I522" s="106" t="s">
        <v>472</v>
      </c>
      <c r="J522" s="92">
        <v>8</v>
      </c>
      <c r="K522" s="95">
        <v>8.1999999999999993</v>
      </c>
      <c r="L522" s="94">
        <v>16.2</v>
      </c>
      <c r="M522" s="281" t="s">
        <v>705</v>
      </c>
      <c r="N522" s="286" t="s">
        <v>23</v>
      </c>
    </row>
    <row r="523" spans="1:14" ht="27.75" customHeight="1">
      <c r="B523" s="276" t="s">
        <v>24</v>
      </c>
      <c r="C523" s="20" t="s">
        <v>462</v>
      </c>
      <c r="D523" s="92">
        <v>26.3</v>
      </c>
      <c r="E523" s="95">
        <v>26.7</v>
      </c>
      <c r="F523" s="94">
        <v>53</v>
      </c>
      <c r="G523" s="104" t="s">
        <v>472</v>
      </c>
      <c r="H523" s="105" t="s">
        <v>472</v>
      </c>
      <c r="I523" s="106" t="s">
        <v>472</v>
      </c>
      <c r="J523" s="92">
        <v>26.3</v>
      </c>
      <c r="K523" s="95">
        <v>26.7</v>
      </c>
      <c r="L523" s="94">
        <v>53</v>
      </c>
      <c r="M523" s="281" t="s">
        <v>706</v>
      </c>
      <c r="N523" s="288" t="s">
        <v>24</v>
      </c>
    </row>
    <row r="524" spans="1:14" ht="27.75" customHeight="1">
      <c r="B524" s="276" t="s">
        <v>27</v>
      </c>
      <c r="C524" s="20" t="s">
        <v>260</v>
      </c>
      <c r="D524" s="92">
        <v>18.8</v>
      </c>
      <c r="E524" s="95">
        <v>19.5</v>
      </c>
      <c r="F524" s="94">
        <v>38.299999999999997</v>
      </c>
      <c r="G524" s="104" t="s">
        <v>472</v>
      </c>
      <c r="H524" s="105" t="s">
        <v>472</v>
      </c>
      <c r="I524" s="106" t="s">
        <v>472</v>
      </c>
      <c r="J524" s="92">
        <v>18.8</v>
      </c>
      <c r="K524" s="95">
        <v>19.5</v>
      </c>
      <c r="L524" s="94">
        <v>38.299999999999997</v>
      </c>
      <c r="M524" s="281" t="s">
        <v>707</v>
      </c>
      <c r="N524" s="286" t="s">
        <v>27</v>
      </c>
    </row>
    <row r="525" spans="1:14" ht="27.75" customHeight="1">
      <c r="B525" s="276" t="s">
        <v>30</v>
      </c>
      <c r="C525" s="20" t="s">
        <v>261</v>
      </c>
      <c r="D525" s="92">
        <v>14.4</v>
      </c>
      <c r="E525" s="95">
        <v>14.5</v>
      </c>
      <c r="F525" s="94">
        <v>28.9</v>
      </c>
      <c r="G525" s="104" t="s">
        <v>472</v>
      </c>
      <c r="H525" s="105" t="s">
        <v>472</v>
      </c>
      <c r="I525" s="106" t="s">
        <v>472</v>
      </c>
      <c r="J525" s="92">
        <v>14.4</v>
      </c>
      <c r="K525" s="95">
        <v>14.5</v>
      </c>
      <c r="L525" s="94">
        <v>28.9</v>
      </c>
      <c r="M525" s="281" t="s">
        <v>708</v>
      </c>
      <c r="N525" s="288" t="s">
        <v>30</v>
      </c>
    </row>
    <row r="526" spans="1:14" ht="27.75" customHeight="1">
      <c r="B526" s="276" t="s">
        <v>33</v>
      </c>
      <c r="C526" s="20" t="s">
        <v>262</v>
      </c>
      <c r="D526" s="92">
        <v>30.5</v>
      </c>
      <c r="E526" s="95">
        <v>31.4</v>
      </c>
      <c r="F526" s="94">
        <v>61.9</v>
      </c>
      <c r="G526" s="104" t="s">
        <v>472</v>
      </c>
      <c r="H526" s="105" t="s">
        <v>472</v>
      </c>
      <c r="I526" s="106" t="s">
        <v>472</v>
      </c>
      <c r="J526" s="92">
        <v>30.5</v>
      </c>
      <c r="K526" s="95">
        <v>31.4</v>
      </c>
      <c r="L526" s="94">
        <v>61.9</v>
      </c>
      <c r="M526" s="281" t="s">
        <v>709</v>
      </c>
      <c r="N526" s="286" t="s">
        <v>33</v>
      </c>
    </row>
    <row r="527" spans="1:14" ht="27.75" customHeight="1">
      <c r="B527" s="276" t="s">
        <v>36</v>
      </c>
      <c r="C527" s="20" t="s">
        <v>263</v>
      </c>
      <c r="D527" s="92">
        <v>8</v>
      </c>
      <c r="E527" s="95">
        <v>8.6</v>
      </c>
      <c r="F527" s="94">
        <v>16.600000000000001</v>
      </c>
      <c r="G527" s="104" t="s">
        <v>472</v>
      </c>
      <c r="H527" s="105" t="s">
        <v>472</v>
      </c>
      <c r="I527" s="106" t="s">
        <v>472</v>
      </c>
      <c r="J527" s="92">
        <v>8</v>
      </c>
      <c r="K527" s="95">
        <v>8.6</v>
      </c>
      <c r="L527" s="94">
        <v>16.600000000000001</v>
      </c>
      <c r="M527" s="281" t="s">
        <v>710</v>
      </c>
      <c r="N527" s="288" t="s">
        <v>36</v>
      </c>
    </row>
    <row r="528" spans="1:14" ht="27.75" customHeight="1">
      <c r="B528" s="276" t="s">
        <v>39</v>
      </c>
      <c r="C528" s="20" t="s">
        <v>264</v>
      </c>
      <c r="D528" s="92">
        <v>15.8</v>
      </c>
      <c r="E528" s="95">
        <v>16.8</v>
      </c>
      <c r="F528" s="94">
        <v>32.6</v>
      </c>
      <c r="G528" s="104" t="s">
        <v>472</v>
      </c>
      <c r="H528" s="105" t="s">
        <v>472</v>
      </c>
      <c r="I528" s="106" t="s">
        <v>472</v>
      </c>
      <c r="J528" s="92">
        <v>15.8</v>
      </c>
      <c r="K528" s="95">
        <v>16.8</v>
      </c>
      <c r="L528" s="94">
        <v>32.6</v>
      </c>
      <c r="M528" s="281" t="s">
        <v>711</v>
      </c>
      <c r="N528" s="286" t="s">
        <v>39</v>
      </c>
    </row>
    <row r="529" spans="1:14" s="52" customFormat="1" ht="24.75" customHeight="1">
      <c r="A529" s="57"/>
      <c r="B529" s="276" t="s">
        <v>138</v>
      </c>
      <c r="C529" s="20" t="s">
        <v>265</v>
      </c>
      <c r="D529" s="92">
        <v>16.899999999999999</v>
      </c>
      <c r="E529" s="95">
        <v>17.2</v>
      </c>
      <c r="F529" s="94">
        <v>34.1</v>
      </c>
      <c r="G529" s="92">
        <v>1.8</v>
      </c>
      <c r="H529" s="95">
        <v>1.9</v>
      </c>
      <c r="I529" s="94">
        <v>3.7</v>
      </c>
      <c r="J529" s="104">
        <f>G529+D529</f>
        <v>18.7</v>
      </c>
      <c r="K529" s="105">
        <f>H529+E529</f>
        <v>19.099999999999998</v>
      </c>
      <c r="L529" s="106">
        <f>K529+J529</f>
        <v>37.799999999999997</v>
      </c>
      <c r="M529" s="281" t="s">
        <v>712</v>
      </c>
      <c r="N529" s="286">
        <v>10</v>
      </c>
    </row>
    <row r="530" spans="1:14" ht="24.75" customHeight="1">
      <c r="B530" s="276" t="s">
        <v>140</v>
      </c>
      <c r="C530" s="20" t="s">
        <v>266</v>
      </c>
      <c r="D530" s="92">
        <v>14.5</v>
      </c>
      <c r="E530" s="95">
        <v>15.5</v>
      </c>
      <c r="F530" s="94">
        <v>30</v>
      </c>
      <c r="G530" s="104" t="s">
        <v>472</v>
      </c>
      <c r="H530" s="105" t="s">
        <v>472</v>
      </c>
      <c r="I530" s="106" t="s">
        <v>472</v>
      </c>
      <c r="J530" s="92">
        <v>14.5</v>
      </c>
      <c r="K530" s="95">
        <v>15.5</v>
      </c>
      <c r="L530" s="94">
        <v>30</v>
      </c>
      <c r="M530" s="281" t="s">
        <v>713</v>
      </c>
      <c r="N530" s="286">
        <v>11</v>
      </c>
    </row>
    <row r="531" spans="1:14" ht="24.75" customHeight="1">
      <c r="B531" s="276" t="s">
        <v>141</v>
      </c>
      <c r="C531" s="20" t="s">
        <v>267</v>
      </c>
      <c r="D531" s="92">
        <v>16.899999999999999</v>
      </c>
      <c r="E531" s="95">
        <v>17.8</v>
      </c>
      <c r="F531" s="94">
        <v>34.700000000000003</v>
      </c>
      <c r="G531" s="104" t="s">
        <v>472</v>
      </c>
      <c r="H531" s="105" t="s">
        <v>472</v>
      </c>
      <c r="I531" s="106" t="s">
        <v>472</v>
      </c>
      <c r="J531" s="92">
        <v>16.899999999999999</v>
      </c>
      <c r="K531" s="95">
        <v>17.8</v>
      </c>
      <c r="L531" s="94">
        <v>34.700000000000003</v>
      </c>
      <c r="M531" s="281" t="s">
        <v>714</v>
      </c>
      <c r="N531" s="286">
        <v>12</v>
      </c>
    </row>
    <row r="532" spans="1:14" ht="24.75" customHeight="1">
      <c r="B532" s="276" t="s">
        <v>143</v>
      </c>
      <c r="C532" s="20" t="s">
        <v>268</v>
      </c>
      <c r="D532" s="92">
        <v>26</v>
      </c>
      <c r="E532" s="95">
        <v>26.5</v>
      </c>
      <c r="F532" s="94">
        <v>52.5</v>
      </c>
      <c r="G532" s="104" t="s">
        <v>472</v>
      </c>
      <c r="H532" s="105" t="s">
        <v>472</v>
      </c>
      <c r="I532" s="106" t="s">
        <v>472</v>
      </c>
      <c r="J532" s="92">
        <v>26</v>
      </c>
      <c r="K532" s="95">
        <v>26.5</v>
      </c>
      <c r="L532" s="94">
        <v>52.5</v>
      </c>
      <c r="M532" s="281" t="s">
        <v>715</v>
      </c>
      <c r="N532" s="286">
        <v>13</v>
      </c>
    </row>
    <row r="533" spans="1:14" ht="24.75" customHeight="1" thickBot="1">
      <c r="B533" s="277" t="s">
        <v>145</v>
      </c>
      <c r="C533" s="25" t="s">
        <v>269</v>
      </c>
      <c r="D533" s="118">
        <v>19.399999999999999</v>
      </c>
      <c r="E533" s="119">
        <v>20.399999999999999</v>
      </c>
      <c r="F533" s="120">
        <v>39.799999999999997</v>
      </c>
      <c r="G533" s="121" t="s">
        <v>472</v>
      </c>
      <c r="H533" s="115" t="s">
        <v>472</v>
      </c>
      <c r="I533" s="122" t="s">
        <v>472</v>
      </c>
      <c r="J533" s="118">
        <v>19.399999999999999</v>
      </c>
      <c r="K533" s="119">
        <v>20.399999999999999</v>
      </c>
      <c r="L533" s="120">
        <v>39.799999999999997</v>
      </c>
      <c r="M533" s="283" t="s">
        <v>716</v>
      </c>
      <c r="N533" s="294">
        <v>14</v>
      </c>
    </row>
    <row r="534" spans="1:14" s="57" customFormat="1" ht="9.75" customHeight="1">
      <c r="M534" s="9"/>
      <c r="N534" s="86"/>
    </row>
    <row r="535" spans="1:14" s="57" customFormat="1" ht="14.25" customHeight="1">
      <c r="B535" s="339" t="s">
        <v>1042</v>
      </c>
      <c r="C535" s="339"/>
      <c r="D535" s="339"/>
      <c r="E535" s="339"/>
      <c r="F535" s="339"/>
      <c r="G535" s="339"/>
      <c r="H535" s="339"/>
      <c r="I535" s="339"/>
      <c r="J535" s="339"/>
      <c r="K535" s="339"/>
      <c r="L535" s="339"/>
      <c r="M535" s="339"/>
      <c r="N535" s="339"/>
    </row>
    <row r="536" spans="1:14" s="57" customFormat="1" ht="14.25" customHeight="1">
      <c r="B536" s="338" t="s">
        <v>503</v>
      </c>
      <c r="C536" s="338"/>
      <c r="D536" s="338"/>
      <c r="E536" s="338"/>
      <c r="F536" s="338"/>
      <c r="G536" s="338"/>
      <c r="H536" s="338"/>
      <c r="I536" s="338"/>
      <c r="J536" s="338"/>
      <c r="K536" s="338"/>
      <c r="L536" s="338"/>
      <c r="M536" s="338"/>
      <c r="N536" s="338"/>
    </row>
    <row r="537" spans="1:14" s="57" customFormat="1" ht="14.25" customHeight="1">
      <c r="B537" s="339" t="s">
        <v>1009</v>
      </c>
      <c r="C537" s="339"/>
      <c r="D537" s="339"/>
      <c r="E537" s="339"/>
      <c r="F537" s="339"/>
      <c r="G537" s="339"/>
      <c r="H537" s="339"/>
      <c r="I537" s="339"/>
      <c r="J537" s="339"/>
      <c r="K537" s="339"/>
      <c r="L537" s="339"/>
      <c r="M537" s="339"/>
      <c r="N537" s="339"/>
    </row>
    <row r="538" spans="1:14" s="57" customFormat="1" ht="14.25" customHeight="1">
      <c r="B538" s="409" t="s">
        <v>447</v>
      </c>
      <c r="C538" s="409"/>
      <c r="D538" s="409"/>
      <c r="E538" s="409"/>
      <c r="F538" s="409"/>
      <c r="G538" s="80"/>
      <c r="H538" s="80"/>
      <c r="I538" s="80"/>
      <c r="J538" s="80"/>
      <c r="K538" s="80"/>
      <c r="L538" s="80"/>
      <c r="M538" s="408" t="s">
        <v>482</v>
      </c>
      <c r="N538" s="408"/>
    </row>
    <row r="539" spans="1:14" s="57" customFormat="1" ht="14.25" customHeight="1">
      <c r="D539" s="81"/>
      <c r="E539" s="81"/>
      <c r="F539" s="81"/>
      <c r="G539" s="81"/>
      <c r="H539" s="81"/>
      <c r="I539" s="81"/>
      <c r="J539" s="81"/>
      <c r="K539" s="81"/>
      <c r="L539" s="81"/>
      <c r="M539" s="337"/>
      <c r="N539" s="337"/>
    </row>
    <row r="540" spans="1:14" s="57" customFormat="1" ht="14.25" customHeight="1" thickBot="1">
      <c r="B540" s="340" t="s">
        <v>0</v>
      </c>
      <c r="C540" s="340"/>
      <c r="D540" s="340"/>
      <c r="E540" s="340"/>
      <c r="F540" s="340"/>
      <c r="G540" s="30"/>
      <c r="H540" s="30"/>
      <c r="I540" s="151"/>
      <c r="J540" s="30"/>
      <c r="K540" s="30"/>
      <c r="L540" s="151"/>
      <c r="M540" s="337" t="s">
        <v>992</v>
      </c>
      <c r="N540" s="337"/>
    </row>
    <row r="541" spans="1:14" s="57" customFormat="1" ht="14.25" customHeight="1">
      <c r="B541" s="344" t="s">
        <v>898</v>
      </c>
      <c r="C541" s="341" t="s">
        <v>90</v>
      </c>
      <c r="D541" s="347" t="s">
        <v>1</v>
      </c>
      <c r="E541" s="341"/>
      <c r="F541" s="348"/>
      <c r="G541" s="365" t="s">
        <v>2</v>
      </c>
      <c r="H541" s="341"/>
      <c r="I541" s="348"/>
      <c r="J541" s="365" t="s">
        <v>3</v>
      </c>
      <c r="K541" s="341"/>
      <c r="L541" s="348"/>
      <c r="M541" s="335" t="s">
        <v>978</v>
      </c>
      <c r="N541" s="355" t="s">
        <v>10</v>
      </c>
    </row>
    <row r="542" spans="1:14" s="57" customFormat="1" ht="14.25" customHeight="1">
      <c r="B542" s="345"/>
      <c r="C542" s="342"/>
      <c r="D542" s="349" t="s">
        <v>473</v>
      </c>
      <c r="E542" s="350"/>
      <c r="F542" s="351"/>
      <c r="G542" s="357" t="s">
        <v>474</v>
      </c>
      <c r="H542" s="350"/>
      <c r="I542" s="351"/>
      <c r="J542" s="352" t="s">
        <v>475</v>
      </c>
      <c r="K542" s="353"/>
      <c r="L542" s="354"/>
      <c r="M542" s="336"/>
      <c r="N542" s="356"/>
    </row>
    <row r="543" spans="1:14" s="57" customFormat="1" ht="14.25" customHeight="1">
      <c r="B543" s="345"/>
      <c r="C543" s="342"/>
      <c r="D543" s="358" t="s">
        <v>4</v>
      </c>
      <c r="E543" s="359"/>
      <c r="F543" s="360"/>
      <c r="G543" s="361" t="s">
        <v>5</v>
      </c>
      <c r="H543" s="359"/>
      <c r="I543" s="360"/>
      <c r="J543" s="361" t="s">
        <v>6</v>
      </c>
      <c r="K543" s="359"/>
      <c r="L543" s="360"/>
      <c r="M543" s="336"/>
      <c r="N543" s="356"/>
    </row>
    <row r="544" spans="1:14" s="57" customFormat="1" ht="14.25" customHeight="1">
      <c r="B544" s="345"/>
      <c r="C544" s="342"/>
      <c r="D544" s="44" t="s">
        <v>7</v>
      </c>
      <c r="E544" s="41" t="s">
        <v>8</v>
      </c>
      <c r="F544" s="41" t="s">
        <v>9</v>
      </c>
      <c r="G544" s="43" t="s">
        <v>7</v>
      </c>
      <c r="H544" s="41" t="s">
        <v>8</v>
      </c>
      <c r="I544" s="41" t="s">
        <v>9</v>
      </c>
      <c r="J544" s="43" t="s">
        <v>7</v>
      </c>
      <c r="K544" s="41" t="s">
        <v>8</v>
      </c>
      <c r="L544" s="41" t="s">
        <v>9</v>
      </c>
      <c r="M544" s="332" t="s">
        <v>977</v>
      </c>
      <c r="N544" s="366" t="s">
        <v>476</v>
      </c>
    </row>
    <row r="545" spans="1:14" s="57" customFormat="1" ht="14.25" customHeight="1">
      <c r="B545" s="345"/>
      <c r="C545" s="342"/>
      <c r="D545" s="45" t="s">
        <v>477</v>
      </c>
      <c r="E545" s="42" t="s">
        <v>478</v>
      </c>
      <c r="F545" s="42" t="s">
        <v>479</v>
      </c>
      <c r="G545" s="42" t="s">
        <v>477</v>
      </c>
      <c r="H545" s="42" t="s">
        <v>478</v>
      </c>
      <c r="I545" s="42" t="s">
        <v>479</v>
      </c>
      <c r="J545" s="42" t="s">
        <v>477</v>
      </c>
      <c r="K545" s="42" t="s">
        <v>478</v>
      </c>
      <c r="L545" s="42" t="s">
        <v>479</v>
      </c>
      <c r="M545" s="333"/>
      <c r="N545" s="366"/>
    </row>
    <row r="546" spans="1:14" s="57" customFormat="1" ht="14.25" customHeight="1" thickBot="1">
      <c r="B546" s="346"/>
      <c r="C546" s="343"/>
      <c r="D546" s="322" t="s">
        <v>11</v>
      </c>
      <c r="E546" s="46" t="s">
        <v>12</v>
      </c>
      <c r="F546" s="46" t="s">
        <v>13</v>
      </c>
      <c r="G546" s="46" t="s">
        <v>11</v>
      </c>
      <c r="H546" s="46" t="s">
        <v>12</v>
      </c>
      <c r="I546" s="46" t="s">
        <v>13</v>
      </c>
      <c r="J546" s="46" t="s">
        <v>11</v>
      </c>
      <c r="K546" s="46" t="s">
        <v>12</v>
      </c>
      <c r="L546" s="46" t="s">
        <v>13</v>
      </c>
      <c r="M546" s="334"/>
      <c r="N546" s="367"/>
    </row>
    <row r="547" spans="1:14" ht="29.25" customHeight="1">
      <c r="B547" s="271">
        <v>15</v>
      </c>
      <c r="C547" s="20" t="s">
        <v>270</v>
      </c>
      <c r="D547" s="116">
        <v>39.700000000000003</v>
      </c>
      <c r="E547" s="97">
        <v>41.5</v>
      </c>
      <c r="F547" s="117">
        <v>81.2</v>
      </c>
      <c r="G547" s="157" t="s">
        <v>472</v>
      </c>
      <c r="H547" s="102" t="s">
        <v>472</v>
      </c>
      <c r="I547" s="158" t="s">
        <v>472</v>
      </c>
      <c r="J547" s="116">
        <v>39.700000000000003</v>
      </c>
      <c r="K547" s="97">
        <v>41.5</v>
      </c>
      <c r="L547" s="117">
        <v>81.2</v>
      </c>
      <c r="M547" s="281" t="s">
        <v>717</v>
      </c>
      <c r="N547" s="286">
        <v>15</v>
      </c>
    </row>
    <row r="548" spans="1:14" s="52" customFormat="1" ht="29.25" customHeight="1">
      <c r="A548" s="57"/>
      <c r="B548" s="271">
        <v>16</v>
      </c>
      <c r="C548" s="20" t="s">
        <v>271</v>
      </c>
      <c r="D548" s="92">
        <v>10.8</v>
      </c>
      <c r="E548" s="95">
        <v>11.2</v>
      </c>
      <c r="F548" s="94">
        <v>22</v>
      </c>
      <c r="G548" s="104" t="s">
        <v>472</v>
      </c>
      <c r="H548" s="105" t="s">
        <v>472</v>
      </c>
      <c r="I548" s="106" t="s">
        <v>472</v>
      </c>
      <c r="J548" s="92">
        <v>10.8</v>
      </c>
      <c r="K548" s="95">
        <v>11.2</v>
      </c>
      <c r="L548" s="94">
        <v>22</v>
      </c>
      <c r="M548" s="281" t="s">
        <v>718</v>
      </c>
      <c r="N548" s="286">
        <v>16</v>
      </c>
    </row>
    <row r="549" spans="1:14" s="52" customFormat="1" ht="29.25" customHeight="1">
      <c r="A549" s="57"/>
      <c r="B549" s="271">
        <v>17</v>
      </c>
      <c r="C549" s="20" t="s">
        <v>108</v>
      </c>
      <c r="D549" s="92">
        <v>13.8</v>
      </c>
      <c r="E549" s="95">
        <v>14.4</v>
      </c>
      <c r="F549" s="94">
        <v>28.2</v>
      </c>
      <c r="G549" s="104" t="s">
        <v>472</v>
      </c>
      <c r="H549" s="105" t="s">
        <v>472</v>
      </c>
      <c r="I549" s="106" t="s">
        <v>472</v>
      </c>
      <c r="J549" s="92">
        <v>13.8</v>
      </c>
      <c r="K549" s="95">
        <v>14.4</v>
      </c>
      <c r="L549" s="94">
        <v>28.2</v>
      </c>
      <c r="M549" s="281" t="s">
        <v>719</v>
      </c>
      <c r="N549" s="293">
        <v>17</v>
      </c>
    </row>
    <row r="550" spans="1:14" s="52" customFormat="1" ht="29.25" customHeight="1">
      <c r="A550" s="57"/>
      <c r="B550" s="271">
        <v>18</v>
      </c>
      <c r="C550" s="20" t="s">
        <v>272</v>
      </c>
      <c r="D550" s="92">
        <v>12.5</v>
      </c>
      <c r="E550" s="95">
        <v>13.4</v>
      </c>
      <c r="F550" s="94">
        <v>25.9</v>
      </c>
      <c r="G550" s="104" t="s">
        <v>472</v>
      </c>
      <c r="H550" s="105" t="s">
        <v>472</v>
      </c>
      <c r="I550" s="106" t="s">
        <v>472</v>
      </c>
      <c r="J550" s="92">
        <v>12.5</v>
      </c>
      <c r="K550" s="95">
        <v>13.4</v>
      </c>
      <c r="L550" s="94">
        <v>25.9</v>
      </c>
      <c r="M550" s="281" t="s">
        <v>720</v>
      </c>
      <c r="N550" s="286">
        <v>18</v>
      </c>
    </row>
    <row r="551" spans="1:14" ht="29.25" customHeight="1">
      <c r="B551" s="271">
        <v>19</v>
      </c>
      <c r="C551" s="20" t="s">
        <v>273</v>
      </c>
      <c r="D551" s="92">
        <v>13.6</v>
      </c>
      <c r="E551" s="95">
        <v>14.4</v>
      </c>
      <c r="F551" s="94">
        <v>28</v>
      </c>
      <c r="G551" s="104" t="s">
        <v>472</v>
      </c>
      <c r="H551" s="105" t="s">
        <v>472</v>
      </c>
      <c r="I551" s="106" t="s">
        <v>472</v>
      </c>
      <c r="J551" s="92">
        <v>13.6</v>
      </c>
      <c r="K551" s="95">
        <v>14.4</v>
      </c>
      <c r="L551" s="94">
        <v>28</v>
      </c>
      <c r="M551" s="281" t="s">
        <v>721</v>
      </c>
      <c r="N551" s="286">
        <v>19</v>
      </c>
    </row>
    <row r="552" spans="1:14" ht="29.25" customHeight="1">
      <c r="B552" s="271">
        <v>20</v>
      </c>
      <c r="C552" s="20" t="s">
        <v>274</v>
      </c>
      <c r="D552" s="92">
        <v>8.1999999999999993</v>
      </c>
      <c r="E552" s="95">
        <v>8.4</v>
      </c>
      <c r="F552" s="94">
        <v>16.600000000000001</v>
      </c>
      <c r="G552" s="104" t="s">
        <v>472</v>
      </c>
      <c r="H552" s="105" t="s">
        <v>472</v>
      </c>
      <c r="I552" s="106" t="s">
        <v>472</v>
      </c>
      <c r="J552" s="92">
        <v>8.1999999999999993</v>
      </c>
      <c r="K552" s="95">
        <v>8.4</v>
      </c>
      <c r="L552" s="94">
        <v>16.600000000000001</v>
      </c>
      <c r="M552" s="281" t="s">
        <v>722</v>
      </c>
      <c r="N552" s="286">
        <v>20</v>
      </c>
    </row>
    <row r="553" spans="1:14" ht="29.25" customHeight="1">
      <c r="B553" s="271">
        <v>21</v>
      </c>
      <c r="C553" s="20" t="s">
        <v>275</v>
      </c>
      <c r="D553" s="92">
        <v>11.2</v>
      </c>
      <c r="E553" s="95">
        <v>11.2</v>
      </c>
      <c r="F553" s="94">
        <v>22.4</v>
      </c>
      <c r="G553" s="104" t="s">
        <v>472</v>
      </c>
      <c r="H553" s="105" t="s">
        <v>472</v>
      </c>
      <c r="I553" s="106" t="s">
        <v>472</v>
      </c>
      <c r="J553" s="92">
        <v>11.2</v>
      </c>
      <c r="K553" s="95">
        <v>11.2</v>
      </c>
      <c r="L553" s="94">
        <v>22.4</v>
      </c>
      <c r="M553" s="281" t="s">
        <v>723</v>
      </c>
      <c r="N553" s="286">
        <v>21</v>
      </c>
    </row>
    <row r="554" spans="1:14" ht="29.25" customHeight="1">
      <c r="B554" s="271">
        <v>22</v>
      </c>
      <c r="C554" s="20" t="s">
        <v>485</v>
      </c>
      <c r="D554" s="92">
        <v>13.1</v>
      </c>
      <c r="E554" s="95">
        <v>13.5</v>
      </c>
      <c r="F554" s="94">
        <v>26.6</v>
      </c>
      <c r="G554" s="104" t="s">
        <v>472</v>
      </c>
      <c r="H554" s="105" t="s">
        <v>472</v>
      </c>
      <c r="I554" s="106" t="s">
        <v>472</v>
      </c>
      <c r="J554" s="92">
        <v>13.1</v>
      </c>
      <c r="K554" s="95">
        <v>13.5</v>
      </c>
      <c r="L554" s="94">
        <v>26.6</v>
      </c>
      <c r="M554" s="281" t="s">
        <v>724</v>
      </c>
      <c r="N554" s="286">
        <v>22</v>
      </c>
    </row>
    <row r="555" spans="1:14" ht="29.25" customHeight="1">
      <c r="B555" s="271">
        <v>23</v>
      </c>
      <c r="C555" s="20" t="s">
        <v>276</v>
      </c>
      <c r="D555" s="92">
        <v>6.8</v>
      </c>
      <c r="E555" s="95">
        <v>7.1</v>
      </c>
      <c r="F555" s="94">
        <v>13.9</v>
      </c>
      <c r="G555" s="104" t="s">
        <v>472</v>
      </c>
      <c r="H555" s="105" t="s">
        <v>472</v>
      </c>
      <c r="I555" s="106" t="s">
        <v>472</v>
      </c>
      <c r="J555" s="92">
        <v>6.8</v>
      </c>
      <c r="K555" s="95">
        <v>7.1</v>
      </c>
      <c r="L555" s="94">
        <v>13.9</v>
      </c>
      <c r="M555" s="281" t="s">
        <v>725</v>
      </c>
      <c r="N555" s="286">
        <v>23</v>
      </c>
    </row>
    <row r="556" spans="1:14" ht="27.75" customHeight="1">
      <c r="B556" s="271">
        <v>24</v>
      </c>
      <c r="C556" s="20" t="s">
        <v>277</v>
      </c>
      <c r="D556" s="92">
        <v>13.1</v>
      </c>
      <c r="E556" s="95">
        <v>13.3</v>
      </c>
      <c r="F556" s="94">
        <v>26.4</v>
      </c>
      <c r="G556" s="104" t="s">
        <v>472</v>
      </c>
      <c r="H556" s="105" t="s">
        <v>472</v>
      </c>
      <c r="I556" s="106" t="s">
        <v>472</v>
      </c>
      <c r="J556" s="92">
        <v>13.1</v>
      </c>
      <c r="K556" s="95">
        <v>13.3</v>
      </c>
      <c r="L556" s="94">
        <v>26.4</v>
      </c>
      <c r="M556" s="281" t="s">
        <v>726</v>
      </c>
      <c r="N556" s="286">
        <v>24</v>
      </c>
    </row>
    <row r="557" spans="1:14" ht="27.75" customHeight="1">
      <c r="B557" s="271">
        <v>25</v>
      </c>
      <c r="C557" s="20" t="s">
        <v>278</v>
      </c>
      <c r="D557" s="92">
        <v>3.8</v>
      </c>
      <c r="E557" s="95">
        <v>4.0999999999999996</v>
      </c>
      <c r="F557" s="94">
        <v>7.9</v>
      </c>
      <c r="G557" s="104" t="s">
        <v>472</v>
      </c>
      <c r="H557" s="105" t="s">
        <v>472</v>
      </c>
      <c r="I557" s="106" t="s">
        <v>472</v>
      </c>
      <c r="J557" s="92">
        <v>3.8</v>
      </c>
      <c r="K557" s="95">
        <v>4.0999999999999996</v>
      </c>
      <c r="L557" s="94">
        <v>7.9</v>
      </c>
      <c r="M557" s="281" t="s">
        <v>727</v>
      </c>
      <c r="N557" s="286">
        <v>25</v>
      </c>
    </row>
    <row r="558" spans="1:14" ht="27.75" customHeight="1">
      <c r="B558" s="271">
        <v>26</v>
      </c>
      <c r="C558" s="20" t="s">
        <v>279</v>
      </c>
      <c r="D558" s="92">
        <v>4.7</v>
      </c>
      <c r="E558" s="95">
        <v>4.9000000000000004</v>
      </c>
      <c r="F558" s="94">
        <v>9.6</v>
      </c>
      <c r="G558" s="104" t="s">
        <v>472</v>
      </c>
      <c r="H558" s="105" t="s">
        <v>472</v>
      </c>
      <c r="I558" s="106" t="s">
        <v>472</v>
      </c>
      <c r="J558" s="92">
        <v>4.7</v>
      </c>
      <c r="K558" s="95">
        <v>4.9000000000000004</v>
      </c>
      <c r="L558" s="94">
        <v>9.6</v>
      </c>
      <c r="M558" s="281" t="s">
        <v>728</v>
      </c>
      <c r="N558" s="286">
        <v>26</v>
      </c>
    </row>
    <row r="559" spans="1:14" ht="27.75" customHeight="1">
      <c r="B559" s="271">
        <v>27</v>
      </c>
      <c r="C559" s="20" t="s">
        <v>486</v>
      </c>
      <c r="D559" s="92">
        <v>11.6</v>
      </c>
      <c r="E559" s="95">
        <v>11.7</v>
      </c>
      <c r="F559" s="94">
        <v>23.3</v>
      </c>
      <c r="G559" s="104" t="s">
        <v>472</v>
      </c>
      <c r="H559" s="105" t="s">
        <v>472</v>
      </c>
      <c r="I559" s="106" t="s">
        <v>472</v>
      </c>
      <c r="J559" s="92">
        <v>11.6</v>
      </c>
      <c r="K559" s="95">
        <v>11.7</v>
      </c>
      <c r="L559" s="94">
        <v>23.3</v>
      </c>
      <c r="M559" s="315" t="s">
        <v>729</v>
      </c>
      <c r="N559" s="286">
        <v>27</v>
      </c>
    </row>
    <row r="560" spans="1:14" ht="27.75" customHeight="1" thickBot="1">
      <c r="B560" s="272">
        <v>28</v>
      </c>
      <c r="C560" s="25" t="s">
        <v>280</v>
      </c>
      <c r="D560" s="118">
        <v>7.3</v>
      </c>
      <c r="E560" s="119">
        <v>7.7</v>
      </c>
      <c r="F560" s="120">
        <v>15</v>
      </c>
      <c r="G560" s="121" t="s">
        <v>472</v>
      </c>
      <c r="H560" s="115" t="s">
        <v>472</v>
      </c>
      <c r="I560" s="122" t="s">
        <v>472</v>
      </c>
      <c r="J560" s="118">
        <v>7.3</v>
      </c>
      <c r="K560" s="119">
        <v>7.7</v>
      </c>
      <c r="L560" s="120">
        <v>15</v>
      </c>
      <c r="M560" s="283" t="s">
        <v>730</v>
      </c>
      <c r="N560" s="287">
        <v>28</v>
      </c>
    </row>
    <row r="561" spans="1:14" s="57" customFormat="1" ht="8.25" customHeight="1">
      <c r="M561" s="9"/>
      <c r="N561" s="85"/>
    </row>
    <row r="562" spans="1:14" ht="15.75">
      <c r="B562" s="339" t="s">
        <v>1043</v>
      </c>
      <c r="C562" s="339"/>
      <c r="D562" s="339"/>
      <c r="E562" s="339"/>
      <c r="F562" s="339"/>
      <c r="G562" s="339"/>
      <c r="H562" s="339"/>
      <c r="I562" s="339"/>
      <c r="J562" s="339"/>
      <c r="K562" s="339"/>
      <c r="L562" s="339"/>
      <c r="M562" s="339"/>
      <c r="N562" s="339"/>
    </row>
    <row r="563" spans="1:14" s="52" customFormat="1" ht="16.5">
      <c r="A563" s="57"/>
      <c r="B563" s="338" t="s">
        <v>504</v>
      </c>
      <c r="C563" s="338"/>
      <c r="D563" s="338"/>
      <c r="E563" s="338"/>
      <c r="F563" s="338"/>
      <c r="G563" s="338"/>
      <c r="H563" s="338"/>
      <c r="I563" s="338"/>
      <c r="J563" s="338"/>
      <c r="K563" s="338"/>
      <c r="L563" s="338"/>
      <c r="M563" s="338"/>
      <c r="N563" s="338"/>
    </row>
    <row r="564" spans="1:14" ht="15.75">
      <c r="B564" s="339" t="s">
        <v>1010</v>
      </c>
      <c r="C564" s="339"/>
      <c r="D564" s="339"/>
      <c r="E564" s="339"/>
      <c r="F564" s="339"/>
      <c r="G564" s="339"/>
      <c r="H564" s="339"/>
      <c r="I564" s="339"/>
      <c r="J564" s="339"/>
      <c r="K564" s="339"/>
      <c r="L564" s="339"/>
      <c r="M564" s="339"/>
      <c r="N564" s="339"/>
    </row>
    <row r="565" spans="1:14" ht="15.75">
      <c r="D565" s="339"/>
      <c r="E565" s="339"/>
      <c r="F565" s="339"/>
      <c r="G565" s="30"/>
      <c r="H565" s="30"/>
      <c r="I565" s="30"/>
      <c r="J565" s="30"/>
      <c r="K565" s="30"/>
      <c r="L565" s="30"/>
      <c r="M565" s="337"/>
      <c r="N565" s="337"/>
    </row>
    <row r="566" spans="1:14" ht="16.5" thickBot="1">
      <c r="B566" s="340" t="s">
        <v>0</v>
      </c>
      <c r="C566" s="340"/>
      <c r="D566" s="340"/>
      <c r="E566" s="340"/>
      <c r="F566" s="340"/>
      <c r="G566" s="30"/>
      <c r="H566" s="30"/>
      <c r="I566" s="30"/>
      <c r="J566" s="30"/>
      <c r="K566" s="30"/>
      <c r="L566" s="30"/>
      <c r="M566" s="337" t="s">
        <v>992</v>
      </c>
      <c r="N566" s="337"/>
    </row>
    <row r="567" spans="1:14" ht="15" customHeight="1">
      <c r="B567" s="344" t="s">
        <v>898</v>
      </c>
      <c r="C567" s="341" t="s">
        <v>90</v>
      </c>
      <c r="D567" s="347" t="s">
        <v>1</v>
      </c>
      <c r="E567" s="341"/>
      <c r="F567" s="348"/>
      <c r="G567" s="365" t="s">
        <v>2</v>
      </c>
      <c r="H567" s="341"/>
      <c r="I567" s="348"/>
      <c r="J567" s="365" t="s">
        <v>3</v>
      </c>
      <c r="K567" s="341"/>
      <c r="L567" s="348"/>
      <c r="M567" s="335" t="s">
        <v>978</v>
      </c>
      <c r="N567" s="355" t="s">
        <v>10</v>
      </c>
    </row>
    <row r="568" spans="1:14" s="52" customFormat="1" ht="15" customHeight="1">
      <c r="A568" s="57"/>
      <c r="B568" s="345"/>
      <c r="C568" s="342"/>
      <c r="D568" s="349" t="s">
        <v>473</v>
      </c>
      <c r="E568" s="350"/>
      <c r="F568" s="351"/>
      <c r="G568" s="357" t="s">
        <v>474</v>
      </c>
      <c r="H568" s="350"/>
      <c r="I568" s="351"/>
      <c r="J568" s="352" t="s">
        <v>475</v>
      </c>
      <c r="K568" s="353"/>
      <c r="L568" s="354"/>
      <c r="M568" s="336"/>
      <c r="N568" s="356"/>
    </row>
    <row r="569" spans="1:14" ht="15" customHeight="1">
      <c r="B569" s="345"/>
      <c r="C569" s="342"/>
      <c r="D569" s="358" t="s">
        <v>4</v>
      </c>
      <c r="E569" s="359"/>
      <c r="F569" s="360"/>
      <c r="G569" s="361" t="s">
        <v>5</v>
      </c>
      <c r="H569" s="359"/>
      <c r="I569" s="360"/>
      <c r="J569" s="361" t="s">
        <v>6</v>
      </c>
      <c r="K569" s="359"/>
      <c r="L569" s="360"/>
      <c r="M569" s="336"/>
      <c r="N569" s="356"/>
    </row>
    <row r="570" spans="1:14" ht="15" customHeight="1">
      <c r="B570" s="345"/>
      <c r="C570" s="342"/>
      <c r="D570" s="44" t="s">
        <v>7</v>
      </c>
      <c r="E570" s="41" t="s">
        <v>8</v>
      </c>
      <c r="F570" s="41" t="s">
        <v>9</v>
      </c>
      <c r="G570" s="43" t="s">
        <v>7</v>
      </c>
      <c r="H570" s="41" t="s">
        <v>8</v>
      </c>
      <c r="I570" s="41" t="s">
        <v>9</v>
      </c>
      <c r="J570" s="43" t="s">
        <v>7</v>
      </c>
      <c r="K570" s="41" t="s">
        <v>8</v>
      </c>
      <c r="L570" s="41" t="s">
        <v>9</v>
      </c>
      <c r="M570" s="332" t="s">
        <v>977</v>
      </c>
      <c r="N570" s="366" t="s">
        <v>476</v>
      </c>
    </row>
    <row r="571" spans="1:14" s="52" customFormat="1" ht="15" customHeight="1">
      <c r="A571" s="57"/>
      <c r="B571" s="345"/>
      <c r="C571" s="342"/>
      <c r="D571" s="45" t="s">
        <v>477</v>
      </c>
      <c r="E571" s="42" t="s">
        <v>478</v>
      </c>
      <c r="F571" s="42" t="s">
        <v>479</v>
      </c>
      <c r="G571" s="42" t="s">
        <v>477</v>
      </c>
      <c r="H571" s="42" t="s">
        <v>478</v>
      </c>
      <c r="I571" s="42" t="s">
        <v>479</v>
      </c>
      <c r="J571" s="42" t="s">
        <v>477</v>
      </c>
      <c r="K571" s="42" t="s">
        <v>478</v>
      </c>
      <c r="L571" s="42" t="s">
        <v>479</v>
      </c>
      <c r="M571" s="333"/>
      <c r="N571" s="366"/>
    </row>
    <row r="572" spans="1:14" ht="15" customHeight="1" thickBot="1">
      <c r="B572" s="346"/>
      <c r="C572" s="343"/>
      <c r="D572" s="322" t="s">
        <v>11</v>
      </c>
      <c r="E572" s="46" t="s">
        <v>12</v>
      </c>
      <c r="F572" s="46" t="s">
        <v>13</v>
      </c>
      <c r="G572" s="46" t="s">
        <v>11</v>
      </c>
      <c r="H572" s="46" t="s">
        <v>12</v>
      </c>
      <c r="I572" s="46" t="s">
        <v>13</v>
      </c>
      <c r="J572" s="46" t="s">
        <v>11</v>
      </c>
      <c r="K572" s="46" t="s">
        <v>12</v>
      </c>
      <c r="L572" s="46" t="s">
        <v>13</v>
      </c>
      <c r="M572" s="334"/>
      <c r="N572" s="367"/>
    </row>
    <row r="573" spans="1:14" ht="22.5" customHeight="1">
      <c r="B573" s="270"/>
      <c r="C573" s="24" t="s">
        <v>91</v>
      </c>
      <c r="D573" s="116">
        <f>SUM(D574:D590)</f>
        <v>410.99999999999994</v>
      </c>
      <c r="E573" s="97">
        <f>SUM(E574:E590)</f>
        <v>428.3</v>
      </c>
      <c r="F573" s="117">
        <f>SUM(F574:F590)</f>
        <v>839.29999999999984</v>
      </c>
      <c r="G573" s="160">
        <f>G574+G581+G582+G583+G589+G590</f>
        <v>62.6</v>
      </c>
      <c r="H573" s="153">
        <f>H574+H581+H582+H583+H589+H590</f>
        <v>64.7</v>
      </c>
      <c r="I573" s="154">
        <f>H573+G573</f>
        <v>127.30000000000001</v>
      </c>
      <c r="J573" s="101">
        <f>G573+D573</f>
        <v>473.59999999999997</v>
      </c>
      <c r="K573" s="102">
        <f>H573+E573</f>
        <v>493</v>
      </c>
      <c r="L573" s="103">
        <f>K573+J573</f>
        <v>966.59999999999991</v>
      </c>
      <c r="M573" s="281" t="s">
        <v>896</v>
      </c>
      <c r="N573" s="284"/>
    </row>
    <row r="574" spans="1:14" ht="22.5" customHeight="1">
      <c r="B574" s="276" t="s">
        <v>17</v>
      </c>
      <c r="C574" s="8" t="s">
        <v>960</v>
      </c>
      <c r="D574" s="92">
        <v>75.900000000000006</v>
      </c>
      <c r="E574" s="95">
        <v>79.5</v>
      </c>
      <c r="F574" s="94">
        <v>155.4</v>
      </c>
      <c r="G574" s="161">
        <v>35.6</v>
      </c>
      <c r="H574" s="95">
        <v>36.200000000000003</v>
      </c>
      <c r="I574" s="94">
        <v>71.8</v>
      </c>
      <c r="J574" s="104">
        <f t="shared" ref="J574:J590" si="41">G574+D574</f>
        <v>111.5</v>
      </c>
      <c r="K574" s="105">
        <f t="shared" ref="K574:K590" si="42">H574+E574</f>
        <v>115.7</v>
      </c>
      <c r="L574" s="106">
        <f t="shared" ref="L574:L575" si="43">K574+J574</f>
        <v>227.2</v>
      </c>
      <c r="M574" s="281" t="s">
        <v>915</v>
      </c>
      <c r="N574" s="286" t="s">
        <v>17</v>
      </c>
    </row>
    <row r="575" spans="1:14" ht="22.5" customHeight="1">
      <c r="B575" s="276" t="s">
        <v>20</v>
      </c>
      <c r="C575" s="20" t="s">
        <v>281</v>
      </c>
      <c r="D575" s="92">
        <v>6.7</v>
      </c>
      <c r="E575" s="95">
        <v>7.1</v>
      </c>
      <c r="F575" s="94">
        <v>13.8</v>
      </c>
      <c r="G575" s="162" t="s">
        <v>472</v>
      </c>
      <c r="H575" s="105" t="s">
        <v>472</v>
      </c>
      <c r="I575" s="106" t="s">
        <v>472</v>
      </c>
      <c r="J575" s="92">
        <v>6.7</v>
      </c>
      <c r="K575" s="95">
        <v>7.1</v>
      </c>
      <c r="L575" s="106">
        <f t="shared" si="43"/>
        <v>13.8</v>
      </c>
      <c r="M575" s="281" t="s">
        <v>731</v>
      </c>
      <c r="N575" s="286" t="s">
        <v>20</v>
      </c>
    </row>
    <row r="576" spans="1:14" ht="22.5" customHeight="1">
      <c r="B576" s="276" t="s">
        <v>23</v>
      </c>
      <c r="C576" s="20" t="s">
        <v>261</v>
      </c>
      <c r="D576" s="92">
        <v>15.2</v>
      </c>
      <c r="E576" s="95">
        <v>15.9</v>
      </c>
      <c r="F576" s="94">
        <v>31.1</v>
      </c>
      <c r="G576" s="162" t="s">
        <v>472</v>
      </c>
      <c r="H576" s="105" t="s">
        <v>472</v>
      </c>
      <c r="I576" s="106" t="s">
        <v>472</v>
      </c>
      <c r="J576" s="92">
        <v>15.2</v>
      </c>
      <c r="K576" s="95">
        <v>15.9</v>
      </c>
      <c r="L576" s="94">
        <v>31.1</v>
      </c>
      <c r="M576" s="281" t="s">
        <v>708</v>
      </c>
      <c r="N576" s="286" t="s">
        <v>23</v>
      </c>
    </row>
    <row r="577" spans="2:14" ht="22.5" customHeight="1">
      <c r="B577" s="276" t="s">
        <v>24</v>
      </c>
      <c r="C577" s="20" t="s">
        <v>282</v>
      </c>
      <c r="D577" s="92">
        <v>17.5</v>
      </c>
      <c r="E577" s="95">
        <v>17.8</v>
      </c>
      <c r="F577" s="94">
        <v>35.299999999999997</v>
      </c>
      <c r="G577" s="162" t="s">
        <v>472</v>
      </c>
      <c r="H577" s="105" t="s">
        <v>472</v>
      </c>
      <c r="I577" s="106" t="s">
        <v>472</v>
      </c>
      <c r="J577" s="92">
        <v>17.5</v>
      </c>
      <c r="K577" s="95">
        <v>17.8</v>
      </c>
      <c r="L577" s="94">
        <v>35.299999999999997</v>
      </c>
      <c r="M577" s="281" t="s">
        <v>732</v>
      </c>
      <c r="N577" s="286" t="s">
        <v>24</v>
      </c>
    </row>
    <row r="578" spans="2:14" ht="22.5" customHeight="1">
      <c r="B578" s="276" t="s">
        <v>27</v>
      </c>
      <c r="C578" s="20" t="s">
        <v>283</v>
      </c>
      <c r="D578" s="92">
        <v>13.7</v>
      </c>
      <c r="E578" s="95">
        <v>14.6</v>
      </c>
      <c r="F578" s="94">
        <v>28.3</v>
      </c>
      <c r="G578" s="162" t="s">
        <v>472</v>
      </c>
      <c r="H578" s="105" t="s">
        <v>472</v>
      </c>
      <c r="I578" s="106" t="s">
        <v>472</v>
      </c>
      <c r="J578" s="92">
        <v>13.7</v>
      </c>
      <c r="K578" s="95">
        <v>14.6</v>
      </c>
      <c r="L578" s="94">
        <v>28.3</v>
      </c>
      <c r="M578" s="281" t="s">
        <v>733</v>
      </c>
      <c r="N578" s="286" t="s">
        <v>27</v>
      </c>
    </row>
    <row r="579" spans="2:14" ht="22.5" customHeight="1">
      <c r="B579" s="276" t="s">
        <v>30</v>
      </c>
      <c r="C579" s="20" t="s">
        <v>284</v>
      </c>
      <c r="D579" s="92">
        <v>6</v>
      </c>
      <c r="E579" s="95">
        <v>6.3</v>
      </c>
      <c r="F579" s="94">
        <v>12.3</v>
      </c>
      <c r="G579" s="162" t="s">
        <v>472</v>
      </c>
      <c r="H579" s="105" t="s">
        <v>472</v>
      </c>
      <c r="I579" s="106" t="s">
        <v>472</v>
      </c>
      <c r="J579" s="92">
        <v>6</v>
      </c>
      <c r="K579" s="95">
        <v>6.3</v>
      </c>
      <c r="L579" s="94">
        <v>12.3</v>
      </c>
      <c r="M579" s="281" t="s">
        <v>734</v>
      </c>
      <c r="N579" s="286" t="s">
        <v>30</v>
      </c>
    </row>
    <row r="580" spans="2:14" ht="22.5" customHeight="1">
      <c r="B580" s="276" t="s">
        <v>33</v>
      </c>
      <c r="C580" s="20" t="s">
        <v>285</v>
      </c>
      <c r="D580" s="92">
        <v>17.600000000000001</v>
      </c>
      <c r="E580" s="95">
        <v>17.8</v>
      </c>
      <c r="F580" s="94">
        <v>35.4</v>
      </c>
      <c r="G580" s="162" t="s">
        <v>472</v>
      </c>
      <c r="H580" s="105" t="s">
        <v>472</v>
      </c>
      <c r="I580" s="106" t="s">
        <v>472</v>
      </c>
      <c r="J580" s="92">
        <v>17.600000000000001</v>
      </c>
      <c r="K580" s="95">
        <v>17.8</v>
      </c>
      <c r="L580" s="94">
        <v>35.4</v>
      </c>
      <c r="M580" s="281" t="s">
        <v>735</v>
      </c>
      <c r="N580" s="286" t="s">
        <v>33</v>
      </c>
    </row>
    <row r="581" spans="2:14" ht="22.5" customHeight="1">
      <c r="B581" s="276" t="s">
        <v>36</v>
      </c>
      <c r="C581" s="20" t="s">
        <v>286</v>
      </c>
      <c r="D581" s="92">
        <v>21.7</v>
      </c>
      <c r="E581" s="95">
        <v>22.7</v>
      </c>
      <c r="F581" s="94">
        <v>44.4</v>
      </c>
      <c r="G581" s="161">
        <v>1.4</v>
      </c>
      <c r="H581" s="95">
        <v>1.3</v>
      </c>
      <c r="I581" s="94">
        <v>2.7</v>
      </c>
      <c r="J581" s="104">
        <f t="shared" si="41"/>
        <v>23.099999999999998</v>
      </c>
      <c r="K581" s="105">
        <f t="shared" si="42"/>
        <v>24</v>
      </c>
      <c r="L581" s="106">
        <f>K581+J581</f>
        <v>47.099999999999994</v>
      </c>
      <c r="M581" s="281" t="s">
        <v>736</v>
      </c>
      <c r="N581" s="286" t="s">
        <v>36</v>
      </c>
    </row>
    <row r="582" spans="2:14" ht="22.5" customHeight="1">
      <c r="B582" s="276" t="s">
        <v>39</v>
      </c>
      <c r="C582" s="20" t="s">
        <v>287</v>
      </c>
      <c r="D582" s="92">
        <v>29.6</v>
      </c>
      <c r="E582" s="95">
        <v>30.8</v>
      </c>
      <c r="F582" s="94">
        <v>60.4</v>
      </c>
      <c r="G582" s="161">
        <v>3.4</v>
      </c>
      <c r="H582" s="95">
        <v>3.5</v>
      </c>
      <c r="I582" s="94">
        <v>6.9</v>
      </c>
      <c r="J582" s="104">
        <f t="shared" si="41"/>
        <v>33</v>
      </c>
      <c r="K582" s="105">
        <f t="shared" si="42"/>
        <v>34.299999999999997</v>
      </c>
      <c r="L582" s="106">
        <f t="shared" ref="L582:L590" si="44">K582+J582</f>
        <v>67.3</v>
      </c>
      <c r="M582" s="281" t="s">
        <v>737</v>
      </c>
      <c r="N582" s="286" t="s">
        <v>39</v>
      </c>
    </row>
    <row r="583" spans="2:14" ht="22.5" customHeight="1">
      <c r="B583" s="276" t="s">
        <v>138</v>
      </c>
      <c r="C583" s="20" t="s">
        <v>288</v>
      </c>
      <c r="D583" s="92">
        <v>74.2</v>
      </c>
      <c r="E583" s="95">
        <v>78</v>
      </c>
      <c r="F583" s="94">
        <v>152.19999999999999</v>
      </c>
      <c r="G583" s="161">
        <v>6.2</v>
      </c>
      <c r="H583" s="95">
        <v>6.6</v>
      </c>
      <c r="I583" s="94">
        <v>12.8</v>
      </c>
      <c r="J583" s="104">
        <f t="shared" si="41"/>
        <v>80.400000000000006</v>
      </c>
      <c r="K583" s="105">
        <f t="shared" si="42"/>
        <v>84.6</v>
      </c>
      <c r="L583" s="106">
        <f t="shared" si="44"/>
        <v>165</v>
      </c>
      <c r="M583" s="281" t="s">
        <v>738</v>
      </c>
      <c r="N583" s="286" t="s">
        <v>138</v>
      </c>
    </row>
    <row r="584" spans="2:14" ht="22.5" customHeight="1">
      <c r="B584" s="276" t="s">
        <v>140</v>
      </c>
      <c r="C584" s="20" t="s">
        <v>289</v>
      </c>
      <c r="D584" s="92">
        <v>29.3</v>
      </c>
      <c r="E584" s="95">
        <v>30</v>
      </c>
      <c r="F584" s="94">
        <v>59.3</v>
      </c>
      <c r="G584" s="162" t="s">
        <v>472</v>
      </c>
      <c r="H584" s="105" t="s">
        <v>472</v>
      </c>
      <c r="I584" s="106" t="s">
        <v>472</v>
      </c>
      <c r="J584" s="92">
        <v>29.3</v>
      </c>
      <c r="K584" s="95">
        <v>30</v>
      </c>
      <c r="L584" s="106">
        <f t="shared" si="44"/>
        <v>59.3</v>
      </c>
      <c r="M584" s="281" t="s">
        <v>739</v>
      </c>
      <c r="N584" s="286" t="s">
        <v>140</v>
      </c>
    </row>
    <row r="585" spans="2:14" ht="22.5" customHeight="1">
      <c r="B585" s="276" t="s">
        <v>141</v>
      </c>
      <c r="C585" s="20" t="s">
        <v>290</v>
      </c>
      <c r="D585" s="92">
        <v>15.8</v>
      </c>
      <c r="E585" s="95">
        <v>16.3</v>
      </c>
      <c r="F585" s="94">
        <v>32.1</v>
      </c>
      <c r="G585" s="162" t="s">
        <v>472</v>
      </c>
      <c r="H585" s="105" t="s">
        <v>472</v>
      </c>
      <c r="I585" s="106" t="s">
        <v>472</v>
      </c>
      <c r="J585" s="92">
        <v>15.8</v>
      </c>
      <c r="K585" s="95">
        <v>16.3</v>
      </c>
      <c r="L585" s="106">
        <f t="shared" si="44"/>
        <v>32.1</v>
      </c>
      <c r="M585" s="281" t="s">
        <v>740</v>
      </c>
      <c r="N585" s="286" t="s">
        <v>141</v>
      </c>
    </row>
    <row r="586" spans="2:14" ht="22.5" customHeight="1">
      <c r="B586" s="276" t="s">
        <v>143</v>
      </c>
      <c r="C586" s="20" t="s">
        <v>291</v>
      </c>
      <c r="D586" s="92">
        <v>18.5</v>
      </c>
      <c r="E586" s="95">
        <v>19.600000000000001</v>
      </c>
      <c r="F586" s="94">
        <v>38.1</v>
      </c>
      <c r="G586" s="162" t="s">
        <v>472</v>
      </c>
      <c r="H586" s="105" t="s">
        <v>472</v>
      </c>
      <c r="I586" s="106" t="s">
        <v>472</v>
      </c>
      <c r="J586" s="92">
        <v>18.5</v>
      </c>
      <c r="K586" s="95">
        <v>19.600000000000001</v>
      </c>
      <c r="L586" s="106">
        <f t="shared" si="44"/>
        <v>38.1</v>
      </c>
      <c r="M586" s="281" t="s">
        <v>741</v>
      </c>
      <c r="N586" s="286" t="s">
        <v>143</v>
      </c>
    </row>
    <row r="587" spans="2:14" ht="22.5" customHeight="1">
      <c r="B587" s="276" t="s">
        <v>145</v>
      </c>
      <c r="C587" s="20" t="s">
        <v>292</v>
      </c>
      <c r="D587" s="92">
        <v>11.7</v>
      </c>
      <c r="E587" s="95">
        <v>11.7</v>
      </c>
      <c r="F587" s="94">
        <v>23.4</v>
      </c>
      <c r="G587" s="162" t="s">
        <v>472</v>
      </c>
      <c r="H587" s="105" t="s">
        <v>472</v>
      </c>
      <c r="I587" s="106" t="s">
        <v>472</v>
      </c>
      <c r="J587" s="92">
        <v>11.7</v>
      </c>
      <c r="K587" s="95">
        <v>11.7</v>
      </c>
      <c r="L587" s="106">
        <f t="shared" si="44"/>
        <v>23.4</v>
      </c>
      <c r="M587" s="281" t="s">
        <v>742</v>
      </c>
      <c r="N587" s="286" t="s">
        <v>145</v>
      </c>
    </row>
    <row r="588" spans="2:14" ht="22.5" customHeight="1">
      <c r="B588" s="276" t="s">
        <v>105</v>
      </c>
      <c r="C588" s="20" t="s">
        <v>293</v>
      </c>
      <c r="D588" s="92">
        <v>13</v>
      </c>
      <c r="E588" s="95">
        <v>14</v>
      </c>
      <c r="F588" s="94">
        <v>27</v>
      </c>
      <c r="G588" s="162" t="s">
        <v>472</v>
      </c>
      <c r="H588" s="105" t="s">
        <v>472</v>
      </c>
      <c r="I588" s="106" t="s">
        <v>472</v>
      </c>
      <c r="J588" s="92">
        <v>13</v>
      </c>
      <c r="K588" s="95">
        <v>14</v>
      </c>
      <c r="L588" s="106">
        <f t="shared" si="44"/>
        <v>27</v>
      </c>
      <c r="M588" s="281" t="s">
        <v>743</v>
      </c>
      <c r="N588" s="286" t="s">
        <v>105</v>
      </c>
    </row>
    <row r="589" spans="2:14" ht="22.5" customHeight="1">
      <c r="B589" s="276" t="s">
        <v>295</v>
      </c>
      <c r="C589" s="20" t="s">
        <v>294</v>
      </c>
      <c r="D589" s="92">
        <v>27.2</v>
      </c>
      <c r="E589" s="95">
        <v>28.3</v>
      </c>
      <c r="F589" s="94">
        <v>55.5</v>
      </c>
      <c r="G589" s="161">
        <v>11.5</v>
      </c>
      <c r="H589" s="95">
        <v>12.1</v>
      </c>
      <c r="I589" s="94">
        <v>23.6</v>
      </c>
      <c r="J589" s="104">
        <f t="shared" si="41"/>
        <v>38.700000000000003</v>
      </c>
      <c r="K589" s="105">
        <f t="shared" si="42"/>
        <v>40.4</v>
      </c>
      <c r="L589" s="106">
        <f t="shared" si="44"/>
        <v>79.099999999999994</v>
      </c>
      <c r="M589" s="281" t="s">
        <v>744</v>
      </c>
      <c r="N589" s="286" t="s">
        <v>295</v>
      </c>
    </row>
    <row r="590" spans="2:14" ht="22.5" customHeight="1" thickBot="1">
      <c r="B590" s="277" t="s">
        <v>297</v>
      </c>
      <c r="C590" s="25" t="s">
        <v>296</v>
      </c>
      <c r="D590" s="118">
        <v>17.399999999999999</v>
      </c>
      <c r="E590" s="119">
        <v>17.899999999999999</v>
      </c>
      <c r="F590" s="120">
        <v>35.299999999999997</v>
      </c>
      <c r="G590" s="163">
        <v>4.5</v>
      </c>
      <c r="H590" s="119">
        <v>5</v>
      </c>
      <c r="I590" s="120">
        <v>9.5</v>
      </c>
      <c r="J590" s="121">
        <f t="shared" si="41"/>
        <v>21.9</v>
      </c>
      <c r="K590" s="115">
        <f t="shared" si="42"/>
        <v>22.9</v>
      </c>
      <c r="L590" s="122">
        <f t="shared" si="44"/>
        <v>44.8</v>
      </c>
      <c r="M590" s="283" t="s">
        <v>745</v>
      </c>
      <c r="N590" s="287" t="s">
        <v>297</v>
      </c>
    </row>
    <row r="591" spans="2:14" s="57" customFormat="1" ht="8.25" customHeight="1">
      <c r="M591" s="9"/>
      <c r="N591" s="85"/>
    </row>
    <row r="592" spans="2:14" ht="15.75">
      <c r="B592" s="339" t="s">
        <v>1044</v>
      </c>
      <c r="C592" s="339"/>
      <c r="D592" s="339"/>
      <c r="E592" s="339"/>
      <c r="F592" s="339"/>
      <c r="G592" s="339"/>
      <c r="H592" s="339"/>
      <c r="I592" s="339"/>
      <c r="J592" s="339"/>
      <c r="K592" s="339"/>
      <c r="L592" s="339"/>
      <c r="M592" s="339"/>
      <c r="N592" s="339"/>
    </row>
    <row r="593" spans="1:14" s="52" customFormat="1" ht="16.5">
      <c r="A593" s="57"/>
      <c r="B593" s="338" t="s">
        <v>505</v>
      </c>
      <c r="C593" s="338"/>
      <c r="D593" s="338"/>
      <c r="E593" s="338"/>
      <c r="F593" s="338"/>
      <c r="G593" s="338"/>
      <c r="H593" s="338"/>
      <c r="I593" s="338"/>
      <c r="J593" s="338"/>
      <c r="K593" s="338"/>
      <c r="L593" s="338"/>
      <c r="M593" s="338"/>
      <c r="N593" s="338"/>
    </row>
    <row r="594" spans="1:14" ht="15.75">
      <c r="B594" s="339" t="s">
        <v>1011</v>
      </c>
      <c r="C594" s="339"/>
      <c r="D594" s="339"/>
      <c r="E594" s="339"/>
      <c r="F594" s="339"/>
      <c r="G594" s="339"/>
      <c r="H594" s="339"/>
      <c r="I594" s="339"/>
      <c r="J594" s="339"/>
      <c r="K594" s="339"/>
      <c r="L594" s="339"/>
      <c r="M594" s="339"/>
      <c r="N594" s="339"/>
    </row>
    <row r="595" spans="1:14" ht="15.75">
      <c r="D595" s="30"/>
      <c r="E595" s="30"/>
      <c r="F595" s="30"/>
      <c r="G595" s="30"/>
      <c r="H595" s="30"/>
      <c r="I595" s="30"/>
      <c r="J595" s="30"/>
      <c r="K595" s="30"/>
      <c r="L595" s="30"/>
      <c r="M595" s="337"/>
      <c r="N595" s="337"/>
    </row>
    <row r="596" spans="1:14" ht="16.5" thickBot="1">
      <c r="B596" s="340" t="s">
        <v>0</v>
      </c>
      <c r="C596" s="340"/>
      <c r="D596" s="340"/>
      <c r="E596" s="340"/>
      <c r="F596" s="340"/>
      <c r="G596" s="30"/>
      <c r="H596" s="30"/>
      <c r="I596" s="30"/>
      <c r="J596" s="30"/>
      <c r="K596" s="30"/>
      <c r="L596" s="30"/>
      <c r="M596" s="337" t="s">
        <v>992</v>
      </c>
      <c r="N596" s="337"/>
    </row>
    <row r="597" spans="1:14" ht="15" customHeight="1">
      <c r="B597" s="344" t="s">
        <v>898</v>
      </c>
      <c r="C597" s="341" t="s">
        <v>90</v>
      </c>
      <c r="D597" s="347" t="s">
        <v>1</v>
      </c>
      <c r="E597" s="341"/>
      <c r="F597" s="348"/>
      <c r="G597" s="365" t="s">
        <v>2</v>
      </c>
      <c r="H597" s="341"/>
      <c r="I597" s="348"/>
      <c r="J597" s="365" t="s">
        <v>3</v>
      </c>
      <c r="K597" s="341"/>
      <c r="L597" s="348"/>
      <c r="M597" s="335" t="s">
        <v>978</v>
      </c>
      <c r="N597" s="355" t="s">
        <v>10</v>
      </c>
    </row>
    <row r="598" spans="1:14" s="52" customFormat="1" ht="15" customHeight="1">
      <c r="A598" s="57"/>
      <c r="B598" s="345"/>
      <c r="C598" s="342"/>
      <c r="D598" s="349" t="s">
        <v>473</v>
      </c>
      <c r="E598" s="350"/>
      <c r="F598" s="351"/>
      <c r="G598" s="357" t="s">
        <v>474</v>
      </c>
      <c r="H598" s="350"/>
      <c r="I598" s="351"/>
      <c r="J598" s="352" t="s">
        <v>475</v>
      </c>
      <c r="K598" s="353"/>
      <c r="L598" s="354"/>
      <c r="M598" s="336"/>
      <c r="N598" s="356"/>
    </row>
    <row r="599" spans="1:14" ht="15" customHeight="1">
      <c r="B599" s="345"/>
      <c r="C599" s="342"/>
      <c r="D599" s="358" t="s">
        <v>4</v>
      </c>
      <c r="E599" s="359"/>
      <c r="F599" s="360"/>
      <c r="G599" s="361" t="s">
        <v>5</v>
      </c>
      <c r="H599" s="359"/>
      <c r="I599" s="360"/>
      <c r="J599" s="361" t="s">
        <v>6</v>
      </c>
      <c r="K599" s="359"/>
      <c r="L599" s="360"/>
      <c r="M599" s="336"/>
      <c r="N599" s="356"/>
    </row>
    <row r="600" spans="1:14" ht="15" customHeight="1">
      <c r="B600" s="345"/>
      <c r="C600" s="342"/>
      <c r="D600" s="44" t="s">
        <v>7</v>
      </c>
      <c r="E600" s="41" t="s">
        <v>8</v>
      </c>
      <c r="F600" s="41" t="s">
        <v>9</v>
      </c>
      <c r="G600" s="43" t="s">
        <v>7</v>
      </c>
      <c r="H600" s="41" t="s">
        <v>8</v>
      </c>
      <c r="I600" s="41" t="s">
        <v>9</v>
      </c>
      <c r="J600" s="43" t="s">
        <v>7</v>
      </c>
      <c r="K600" s="41" t="s">
        <v>8</v>
      </c>
      <c r="L600" s="41" t="s">
        <v>9</v>
      </c>
      <c r="M600" s="332" t="s">
        <v>977</v>
      </c>
      <c r="N600" s="366" t="s">
        <v>476</v>
      </c>
    </row>
    <row r="601" spans="1:14" s="52" customFormat="1" ht="15" customHeight="1">
      <c r="A601" s="57"/>
      <c r="B601" s="345"/>
      <c r="C601" s="342"/>
      <c r="D601" s="45" t="s">
        <v>477</v>
      </c>
      <c r="E601" s="42" t="s">
        <v>478</v>
      </c>
      <c r="F601" s="42" t="s">
        <v>479</v>
      </c>
      <c r="G601" s="42" t="s">
        <v>477</v>
      </c>
      <c r="H601" s="42" t="s">
        <v>478</v>
      </c>
      <c r="I601" s="42" t="s">
        <v>479</v>
      </c>
      <c r="J601" s="42" t="s">
        <v>477</v>
      </c>
      <c r="K601" s="42" t="s">
        <v>478</v>
      </c>
      <c r="L601" s="42" t="s">
        <v>479</v>
      </c>
      <c r="M601" s="333"/>
      <c r="N601" s="366"/>
    </row>
    <row r="602" spans="1:14" ht="15" customHeight="1" thickBot="1">
      <c r="B602" s="346"/>
      <c r="C602" s="343"/>
      <c r="D602" s="322" t="s">
        <v>11</v>
      </c>
      <c r="E602" s="46" t="s">
        <v>12</v>
      </c>
      <c r="F602" s="46" t="s">
        <v>13</v>
      </c>
      <c r="G602" s="46" t="s">
        <v>11</v>
      </c>
      <c r="H602" s="46" t="s">
        <v>12</v>
      </c>
      <c r="I602" s="46" t="s">
        <v>13</v>
      </c>
      <c r="J602" s="46" t="s">
        <v>11</v>
      </c>
      <c r="K602" s="46" t="s">
        <v>12</v>
      </c>
      <c r="L602" s="46" t="s">
        <v>13</v>
      </c>
      <c r="M602" s="334"/>
      <c r="N602" s="367"/>
    </row>
    <row r="603" spans="1:14" ht="49.5" customHeight="1">
      <c r="B603" s="270"/>
      <c r="C603" s="24" t="s">
        <v>91</v>
      </c>
      <c r="D603" s="98">
        <f>SUM(D604:D610)</f>
        <v>364.90000000000003</v>
      </c>
      <c r="E603" s="99">
        <f>SUM(E604:E610)</f>
        <v>375.7</v>
      </c>
      <c r="F603" s="100">
        <f>SUM(F604:F610)</f>
        <v>740.59999999999991</v>
      </c>
      <c r="G603" s="152">
        <f>G604+G607+G608+G609+G610</f>
        <v>121.69999999999999</v>
      </c>
      <c r="H603" s="153">
        <f>H604+H607+H608+H609+H610</f>
        <v>128.69999999999999</v>
      </c>
      <c r="I603" s="154">
        <f>H603+G603</f>
        <v>250.39999999999998</v>
      </c>
      <c r="J603" s="101">
        <f>G603+D603</f>
        <v>486.6</v>
      </c>
      <c r="K603" s="102">
        <f>H603+E603</f>
        <v>504.4</v>
      </c>
      <c r="L603" s="103">
        <f>K603+J603</f>
        <v>991</v>
      </c>
      <c r="M603" s="281" t="s">
        <v>896</v>
      </c>
      <c r="N603" s="284"/>
    </row>
    <row r="604" spans="1:14" ht="49.5" customHeight="1">
      <c r="B604" s="276" t="s">
        <v>17</v>
      </c>
      <c r="C604" s="8" t="s">
        <v>961</v>
      </c>
      <c r="D604" s="107">
        <v>81.8</v>
      </c>
      <c r="E604" s="108">
        <v>84.3</v>
      </c>
      <c r="F604" s="109">
        <v>166.1</v>
      </c>
      <c r="G604" s="107">
        <v>74.2</v>
      </c>
      <c r="H604" s="108">
        <v>78.599999999999994</v>
      </c>
      <c r="I604" s="109">
        <f>H604+G604</f>
        <v>152.80000000000001</v>
      </c>
      <c r="J604" s="104">
        <f t="shared" ref="J604:J610" si="45">G604+D604</f>
        <v>156</v>
      </c>
      <c r="K604" s="105">
        <f t="shared" ref="K604:K610" si="46">H604+E604</f>
        <v>162.89999999999998</v>
      </c>
      <c r="L604" s="106">
        <f t="shared" ref="L604:L610" si="47">K604+J604</f>
        <v>318.89999999999998</v>
      </c>
      <c r="M604" s="281" t="s">
        <v>916</v>
      </c>
      <c r="N604" s="286" t="s">
        <v>17</v>
      </c>
    </row>
    <row r="605" spans="1:14" ht="49.5" customHeight="1">
      <c r="B605" s="276" t="s">
        <v>20</v>
      </c>
      <c r="C605" s="20" t="s">
        <v>298</v>
      </c>
      <c r="D605" s="107">
        <v>36.200000000000003</v>
      </c>
      <c r="E605" s="108">
        <v>37.6</v>
      </c>
      <c r="F605" s="109">
        <v>73.8</v>
      </c>
      <c r="G605" s="104" t="s">
        <v>472</v>
      </c>
      <c r="H605" s="105" t="s">
        <v>472</v>
      </c>
      <c r="I605" s="106" t="s">
        <v>472</v>
      </c>
      <c r="J605" s="107">
        <v>36.200000000000003</v>
      </c>
      <c r="K605" s="108">
        <v>37.6</v>
      </c>
      <c r="L605" s="106">
        <f t="shared" si="47"/>
        <v>73.800000000000011</v>
      </c>
      <c r="M605" s="281" t="s">
        <v>746</v>
      </c>
      <c r="N605" s="288" t="s">
        <v>20</v>
      </c>
    </row>
    <row r="606" spans="1:14" ht="49.5" customHeight="1">
      <c r="B606" s="276" t="s">
        <v>23</v>
      </c>
      <c r="C606" s="20" t="s">
        <v>299</v>
      </c>
      <c r="D606" s="107">
        <v>23.4</v>
      </c>
      <c r="E606" s="108">
        <v>23.9</v>
      </c>
      <c r="F606" s="109">
        <v>47.3</v>
      </c>
      <c r="G606" s="104" t="s">
        <v>472</v>
      </c>
      <c r="H606" s="105" t="s">
        <v>472</v>
      </c>
      <c r="I606" s="106" t="s">
        <v>472</v>
      </c>
      <c r="J606" s="107">
        <v>23.4</v>
      </c>
      <c r="K606" s="108">
        <v>23.9</v>
      </c>
      <c r="L606" s="106">
        <f t="shared" si="47"/>
        <v>47.3</v>
      </c>
      <c r="M606" s="281" t="s">
        <v>747</v>
      </c>
      <c r="N606" s="286" t="s">
        <v>23</v>
      </c>
    </row>
    <row r="607" spans="1:14" ht="49.5" customHeight="1">
      <c r="B607" s="276" t="s">
        <v>24</v>
      </c>
      <c r="C607" s="20" t="s">
        <v>300</v>
      </c>
      <c r="D607" s="107">
        <v>60.2</v>
      </c>
      <c r="E607" s="108">
        <v>61.1</v>
      </c>
      <c r="F607" s="109">
        <v>121.3</v>
      </c>
      <c r="G607" s="107">
        <v>19.899999999999999</v>
      </c>
      <c r="H607" s="108">
        <v>20.9</v>
      </c>
      <c r="I607" s="109">
        <v>40.799999999999997</v>
      </c>
      <c r="J607" s="104">
        <f t="shared" si="45"/>
        <v>80.099999999999994</v>
      </c>
      <c r="K607" s="105">
        <f t="shared" si="46"/>
        <v>82</v>
      </c>
      <c r="L607" s="106">
        <f t="shared" si="47"/>
        <v>162.1</v>
      </c>
      <c r="M607" s="281" t="s">
        <v>748</v>
      </c>
      <c r="N607" s="288" t="s">
        <v>24</v>
      </c>
    </row>
    <row r="608" spans="1:14" ht="49.5" customHeight="1">
      <c r="B608" s="276" t="s">
        <v>27</v>
      </c>
      <c r="C608" s="20" t="s">
        <v>301</v>
      </c>
      <c r="D608" s="107">
        <v>97.6</v>
      </c>
      <c r="E608" s="108">
        <v>101.3</v>
      </c>
      <c r="F608" s="109">
        <v>198.9</v>
      </c>
      <c r="G608" s="107">
        <v>17.100000000000001</v>
      </c>
      <c r="H608" s="108">
        <v>17.8</v>
      </c>
      <c r="I608" s="109">
        <v>34.9</v>
      </c>
      <c r="J608" s="104">
        <f t="shared" si="45"/>
        <v>114.69999999999999</v>
      </c>
      <c r="K608" s="105">
        <f t="shared" si="46"/>
        <v>119.1</v>
      </c>
      <c r="L608" s="106">
        <f t="shared" si="47"/>
        <v>233.79999999999998</v>
      </c>
      <c r="M608" s="281" t="s">
        <v>749</v>
      </c>
      <c r="N608" s="286" t="s">
        <v>27</v>
      </c>
    </row>
    <row r="609" spans="1:14" ht="49.5" customHeight="1">
      <c r="B609" s="276" t="s">
        <v>30</v>
      </c>
      <c r="C609" s="20" t="s">
        <v>463</v>
      </c>
      <c r="D609" s="107">
        <v>40.4</v>
      </c>
      <c r="E609" s="108">
        <v>41.4</v>
      </c>
      <c r="F609" s="109">
        <v>81.8</v>
      </c>
      <c r="G609" s="107">
        <v>1.5</v>
      </c>
      <c r="H609" s="108">
        <v>1.8</v>
      </c>
      <c r="I609" s="109">
        <v>3.3</v>
      </c>
      <c r="J609" s="104">
        <f t="shared" si="45"/>
        <v>41.9</v>
      </c>
      <c r="K609" s="105">
        <f t="shared" si="46"/>
        <v>43.199999999999996</v>
      </c>
      <c r="L609" s="106">
        <f t="shared" si="47"/>
        <v>85.1</v>
      </c>
      <c r="M609" s="281" t="s">
        <v>750</v>
      </c>
      <c r="N609" s="288" t="s">
        <v>30</v>
      </c>
    </row>
    <row r="610" spans="1:14" ht="49.5" customHeight="1" thickBot="1">
      <c r="B610" s="277" t="s">
        <v>33</v>
      </c>
      <c r="C610" s="25" t="s">
        <v>464</v>
      </c>
      <c r="D610" s="111">
        <v>25.3</v>
      </c>
      <c r="E610" s="112">
        <v>26.1</v>
      </c>
      <c r="F610" s="113">
        <v>51.4</v>
      </c>
      <c r="G610" s="111">
        <v>9</v>
      </c>
      <c r="H610" s="112">
        <v>9.6</v>
      </c>
      <c r="I610" s="113">
        <v>18.600000000000001</v>
      </c>
      <c r="J610" s="121">
        <f t="shared" si="45"/>
        <v>34.299999999999997</v>
      </c>
      <c r="K610" s="115">
        <f t="shared" si="46"/>
        <v>35.700000000000003</v>
      </c>
      <c r="L610" s="122">
        <f t="shared" si="47"/>
        <v>70</v>
      </c>
      <c r="M610" s="283" t="s">
        <v>751</v>
      </c>
      <c r="N610" s="287" t="s">
        <v>33</v>
      </c>
    </row>
    <row r="611" spans="1:14" s="57" customFormat="1" ht="20.25" customHeight="1">
      <c r="I611" s="200"/>
      <c r="M611" s="9"/>
      <c r="N611" s="85"/>
    </row>
    <row r="612" spans="1:14" ht="15.75">
      <c r="B612" s="339" t="s">
        <v>1045</v>
      </c>
      <c r="C612" s="339"/>
      <c r="D612" s="339"/>
      <c r="E612" s="339"/>
      <c r="F612" s="339"/>
      <c r="G612" s="339"/>
      <c r="H612" s="339"/>
      <c r="I612" s="339"/>
      <c r="J612" s="339"/>
      <c r="K612" s="339"/>
      <c r="L612" s="339"/>
      <c r="M612" s="339"/>
      <c r="N612" s="339"/>
    </row>
    <row r="613" spans="1:14" s="52" customFormat="1" ht="16.5">
      <c r="A613" s="57"/>
      <c r="B613" s="338" t="s">
        <v>506</v>
      </c>
      <c r="C613" s="338"/>
      <c r="D613" s="338"/>
      <c r="E613" s="338"/>
      <c r="F613" s="338"/>
      <c r="G613" s="338"/>
      <c r="H613" s="338"/>
      <c r="I613" s="338"/>
      <c r="J613" s="338"/>
      <c r="K613" s="338"/>
      <c r="L613" s="338"/>
      <c r="M613" s="338"/>
      <c r="N613" s="338"/>
    </row>
    <row r="614" spans="1:14" ht="15.75">
      <c r="B614" s="339" t="s">
        <v>1012</v>
      </c>
      <c r="C614" s="339"/>
      <c r="D614" s="339"/>
      <c r="E614" s="339"/>
      <c r="F614" s="339"/>
      <c r="G614" s="339"/>
      <c r="H614" s="339"/>
      <c r="I614" s="339"/>
      <c r="J614" s="339"/>
      <c r="K614" s="339"/>
      <c r="L614" s="339"/>
      <c r="M614" s="339"/>
      <c r="N614" s="339"/>
    </row>
    <row r="615" spans="1:14" ht="15.75">
      <c r="D615" s="339"/>
      <c r="E615" s="339"/>
      <c r="F615" s="339"/>
      <c r="G615" s="30"/>
      <c r="H615" s="30"/>
      <c r="I615" s="30"/>
      <c r="J615" s="30"/>
      <c r="K615" s="30"/>
      <c r="L615" s="30"/>
      <c r="M615" s="337"/>
      <c r="N615" s="337"/>
    </row>
    <row r="616" spans="1:14" ht="16.5" thickBot="1">
      <c r="B616" s="340" t="s">
        <v>0</v>
      </c>
      <c r="C616" s="340"/>
      <c r="D616" s="340"/>
      <c r="E616" s="340"/>
      <c r="F616" s="340"/>
      <c r="G616" s="30"/>
      <c r="H616" s="30"/>
      <c r="I616" s="30"/>
      <c r="J616" s="30"/>
      <c r="K616" s="30"/>
      <c r="L616" s="30"/>
      <c r="M616" s="337" t="s">
        <v>992</v>
      </c>
      <c r="N616" s="337"/>
    </row>
    <row r="617" spans="1:14" ht="15" customHeight="1">
      <c r="B617" s="344" t="s">
        <v>898</v>
      </c>
      <c r="C617" s="341" t="s">
        <v>90</v>
      </c>
      <c r="D617" s="347" t="s">
        <v>1</v>
      </c>
      <c r="E617" s="341"/>
      <c r="F617" s="348"/>
      <c r="G617" s="365" t="s">
        <v>2</v>
      </c>
      <c r="H617" s="341"/>
      <c r="I617" s="348"/>
      <c r="J617" s="365" t="s">
        <v>3</v>
      </c>
      <c r="K617" s="341"/>
      <c r="L617" s="348"/>
      <c r="M617" s="335" t="s">
        <v>978</v>
      </c>
      <c r="N617" s="355" t="s">
        <v>10</v>
      </c>
    </row>
    <row r="618" spans="1:14" s="52" customFormat="1" ht="15" customHeight="1">
      <c r="A618" s="57"/>
      <c r="B618" s="345"/>
      <c r="C618" s="342"/>
      <c r="D618" s="349" t="s">
        <v>473</v>
      </c>
      <c r="E618" s="350"/>
      <c r="F618" s="351"/>
      <c r="G618" s="357" t="s">
        <v>474</v>
      </c>
      <c r="H618" s="350"/>
      <c r="I618" s="351"/>
      <c r="J618" s="352" t="s">
        <v>475</v>
      </c>
      <c r="K618" s="353"/>
      <c r="L618" s="354"/>
      <c r="M618" s="336"/>
      <c r="N618" s="356"/>
    </row>
    <row r="619" spans="1:14" ht="15" customHeight="1">
      <c r="B619" s="345"/>
      <c r="C619" s="342"/>
      <c r="D619" s="358" t="s">
        <v>4</v>
      </c>
      <c r="E619" s="359"/>
      <c r="F619" s="360"/>
      <c r="G619" s="361" t="s">
        <v>5</v>
      </c>
      <c r="H619" s="359"/>
      <c r="I619" s="360"/>
      <c r="J619" s="361" t="s">
        <v>6</v>
      </c>
      <c r="K619" s="359"/>
      <c r="L619" s="360"/>
      <c r="M619" s="336"/>
      <c r="N619" s="356"/>
    </row>
    <row r="620" spans="1:14" ht="15" customHeight="1">
      <c r="B620" s="345"/>
      <c r="C620" s="342"/>
      <c r="D620" s="44" t="s">
        <v>7</v>
      </c>
      <c r="E620" s="41" t="s">
        <v>8</v>
      </c>
      <c r="F620" s="41" t="s">
        <v>9</v>
      </c>
      <c r="G620" s="43" t="s">
        <v>7</v>
      </c>
      <c r="H620" s="41" t="s">
        <v>8</v>
      </c>
      <c r="I620" s="41" t="s">
        <v>9</v>
      </c>
      <c r="J620" s="43" t="s">
        <v>7</v>
      </c>
      <c r="K620" s="41" t="s">
        <v>8</v>
      </c>
      <c r="L620" s="41" t="s">
        <v>9</v>
      </c>
      <c r="M620" s="332" t="s">
        <v>977</v>
      </c>
      <c r="N620" s="366" t="s">
        <v>476</v>
      </c>
    </row>
    <row r="621" spans="1:14" s="52" customFormat="1" ht="15" customHeight="1">
      <c r="A621" s="57"/>
      <c r="B621" s="345"/>
      <c r="C621" s="342"/>
      <c r="D621" s="45" t="s">
        <v>477</v>
      </c>
      <c r="E621" s="42" t="s">
        <v>478</v>
      </c>
      <c r="F621" s="42" t="s">
        <v>479</v>
      </c>
      <c r="G621" s="42" t="s">
        <v>477</v>
      </c>
      <c r="H621" s="42" t="s">
        <v>478</v>
      </c>
      <c r="I621" s="42" t="s">
        <v>479</v>
      </c>
      <c r="J621" s="42" t="s">
        <v>477</v>
      </c>
      <c r="K621" s="42" t="s">
        <v>478</v>
      </c>
      <c r="L621" s="42" t="s">
        <v>479</v>
      </c>
      <c r="M621" s="333"/>
      <c r="N621" s="366"/>
    </row>
    <row r="622" spans="1:14" ht="15" customHeight="1" thickBot="1">
      <c r="B622" s="346"/>
      <c r="C622" s="343"/>
      <c r="D622" s="322" t="s">
        <v>11</v>
      </c>
      <c r="E622" s="46" t="s">
        <v>12</v>
      </c>
      <c r="F622" s="46" t="s">
        <v>13</v>
      </c>
      <c r="G622" s="46" t="s">
        <v>11</v>
      </c>
      <c r="H622" s="46" t="s">
        <v>12</v>
      </c>
      <c r="I622" s="46" t="s">
        <v>13</v>
      </c>
      <c r="J622" s="46" t="s">
        <v>11</v>
      </c>
      <c r="K622" s="46" t="s">
        <v>12</v>
      </c>
      <c r="L622" s="46" t="s">
        <v>13</v>
      </c>
      <c r="M622" s="334"/>
      <c r="N622" s="367"/>
    </row>
    <row r="623" spans="1:14" ht="48.75" customHeight="1">
      <c r="B623" s="279"/>
      <c r="C623" s="24" t="s">
        <v>91</v>
      </c>
      <c r="D623" s="116">
        <f>SUM(D624:D630)</f>
        <v>171.70000000000002</v>
      </c>
      <c r="E623" s="97">
        <f>SUM(E624:E630)</f>
        <v>180.7</v>
      </c>
      <c r="F623" s="117">
        <f>SUM(F624:F630)</f>
        <v>352.4</v>
      </c>
      <c r="G623" s="164">
        <v>14.5</v>
      </c>
      <c r="H623" s="97">
        <v>14.5</v>
      </c>
      <c r="I623" s="117">
        <v>29</v>
      </c>
      <c r="J623" s="101">
        <f>G623+D623</f>
        <v>186.20000000000002</v>
      </c>
      <c r="K623" s="102">
        <f>H623+E623</f>
        <v>195.2</v>
      </c>
      <c r="L623" s="103">
        <f>K623+J623</f>
        <v>381.4</v>
      </c>
      <c r="M623" s="281" t="s">
        <v>896</v>
      </c>
      <c r="N623" s="295"/>
    </row>
    <row r="624" spans="1:14" ht="48.75" customHeight="1">
      <c r="B624" s="276" t="s">
        <v>17</v>
      </c>
      <c r="C624" s="8" t="s">
        <v>962</v>
      </c>
      <c r="D624" s="92">
        <v>36.700000000000003</v>
      </c>
      <c r="E624" s="95">
        <v>38.5</v>
      </c>
      <c r="F624" s="94">
        <v>75.2</v>
      </c>
      <c r="G624" s="161">
        <v>14.5</v>
      </c>
      <c r="H624" s="95">
        <v>14.5</v>
      </c>
      <c r="I624" s="94">
        <v>29</v>
      </c>
      <c r="J624" s="104">
        <f>G624+D624</f>
        <v>51.2</v>
      </c>
      <c r="K624" s="105">
        <f>H624+E624</f>
        <v>53</v>
      </c>
      <c r="L624" s="106">
        <f>K624+J624</f>
        <v>104.2</v>
      </c>
      <c r="M624" s="281" t="s">
        <v>917</v>
      </c>
      <c r="N624" s="286" t="s">
        <v>17</v>
      </c>
    </row>
    <row r="625" spans="1:14" ht="48.75" customHeight="1">
      <c r="B625" s="276" t="s">
        <v>20</v>
      </c>
      <c r="C625" s="20" t="s">
        <v>465</v>
      </c>
      <c r="D625" s="92">
        <v>20.100000000000001</v>
      </c>
      <c r="E625" s="95">
        <v>21.5</v>
      </c>
      <c r="F625" s="94">
        <v>41.6</v>
      </c>
      <c r="G625" s="162" t="s">
        <v>472</v>
      </c>
      <c r="H625" s="105" t="s">
        <v>472</v>
      </c>
      <c r="I625" s="106" t="s">
        <v>472</v>
      </c>
      <c r="J625" s="92">
        <v>20.100000000000001</v>
      </c>
      <c r="K625" s="95">
        <v>21.5</v>
      </c>
      <c r="L625" s="94">
        <v>41.6</v>
      </c>
      <c r="M625" s="281" t="s">
        <v>752</v>
      </c>
      <c r="N625" s="286" t="s">
        <v>20</v>
      </c>
    </row>
    <row r="626" spans="1:14" ht="48.75" customHeight="1">
      <c r="B626" s="276" t="s">
        <v>23</v>
      </c>
      <c r="C626" s="20" t="s">
        <v>302</v>
      </c>
      <c r="D626" s="92">
        <v>19.600000000000001</v>
      </c>
      <c r="E626" s="95">
        <v>20.399999999999999</v>
      </c>
      <c r="F626" s="94">
        <v>40</v>
      </c>
      <c r="G626" s="162" t="s">
        <v>472</v>
      </c>
      <c r="H626" s="105" t="s">
        <v>472</v>
      </c>
      <c r="I626" s="106" t="s">
        <v>472</v>
      </c>
      <c r="J626" s="92">
        <v>19.600000000000001</v>
      </c>
      <c r="K626" s="95">
        <v>20.399999999999999</v>
      </c>
      <c r="L626" s="94">
        <v>40</v>
      </c>
      <c r="M626" s="281" t="s">
        <v>753</v>
      </c>
      <c r="N626" s="286" t="s">
        <v>23</v>
      </c>
    </row>
    <row r="627" spans="1:14" ht="48.75" customHeight="1">
      <c r="B627" s="276" t="s">
        <v>24</v>
      </c>
      <c r="C627" s="20" t="s">
        <v>303</v>
      </c>
      <c r="D627" s="92">
        <v>6.4</v>
      </c>
      <c r="E627" s="95">
        <v>6.7</v>
      </c>
      <c r="F627" s="94">
        <v>13.1</v>
      </c>
      <c r="G627" s="162" t="s">
        <v>472</v>
      </c>
      <c r="H627" s="105" t="s">
        <v>472</v>
      </c>
      <c r="I627" s="106" t="s">
        <v>472</v>
      </c>
      <c r="J627" s="92">
        <v>6.4</v>
      </c>
      <c r="K627" s="95">
        <v>6.7</v>
      </c>
      <c r="L627" s="94">
        <v>13.1</v>
      </c>
      <c r="M627" s="281" t="s">
        <v>754</v>
      </c>
      <c r="N627" s="286" t="s">
        <v>24</v>
      </c>
    </row>
    <row r="628" spans="1:14" ht="48.75" customHeight="1">
      <c r="B628" s="276" t="s">
        <v>27</v>
      </c>
      <c r="C628" s="20" t="s">
        <v>304</v>
      </c>
      <c r="D628" s="92">
        <v>22</v>
      </c>
      <c r="E628" s="95">
        <v>23.8</v>
      </c>
      <c r="F628" s="94">
        <v>45.8</v>
      </c>
      <c r="G628" s="162" t="s">
        <v>472</v>
      </c>
      <c r="H628" s="105" t="s">
        <v>472</v>
      </c>
      <c r="I628" s="106" t="s">
        <v>472</v>
      </c>
      <c r="J628" s="92">
        <v>22</v>
      </c>
      <c r="K628" s="95">
        <v>23.8</v>
      </c>
      <c r="L628" s="94">
        <v>45.8</v>
      </c>
      <c r="M628" s="281" t="s">
        <v>755</v>
      </c>
      <c r="N628" s="286" t="s">
        <v>27</v>
      </c>
    </row>
    <row r="629" spans="1:14" ht="48.75" customHeight="1">
      <c r="B629" s="276" t="s">
        <v>30</v>
      </c>
      <c r="C629" s="20" t="s">
        <v>466</v>
      </c>
      <c r="D629" s="92">
        <v>34.799999999999997</v>
      </c>
      <c r="E629" s="95">
        <v>37</v>
      </c>
      <c r="F629" s="94">
        <v>71.8</v>
      </c>
      <c r="G629" s="162" t="s">
        <v>472</v>
      </c>
      <c r="H629" s="105" t="s">
        <v>472</v>
      </c>
      <c r="I629" s="106" t="s">
        <v>472</v>
      </c>
      <c r="J629" s="92">
        <v>34.799999999999997</v>
      </c>
      <c r="K629" s="95">
        <v>37</v>
      </c>
      <c r="L629" s="94">
        <v>71.8</v>
      </c>
      <c r="M629" s="281" t="s">
        <v>756</v>
      </c>
      <c r="N629" s="286" t="s">
        <v>30</v>
      </c>
    </row>
    <row r="630" spans="1:14" ht="48.75" customHeight="1" thickBot="1">
      <c r="B630" s="277" t="s">
        <v>33</v>
      </c>
      <c r="C630" s="25" t="s">
        <v>467</v>
      </c>
      <c r="D630" s="118">
        <v>32.1</v>
      </c>
      <c r="E630" s="119">
        <v>32.799999999999997</v>
      </c>
      <c r="F630" s="120">
        <v>64.900000000000006</v>
      </c>
      <c r="G630" s="165" t="s">
        <v>472</v>
      </c>
      <c r="H630" s="115" t="s">
        <v>472</v>
      </c>
      <c r="I630" s="122" t="s">
        <v>472</v>
      </c>
      <c r="J630" s="118">
        <v>32.1</v>
      </c>
      <c r="K630" s="119">
        <v>32.799999999999997</v>
      </c>
      <c r="L630" s="120">
        <v>64.900000000000006</v>
      </c>
      <c r="M630" s="283" t="s">
        <v>757</v>
      </c>
      <c r="N630" s="287" t="s">
        <v>33</v>
      </c>
    </row>
    <row r="631" spans="1:14" s="57" customFormat="1" ht="24.75" customHeight="1">
      <c r="M631" s="9"/>
      <c r="N631" s="85"/>
    </row>
    <row r="632" spans="1:14" ht="15.75">
      <c r="B632" s="378" t="s">
        <v>1046</v>
      </c>
      <c r="C632" s="378"/>
      <c r="D632" s="378"/>
      <c r="E632" s="378"/>
      <c r="F632" s="378"/>
      <c r="G632" s="378"/>
      <c r="H632" s="378"/>
      <c r="I632" s="378"/>
      <c r="J632" s="378"/>
      <c r="K632" s="378"/>
      <c r="L632" s="378"/>
      <c r="M632" s="378"/>
      <c r="N632" s="378"/>
    </row>
    <row r="633" spans="1:14" s="52" customFormat="1" ht="16.5">
      <c r="A633" s="57"/>
      <c r="B633" s="379" t="s">
        <v>507</v>
      </c>
      <c r="C633" s="379"/>
      <c r="D633" s="379"/>
      <c r="E633" s="379"/>
      <c r="F633" s="379"/>
      <c r="G633" s="379"/>
      <c r="H633" s="379"/>
      <c r="I633" s="379"/>
      <c r="J633" s="379"/>
      <c r="K633" s="379"/>
      <c r="L633" s="379"/>
      <c r="M633" s="379"/>
      <c r="N633" s="379"/>
    </row>
    <row r="634" spans="1:14" ht="15.75">
      <c r="B634" s="378" t="s">
        <v>1013</v>
      </c>
      <c r="C634" s="378"/>
      <c r="D634" s="378"/>
      <c r="E634" s="378"/>
      <c r="F634" s="378"/>
      <c r="G634" s="378"/>
      <c r="H634" s="378"/>
      <c r="I634" s="378"/>
      <c r="J634" s="378"/>
      <c r="K634" s="378"/>
      <c r="L634" s="378"/>
      <c r="M634" s="378"/>
      <c r="N634" s="378"/>
    </row>
    <row r="635" spans="1:14" ht="15.75">
      <c r="D635" s="378"/>
      <c r="E635" s="378"/>
      <c r="F635" s="378"/>
      <c r="G635" s="70"/>
      <c r="H635" s="70"/>
      <c r="I635" s="70"/>
      <c r="J635" s="70"/>
      <c r="K635" s="70"/>
      <c r="L635" s="70"/>
      <c r="M635" s="399"/>
      <c r="N635" s="399"/>
    </row>
    <row r="636" spans="1:14" ht="16.5" thickBot="1">
      <c r="B636" s="380" t="s">
        <v>0</v>
      </c>
      <c r="C636" s="380"/>
      <c r="D636" s="380"/>
      <c r="E636" s="380"/>
      <c r="F636" s="380"/>
      <c r="G636" s="70"/>
      <c r="H636" s="70"/>
      <c r="I636" s="70"/>
      <c r="J636" s="70"/>
      <c r="K636" s="70"/>
      <c r="L636" s="70"/>
      <c r="M636" s="337" t="s">
        <v>992</v>
      </c>
      <c r="N636" s="337"/>
    </row>
    <row r="637" spans="1:14" ht="15" customHeight="1">
      <c r="B637" s="344" t="s">
        <v>898</v>
      </c>
      <c r="C637" s="381" t="s">
        <v>90</v>
      </c>
      <c r="D637" s="400" t="s">
        <v>1</v>
      </c>
      <c r="E637" s="381"/>
      <c r="F637" s="398"/>
      <c r="G637" s="397" t="s">
        <v>2</v>
      </c>
      <c r="H637" s="381"/>
      <c r="I637" s="398"/>
      <c r="J637" s="397" t="s">
        <v>3</v>
      </c>
      <c r="K637" s="381"/>
      <c r="L637" s="398"/>
      <c r="M637" s="335" t="s">
        <v>978</v>
      </c>
      <c r="N637" s="401" t="s">
        <v>10</v>
      </c>
    </row>
    <row r="638" spans="1:14" s="52" customFormat="1" ht="15" customHeight="1">
      <c r="A638" s="57"/>
      <c r="B638" s="345"/>
      <c r="C638" s="382"/>
      <c r="D638" s="374" t="s">
        <v>473</v>
      </c>
      <c r="E638" s="375"/>
      <c r="F638" s="376"/>
      <c r="G638" s="377" t="s">
        <v>474</v>
      </c>
      <c r="H638" s="375"/>
      <c r="I638" s="376"/>
      <c r="J638" s="392" t="s">
        <v>475</v>
      </c>
      <c r="K638" s="393"/>
      <c r="L638" s="394"/>
      <c r="M638" s="336"/>
      <c r="N638" s="402"/>
    </row>
    <row r="639" spans="1:14" ht="15" customHeight="1">
      <c r="B639" s="345"/>
      <c r="C639" s="382"/>
      <c r="D639" s="362" t="s">
        <v>4</v>
      </c>
      <c r="E639" s="363"/>
      <c r="F639" s="364"/>
      <c r="G639" s="373" t="s">
        <v>5</v>
      </c>
      <c r="H639" s="363"/>
      <c r="I639" s="364"/>
      <c r="J639" s="373" t="s">
        <v>6</v>
      </c>
      <c r="K639" s="363"/>
      <c r="L639" s="364"/>
      <c r="M639" s="336"/>
      <c r="N639" s="402"/>
    </row>
    <row r="640" spans="1:14" ht="15" customHeight="1">
      <c r="B640" s="345"/>
      <c r="C640" s="382"/>
      <c r="D640" s="71" t="s">
        <v>7</v>
      </c>
      <c r="E640" s="72" t="s">
        <v>8</v>
      </c>
      <c r="F640" s="72" t="s">
        <v>9</v>
      </c>
      <c r="G640" s="73" t="s">
        <v>7</v>
      </c>
      <c r="H640" s="72" t="s">
        <v>8</v>
      </c>
      <c r="I640" s="72" t="s">
        <v>9</v>
      </c>
      <c r="J640" s="73" t="s">
        <v>7</v>
      </c>
      <c r="K640" s="72" t="s">
        <v>8</v>
      </c>
      <c r="L640" s="72" t="s">
        <v>9</v>
      </c>
      <c r="M640" s="332" t="s">
        <v>977</v>
      </c>
      <c r="N640" s="395" t="s">
        <v>476</v>
      </c>
    </row>
    <row r="641" spans="1:14" s="52" customFormat="1" ht="15" customHeight="1">
      <c r="A641" s="57"/>
      <c r="B641" s="345"/>
      <c r="C641" s="382"/>
      <c r="D641" s="74" t="s">
        <v>477</v>
      </c>
      <c r="E641" s="75" t="s">
        <v>478</v>
      </c>
      <c r="F641" s="75" t="s">
        <v>479</v>
      </c>
      <c r="G641" s="75" t="s">
        <v>477</v>
      </c>
      <c r="H641" s="75" t="s">
        <v>478</v>
      </c>
      <c r="I641" s="75" t="s">
        <v>479</v>
      </c>
      <c r="J641" s="75" t="s">
        <v>477</v>
      </c>
      <c r="K641" s="75" t="s">
        <v>478</v>
      </c>
      <c r="L641" s="75" t="s">
        <v>479</v>
      </c>
      <c r="M641" s="333"/>
      <c r="N641" s="395"/>
    </row>
    <row r="642" spans="1:14" ht="15" customHeight="1" thickBot="1">
      <c r="B642" s="346"/>
      <c r="C642" s="383"/>
      <c r="D642" s="324" t="s">
        <v>11</v>
      </c>
      <c r="E642" s="325" t="s">
        <v>12</v>
      </c>
      <c r="F642" s="325" t="s">
        <v>13</v>
      </c>
      <c r="G642" s="325" t="s">
        <v>11</v>
      </c>
      <c r="H642" s="325" t="s">
        <v>12</v>
      </c>
      <c r="I642" s="325" t="s">
        <v>13</v>
      </c>
      <c r="J642" s="325" t="s">
        <v>11</v>
      </c>
      <c r="K642" s="325" t="s">
        <v>12</v>
      </c>
      <c r="L642" s="325" t="s">
        <v>13</v>
      </c>
      <c r="M642" s="334"/>
      <c r="N642" s="396"/>
    </row>
    <row r="643" spans="1:14" ht="24.75" customHeight="1">
      <c r="B643" s="270"/>
      <c r="C643" s="76" t="s">
        <v>91</v>
      </c>
      <c r="D643" s="116">
        <f>SUM(D645:D658)</f>
        <v>402.1</v>
      </c>
      <c r="E643" s="97">
        <f>SUM(E645:E658)</f>
        <v>419.29999999999995</v>
      </c>
      <c r="F643" s="117">
        <f>SUM(F645:F658)</f>
        <v>821.4</v>
      </c>
      <c r="G643" s="168">
        <f>G644+G649+G650+G652+G653</f>
        <v>232.1</v>
      </c>
      <c r="H643" s="169">
        <f>H644+H649+H650+H652+H653</f>
        <v>244.8</v>
      </c>
      <c r="I643" s="170">
        <f>H643+G643</f>
        <v>476.9</v>
      </c>
      <c r="J643" s="166">
        <f>G643+D643</f>
        <v>634.20000000000005</v>
      </c>
      <c r="K643" s="167">
        <f>H643+E643</f>
        <v>664.09999999999991</v>
      </c>
      <c r="L643" s="138">
        <f>K643+J643</f>
        <v>1298.3</v>
      </c>
      <c r="M643" s="281" t="s">
        <v>896</v>
      </c>
      <c r="N643" s="290"/>
    </row>
    <row r="644" spans="1:14" ht="24.75" customHeight="1">
      <c r="B644" s="276" t="s">
        <v>17</v>
      </c>
      <c r="C644" s="82" t="s">
        <v>963</v>
      </c>
      <c r="D644" s="141" t="s">
        <v>472</v>
      </c>
      <c r="E644" s="139" t="s">
        <v>472</v>
      </c>
      <c r="F644" s="140" t="s">
        <v>472</v>
      </c>
      <c r="G644" s="92">
        <v>190.4</v>
      </c>
      <c r="H644" s="95">
        <v>200.5</v>
      </c>
      <c r="I644" s="94">
        <v>390.9</v>
      </c>
      <c r="J644" s="92">
        <v>190.4</v>
      </c>
      <c r="K644" s="95">
        <v>200.5</v>
      </c>
      <c r="L644" s="140">
        <f t="shared" ref="L644:L658" si="48">K644+J644</f>
        <v>390.9</v>
      </c>
      <c r="M644" s="305" t="s">
        <v>918</v>
      </c>
      <c r="N644" s="291" t="s">
        <v>17</v>
      </c>
    </row>
    <row r="645" spans="1:14" ht="24.75" customHeight="1">
      <c r="B645" s="276" t="s">
        <v>20</v>
      </c>
      <c r="C645" s="66" t="s">
        <v>305</v>
      </c>
      <c r="D645" s="92">
        <v>22</v>
      </c>
      <c r="E645" s="95">
        <v>23.1</v>
      </c>
      <c r="F645" s="94">
        <v>45.1</v>
      </c>
      <c r="G645" s="141" t="s">
        <v>472</v>
      </c>
      <c r="H645" s="139" t="s">
        <v>472</v>
      </c>
      <c r="I645" s="140" t="s">
        <v>472</v>
      </c>
      <c r="J645" s="92">
        <v>22</v>
      </c>
      <c r="K645" s="95">
        <v>23.1</v>
      </c>
      <c r="L645" s="140">
        <f t="shared" si="48"/>
        <v>45.1</v>
      </c>
      <c r="M645" s="305" t="s">
        <v>990</v>
      </c>
      <c r="N645" s="300" t="s">
        <v>20</v>
      </c>
    </row>
    <row r="646" spans="1:14" ht="24.75" customHeight="1">
      <c r="B646" s="276" t="s">
        <v>23</v>
      </c>
      <c r="C646" s="66" t="s">
        <v>306</v>
      </c>
      <c r="D646" s="92">
        <v>33.1</v>
      </c>
      <c r="E646" s="95">
        <v>34.700000000000003</v>
      </c>
      <c r="F646" s="94">
        <v>67.8</v>
      </c>
      <c r="G646" s="141" t="s">
        <v>472</v>
      </c>
      <c r="H646" s="139" t="s">
        <v>472</v>
      </c>
      <c r="I646" s="140" t="s">
        <v>472</v>
      </c>
      <c r="J646" s="92">
        <v>33.1</v>
      </c>
      <c r="K646" s="95">
        <v>34.700000000000003</v>
      </c>
      <c r="L646" s="140">
        <f t="shared" si="48"/>
        <v>67.800000000000011</v>
      </c>
      <c r="M646" s="305" t="s">
        <v>758</v>
      </c>
      <c r="N646" s="291" t="s">
        <v>23</v>
      </c>
    </row>
    <row r="647" spans="1:14" ht="24.75" customHeight="1">
      <c r="B647" s="276" t="s">
        <v>24</v>
      </c>
      <c r="C647" s="66" t="s">
        <v>307</v>
      </c>
      <c r="D647" s="92">
        <v>21.7</v>
      </c>
      <c r="E647" s="95">
        <v>22.9</v>
      </c>
      <c r="F647" s="94">
        <v>44.6</v>
      </c>
      <c r="G647" s="141" t="s">
        <v>472</v>
      </c>
      <c r="H647" s="139" t="s">
        <v>472</v>
      </c>
      <c r="I647" s="140" t="s">
        <v>472</v>
      </c>
      <c r="J647" s="92">
        <v>21.7</v>
      </c>
      <c r="K647" s="95">
        <v>22.9</v>
      </c>
      <c r="L647" s="140">
        <f t="shared" si="48"/>
        <v>44.599999999999994</v>
      </c>
      <c r="M647" s="305" t="s">
        <v>759</v>
      </c>
      <c r="N647" s="300" t="s">
        <v>24</v>
      </c>
    </row>
    <row r="648" spans="1:14" ht="24.75" customHeight="1">
      <c r="B648" s="276" t="s">
        <v>27</v>
      </c>
      <c r="C648" s="66" t="s">
        <v>308</v>
      </c>
      <c r="D648" s="92">
        <v>5.7</v>
      </c>
      <c r="E648" s="95">
        <v>5.8</v>
      </c>
      <c r="F648" s="94">
        <v>11.5</v>
      </c>
      <c r="G648" s="141" t="s">
        <v>472</v>
      </c>
      <c r="H648" s="139" t="s">
        <v>472</v>
      </c>
      <c r="I648" s="140" t="s">
        <v>472</v>
      </c>
      <c r="J648" s="92">
        <v>5.7</v>
      </c>
      <c r="K648" s="95">
        <v>5.8</v>
      </c>
      <c r="L648" s="140">
        <f t="shared" si="48"/>
        <v>11.5</v>
      </c>
      <c r="M648" s="305" t="s">
        <v>760</v>
      </c>
      <c r="N648" s="291" t="s">
        <v>27</v>
      </c>
    </row>
    <row r="649" spans="1:14" ht="24.75" customHeight="1">
      <c r="B649" s="276" t="s">
        <v>30</v>
      </c>
      <c r="C649" s="66" t="s">
        <v>309</v>
      </c>
      <c r="D649" s="92">
        <v>51.6</v>
      </c>
      <c r="E649" s="95">
        <v>53.4</v>
      </c>
      <c r="F649" s="94">
        <v>105</v>
      </c>
      <c r="G649" s="92">
        <v>7.4</v>
      </c>
      <c r="H649" s="95">
        <v>8</v>
      </c>
      <c r="I649" s="94">
        <v>15.4</v>
      </c>
      <c r="J649" s="141">
        <f t="shared" ref="J649:J653" si="49">G649+D649</f>
        <v>59</v>
      </c>
      <c r="K649" s="139">
        <f t="shared" ref="K649:K653" si="50">H649+E649</f>
        <v>61.4</v>
      </c>
      <c r="L649" s="140">
        <f t="shared" si="48"/>
        <v>120.4</v>
      </c>
      <c r="M649" s="305" t="s">
        <v>761</v>
      </c>
      <c r="N649" s="300" t="s">
        <v>30</v>
      </c>
    </row>
    <row r="650" spans="1:14" ht="24.75" customHeight="1">
      <c r="B650" s="276" t="s">
        <v>33</v>
      </c>
      <c r="C650" s="66" t="s">
        <v>310</v>
      </c>
      <c r="D650" s="92">
        <v>50.9</v>
      </c>
      <c r="E650" s="95">
        <v>53.2</v>
      </c>
      <c r="F650" s="94">
        <v>104.1</v>
      </c>
      <c r="G650" s="92">
        <v>5.0999999999999996</v>
      </c>
      <c r="H650" s="95">
        <v>5.3</v>
      </c>
      <c r="I650" s="94">
        <v>10.4</v>
      </c>
      <c r="J650" s="141">
        <f t="shared" si="49"/>
        <v>56</v>
      </c>
      <c r="K650" s="139">
        <f t="shared" si="50"/>
        <v>58.5</v>
      </c>
      <c r="L650" s="140">
        <f t="shared" si="48"/>
        <v>114.5</v>
      </c>
      <c r="M650" s="305" t="s">
        <v>762</v>
      </c>
      <c r="N650" s="291" t="s">
        <v>33</v>
      </c>
    </row>
    <row r="651" spans="1:14" ht="24.75" customHeight="1">
      <c r="B651" s="276" t="s">
        <v>36</v>
      </c>
      <c r="C651" s="66" t="s">
        <v>311</v>
      </c>
      <c r="D651" s="92">
        <v>45.2</v>
      </c>
      <c r="E651" s="95">
        <v>46.9</v>
      </c>
      <c r="F651" s="94">
        <v>92.1</v>
      </c>
      <c r="G651" s="141" t="s">
        <v>472</v>
      </c>
      <c r="H651" s="139" t="s">
        <v>472</v>
      </c>
      <c r="I651" s="140" t="s">
        <v>472</v>
      </c>
      <c r="J651" s="92">
        <v>45.2</v>
      </c>
      <c r="K651" s="95">
        <v>46.9</v>
      </c>
      <c r="L651" s="140">
        <f t="shared" si="48"/>
        <v>92.1</v>
      </c>
      <c r="M651" s="305" t="s">
        <v>763</v>
      </c>
      <c r="N651" s="300" t="s">
        <v>36</v>
      </c>
    </row>
    <row r="652" spans="1:14" ht="24.75" customHeight="1">
      <c r="B652" s="276" t="s">
        <v>39</v>
      </c>
      <c r="C652" s="20" t="s">
        <v>312</v>
      </c>
      <c r="D652" s="92">
        <v>46.3</v>
      </c>
      <c r="E652" s="95">
        <v>48.4</v>
      </c>
      <c r="F652" s="94">
        <v>94.7</v>
      </c>
      <c r="G652" s="92">
        <v>5.2</v>
      </c>
      <c r="H652" s="95">
        <v>5.5</v>
      </c>
      <c r="I652" s="94">
        <v>10.7</v>
      </c>
      <c r="J652" s="141">
        <f t="shared" si="49"/>
        <v>51.5</v>
      </c>
      <c r="K652" s="139">
        <f t="shared" si="50"/>
        <v>53.9</v>
      </c>
      <c r="L652" s="140">
        <f t="shared" si="48"/>
        <v>105.4</v>
      </c>
      <c r="M652" s="281" t="s">
        <v>764</v>
      </c>
      <c r="N652" s="286" t="s">
        <v>39</v>
      </c>
    </row>
    <row r="653" spans="1:14" ht="24.75" customHeight="1">
      <c r="B653" s="276" t="s">
        <v>138</v>
      </c>
      <c r="C653" s="20" t="s">
        <v>313</v>
      </c>
      <c r="D653" s="92">
        <v>11</v>
      </c>
      <c r="E653" s="95">
        <v>11.4</v>
      </c>
      <c r="F653" s="94">
        <v>22.4</v>
      </c>
      <c r="G653" s="92">
        <v>24</v>
      </c>
      <c r="H653" s="95">
        <v>25.5</v>
      </c>
      <c r="I653" s="94">
        <v>49.5</v>
      </c>
      <c r="J653" s="141">
        <f t="shared" si="49"/>
        <v>35</v>
      </c>
      <c r="K653" s="139">
        <f t="shared" si="50"/>
        <v>36.9</v>
      </c>
      <c r="L653" s="140">
        <f t="shared" si="48"/>
        <v>71.900000000000006</v>
      </c>
      <c r="M653" s="281" t="s">
        <v>765</v>
      </c>
      <c r="N653" s="288" t="s">
        <v>138</v>
      </c>
    </row>
    <row r="654" spans="1:14" ht="24.75" customHeight="1">
      <c r="B654" s="276" t="s">
        <v>140</v>
      </c>
      <c r="C654" s="20" t="s">
        <v>314</v>
      </c>
      <c r="D654" s="92">
        <v>39.9</v>
      </c>
      <c r="E654" s="95">
        <v>41.4</v>
      </c>
      <c r="F654" s="94">
        <v>81.3</v>
      </c>
      <c r="G654" s="104" t="s">
        <v>472</v>
      </c>
      <c r="H654" s="105" t="s">
        <v>472</v>
      </c>
      <c r="I654" s="106" t="s">
        <v>472</v>
      </c>
      <c r="J654" s="92">
        <v>39.9</v>
      </c>
      <c r="K654" s="95">
        <v>41.4</v>
      </c>
      <c r="L654" s="140">
        <f t="shared" si="48"/>
        <v>81.3</v>
      </c>
      <c r="M654" s="281" t="s">
        <v>766</v>
      </c>
      <c r="N654" s="286" t="s">
        <v>140</v>
      </c>
    </row>
    <row r="655" spans="1:14" ht="24.75" customHeight="1">
      <c r="B655" s="276" t="s">
        <v>141</v>
      </c>
      <c r="C655" s="20" t="s">
        <v>315</v>
      </c>
      <c r="D655" s="92">
        <v>19.3</v>
      </c>
      <c r="E655" s="95">
        <v>20.5</v>
      </c>
      <c r="F655" s="94">
        <v>39.799999999999997</v>
      </c>
      <c r="G655" s="104" t="s">
        <v>472</v>
      </c>
      <c r="H655" s="105" t="s">
        <v>472</v>
      </c>
      <c r="I655" s="106" t="s">
        <v>472</v>
      </c>
      <c r="J655" s="92">
        <v>19.3</v>
      </c>
      <c r="K655" s="95">
        <v>20.5</v>
      </c>
      <c r="L655" s="140">
        <f t="shared" si="48"/>
        <v>39.799999999999997</v>
      </c>
      <c r="M655" s="281" t="s">
        <v>767</v>
      </c>
      <c r="N655" s="288" t="s">
        <v>141</v>
      </c>
    </row>
    <row r="656" spans="1:14" ht="24.75" customHeight="1">
      <c r="B656" s="276" t="s">
        <v>143</v>
      </c>
      <c r="C656" s="20" t="s">
        <v>316</v>
      </c>
      <c r="D656" s="92">
        <v>9.8000000000000007</v>
      </c>
      <c r="E656" s="95">
        <v>10.3</v>
      </c>
      <c r="F656" s="94">
        <v>20.100000000000001</v>
      </c>
      <c r="G656" s="104" t="s">
        <v>472</v>
      </c>
      <c r="H656" s="105" t="s">
        <v>472</v>
      </c>
      <c r="I656" s="106" t="s">
        <v>472</v>
      </c>
      <c r="J656" s="92">
        <v>9.8000000000000007</v>
      </c>
      <c r="K656" s="95">
        <v>10.3</v>
      </c>
      <c r="L656" s="140">
        <f t="shared" si="48"/>
        <v>20.100000000000001</v>
      </c>
      <c r="M656" s="281" t="s">
        <v>768</v>
      </c>
      <c r="N656" s="286" t="s">
        <v>143</v>
      </c>
    </row>
    <row r="657" spans="1:14" ht="24.75" customHeight="1">
      <c r="B657" s="276" t="s">
        <v>145</v>
      </c>
      <c r="C657" s="20" t="s">
        <v>317</v>
      </c>
      <c r="D657" s="92">
        <v>24</v>
      </c>
      <c r="E657" s="95">
        <v>24.9</v>
      </c>
      <c r="F657" s="94">
        <v>48.9</v>
      </c>
      <c r="G657" s="104" t="s">
        <v>472</v>
      </c>
      <c r="H657" s="105" t="s">
        <v>472</v>
      </c>
      <c r="I657" s="106" t="s">
        <v>472</v>
      </c>
      <c r="J657" s="92">
        <v>24</v>
      </c>
      <c r="K657" s="95">
        <v>24.9</v>
      </c>
      <c r="L657" s="140">
        <f t="shared" si="48"/>
        <v>48.9</v>
      </c>
      <c r="M657" s="281" t="s">
        <v>769</v>
      </c>
      <c r="N657" s="288" t="s">
        <v>145</v>
      </c>
    </row>
    <row r="658" spans="1:14" ht="24.75" customHeight="1" thickBot="1">
      <c r="B658" s="277" t="s">
        <v>105</v>
      </c>
      <c r="C658" s="25" t="s">
        <v>318</v>
      </c>
      <c r="D658" s="118">
        <v>21.6</v>
      </c>
      <c r="E658" s="119">
        <v>22.4</v>
      </c>
      <c r="F658" s="120">
        <v>44</v>
      </c>
      <c r="G658" s="121" t="s">
        <v>472</v>
      </c>
      <c r="H658" s="115" t="s">
        <v>472</v>
      </c>
      <c r="I658" s="122" t="s">
        <v>472</v>
      </c>
      <c r="J658" s="118">
        <v>21.6</v>
      </c>
      <c r="K658" s="119">
        <v>22.4</v>
      </c>
      <c r="L658" s="144">
        <f t="shared" si="48"/>
        <v>44</v>
      </c>
      <c r="M658" s="283" t="s">
        <v>770</v>
      </c>
      <c r="N658" s="287" t="s">
        <v>105</v>
      </c>
    </row>
    <row r="659" spans="1:14" s="57" customFormat="1" ht="8.25" customHeight="1">
      <c r="M659" s="9"/>
      <c r="N659" s="85"/>
    </row>
    <row r="660" spans="1:14" ht="15.75">
      <c r="B660" s="339" t="s">
        <v>1047</v>
      </c>
      <c r="C660" s="339"/>
      <c r="D660" s="339"/>
      <c r="E660" s="339"/>
      <c r="F660" s="339"/>
      <c r="G660" s="339"/>
      <c r="H660" s="339"/>
      <c r="I660" s="339"/>
      <c r="J660" s="339"/>
      <c r="K660" s="339"/>
      <c r="L660" s="339"/>
      <c r="M660" s="339"/>
      <c r="N660" s="339"/>
    </row>
    <row r="661" spans="1:14" s="52" customFormat="1" ht="16.5">
      <c r="A661" s="57"/>
      <c r="B661" s="338" t="s">
        <v>508</v>
      </c>
      <c r="C661" s="338"/>
      <c r="D661" s="338"/>
      <c r="E661" s="338"/>
      <c r="F661" s="338"/>
      <c r="G661" s="338"/>
      <c r="H661" s="338"/>
      <c r="I661" s="338"/>
      <c r="J661" s="338"/>
      <c r="K661" s="338"/>
      <c r="L661" s="338"/>
      <c r="M661" s="338"/>
      <c r="N661" s="338"/>
    </row>
    <row r="662" spans="1:14" ht="15.75">
      <c r="B662" s="339" t="s">
        <v>1014</v>
      </c>
      <c r="C662" s="339"/>
      <c r="D662" s="339"/>
      <c r="E662" s="339"/>
      <c r="F662" s="339"/>
      <c r="G662" s="339"/>
      <c r="H662" s="339"/>
      <c r="I662" s="339"/>
      <c r="J662" s="339"/>
      <c r="K662" s="339"/>
      <c r="L662" s="339"/>
      <c r="M662" s="339"/>
      <c r="N662" s="339"/>
    </row>
    <row r="663" spans="1:14" ht="15.75">
      <c r="D663" s="339"/>
      <c r="E663" s="339"/>
      <c r="F663" s="339"/>
      <c r="G663" s="30"/>
      <c r="H663" s="30"/>
      <c r="I663" s="30"/>
      <c r="J663" s="30"/>
      <c r="K663" s="30"/>
      <c r="L663" s="30"/>
      <c r="M663" s="337"/>
      <c r="N663" s="337"/>
    </row>
    <row r="664" spans="1:14" ht="16.5" thickBot="1">
      <c r="B664" s="340" t="s">
        <v>0</v>
      </c>
      <c r="C664" s="340"/>
      <c r="D664" s="340"/>
      <c r="E664" s="340"/>
      <c r="F664" s="340"/>
      <c r="G664" s="30"/>
      <c r="H664" s="30"/>
      <c r="I664" s="30"/>
      <c r="J664" s="30"/>
      <c r="K664" s="30"/>
      <c r="L664" s="30"/>
      <c r="M664" s="337" t="s">
        <v>992</v>
      </c>
      <c r="N664" s="337"/>
    </row>
    <row r="665" spans="1:14" ht="15" customHeight="1">
      <c r="B665" s="344" t="s">
        <v>898</v>
      </c>
      <c r="C665" s="341" t="s">
        <v>90</v>
      </c>
      <c r="D665" s="347" t="s">
        <v>1</v>
      </c>
      <c r="E665" s="341"/>
      <c r="F665" s="348"/>
      <c r="G665" s="365" t="s">
        <v>2</v>
      </c>
      <c r="H665" s="341"/>
      <c r="I665" s="348"/>
      <c r="J665" s="365" t="s">
        <v>3</v>
      </c>
      <c r="K665" s="341"/>
      <c r="L665" s="348"/>
      <c r="M665" s="335" t="s">
        <v>978</v>
      </c>
      <c r="N665" s="355" t="s">
        <v>10</v>
      </c>
    </row>
    <row r="666" spans="1:14" s="52" customFormat="1" ht="15" customHeight="1">
      <c r="A666" s="57"/>
      <c r="B666" s="345"/>
      <c r="C666" s="342"/>
      <c r="D666" s="349" t="s">
        <v>473</v>
      </c>
      <c r="E666" s="350"/>
      <c r="F666" s="351"/>
      <c r="G666" s="357" t="s">
        <v>474</v>
      </c>
      <c r="H666" s="350"/>
      <c r="I666" s="351"/>
      <c r="J666" s="352" t="s">
        <v>475</v>
      </c>
      <c r="K666" s="353"/>
      <c r="L666" s="354"/>
      <c r="M666" s="336"/>
      <c r="N666" s="356"/>
    </row>
    <row r="667" spans="1:14" ht="15" customHeight="1">
      <c r="B667" s="345"/>
      <c r="C667" s="342"/>
      <c r="D667" s="358" t="s">
        <v>4</v>
      </c>
      <c r="E667" s="359"/>
      <c r="F667" s="360"/>
      <c r="G667" s="361" t="s">
        <v>5</v>
      </c>
      <c r="H667" s="359"/>
      <c r="I667" s="360"/>
      <c r="J667" s="361" t="s">
        <v>6</v>
      </c>
      <c r="K667" s="359"/>
      <c r="L667" s="360"/>
      <c r="M667" s="336"/>
      <c r="N667" s="356"/>
    </row>
    <row r="668" spans="1:14" ht="15" customHeight="1">
      <c r="B668" s="345"/>
      <c r="C668" s="342"/>
      <c r="D668" s="44" t="s">
        <v>7</v>
      </c>
      <c r="E668" s="41" t="s">
        <v>8</v>
      </c>
      <c r="F668" s="41" t="s">
        <v>9</v>
      </c>
      <c r="G668" s="43" t="s">
        <v>7</v>
      </c>
      <c r="H668" s="41" t="s">
        <v>8</v>
      </c>
      <c r="I668" s="41" t="s">
        <v>9</v>
      </c>
      <c r="J668" s="43" t="s">
        <v>7</v>
      </c>
      <c r="K668" s="41" t="s">
        <v>8</v>
      </c>
      <c r="L668" s="41" t="s">
        <v>9</v>
      </c>
      <c r="M668" s="332" t="s">
        <v>977</v>
      </c>
      <c r="N668" s="366" t="s">
        <v>476</v>
      </c>
    </row>
    <row r="669" spans="1:14" s="52" customFormat="1" ht="15" customHeight="1">
      <c r="A669" s="57"/>
      <c r="B669" s="345"/>
      <c r="C669" s="342"/>
      <c r="D669" s="45" t="s">
        <v>477</v>
      </c>
      <c r="E669" s="42" t="s">
        <v>478</v>
      </c>
      <c r="F669" s="42" t="s">
        <v>479</v>
      </c>
      <c r="G669" s="42" t="s">
        <v>477</v>
      </c>
      <c r="H669" s="42" t="s">
        <v>478</v>
      </c>
      <c r="I669" s="42" t="s">
        <v>479</v>
      </c>
      <c r="J669" s="42" t="s">
        <v>477</v>
      </c>
      <c r="K669" s="42" t="s">
        <v>478</v>
      </c>
      <c r="L669" s="42" t="s">
        <v>479</v>
      </c>
      <c r="M669" s="333"/>
      <c r="N669" s="366"/>
    </row>
    <row r="670" spans="1:14" ht="15" customHeight="1" thickBot="1">
      <c r="B670" s="346"/>
      <c r="C670" s="343"/>
      <c r="D670" s="322" t="s">
        <v>11</v>
      </c>
      <c r="E670" s="46" t="s">
        <v>12</v>
      </c>
      <c r="F670" s="46" t="s">
        <v>13</v>
      </c>
      <c r="G670" s="46" t="s">
        <v>11</v>
      </c>
      <c r="H670" s="46" t="s">
        <v>12</v>
      </c>
      <c r="I670" s="46" t="s">
        <v>13</v>
      </c>
      <c r="J670" s="46" t="s">
        <v>11</v>
      </c>
      <c r="K670" s="46" t="s">
        <v>12</v>
      </c>
      <c r="L670" s="46" t="s">
        <v>13</v>
      </c>
      <c r="M670" s="334"/>
      <c r="N670" s="367"/>
    </row>
    <row r="671" spans="1:14" ht="48" customHeight="1">
      <c r="B671" s="270"/>
      <c r="C671" s="33" t="s">
        <v>91</v>
      </c>
      <c r="D671" s="116">
        <f>SUM(D672:D678)</f>
        <v>247.8</v>
      </c>
      <c r="E671" s="97">
        <f>SUM(E672:E678)</f>
        <v>259.60000000000002</v>
      </c>
      <c r="F671" s="117">
        <f>SUM(F672:F678)</f>
        <v>507.4</v>
      </c>
      <c r="G671" s="152">
        <f>G672+G676</f>
        <v>20.7</v>
      </c>
      <c r="H671" s="153">
        <f>H672+H676</f>
        <v>22.1</v>
      </c>
      <c r="I671" s="154">
        <f>I672+I676</f>
        <v>42.8</v>
      </c>
      <c r="J671" s="101">
        <f>G671+D671</f>
        <v>268.5</v>
      </c>
      <c r="K671" s="102">
        <f>H671+E671</f>
        <v>281.70000000000005</v>
      </c>
      <c r="L671" s="103">
        <f>K671+J671</f>
        <v>550.20000000000005</v>
      </c>
      <c r="M671" s="281" t="s">
        <v>896</v>
      </c>
      <c r="N671" s="284"/>
    </row>
    <row r="672" spans="1:14" ht="48" customHeight="1">
      <c r="B672" s="276" t="s">
        <v>17</v>
      </c>
      <c r="C672" s="8" t="s">
        <v>964</v>
      </c>
      <c r="D672" s="92">
        <v>61.3</v>
      </c>
      <c r="E672" s="95">
        <v>64.7</v>
      </c>
      <c r="F672" s="94">
        <v>126</v>
      </c>
      <c r="G672" s="92">
        <v>14.6</v>
      </c>
      <c r="H672" s="95">
        <v>15.5</v>
      </c>
      <c r="I672" s="94">
        <f>H672+G672</f>
        <v>30.1</v>
      </c>
      <c r="J672" s="104">
        <f>G672+D672</f>
        <v>75.899999999999991</v>
      </c>
      <c r="K672" s="105">
        <f>H672+E672</f>
        <v>80.2</v>
      </c>
      <c r="L672" s="106">
        <f t="shared" ref="L672:L678" si="51">K672+J672</f>
        <v>156.1</v>
      </c>
      <c r="M672" s="281" t="s">
        <v>919</v>
      </c>
      <c r="N672" s="286" t="s">
        <v>17</v>
      </c>
    </row>
    <row r="673" spans="1:14" ht="48" customHeight="1">
      <c r="B673" s="276" t="s">
        <v>20</v>
      </c>
      <c r="C673" s="20" t="s">
        <v>319</v>
      </c>
      <c r="D673" s="92">
        <v>26.5</v>
      </c>
      <c r="E673" s="95">
        <v>28.3</v>
      </c>
      <c r="F673" s="94">
        <v>54.8</v>
      </c>
      <c r="G673" s="104" t="s">
        <v>472</v>
      </c>
      <c r="H673" s="105" t="s">
        <v>472</v>
      </c>
      <c r="I673" s="106" t="s">
        <v>472</v>
      </c>
      <c r="J673" s="92">
        <v>26.5</v>
      </c>
      <c r="K673" s="95">
        <v>28.3</v>
      </c>
      <c r="L673" s="106">
        <f t="shared" si="51"/>
        <v>54.8</v>
      </c>
      <c r="M673" s="281" t="s">
        <v>771</v>
      </c>
      <c r="N673" s="288" t="s">
        <v>20</v>
      </c>
    </row>
    <row r="674" spans="1:14" ht="48" customHeight="1">
      <c r="B674" s="276" t="s">
        <v>23</v>
      </c>
      <c r="C674" s="20" t="s">
        <v>320</v>
      </c>
      <c r="D674" s="92">
        <v>39.200000000000003</v>
      </c>
      <c r="E674" s="95">
        <v>41.2</v>
      </c>
      <c r="F674" s="94">
        <v>80.400000000000006</v>
      </c>
      <c r="G674" s="104" t="s">
        <v>472</v>
      </c>
      <c r="H674" s="105" t="s">
        <v>472</v>
      </c>
      <c r="I674" s="106" t="s">
        <v>472</v>
      </c>
      <c r="J674" s="92">
        <v>39.200000000000003</v>
      </c>
      <c r="K674" s="95">
        <v>41.2</v>
      </c>
      <c r="L674" s="106">
        <f t="shared" si="51"/>
        <v>80.400000000000006</v>
      </c>
      <c r="M674" s="281" t="s">
        <v>772</v>
      </c>
      <c r="N674" s="286" t="s">
        <v>23</v>
      </c>
    </row>
    <row r="675" spans="1:14" ht="48" customHeight="1">
      <c r="B675" s="276" t="s">
        <v>24</v>
      </c>
      <c r="C675" s="20" t="s">
        <v>321</v>
      </c>
      <c r="D675" s="92">
        <v>24.4</v>
      </c>
      <c r="E675" s="95">
        <v>25.3</v>
      </c>
      <c r="F675" s="94">
        <v>49.7</v>
      </c>
      <c r="G675" s="104" t="s">
        <v>472</v>
      </c>
      <c r="H675" s="105" t="s">
        <v>472</v>
      </c>
      <c r="I675" s="106" t="s">
        <v>472</v>
      </c>
      <c r="J675" s="92">
        <v>24.4</v>
      </c>
      <c r="K675" s="95">
        <v>25.3</v>
      </c>
      <c r="L675" s="106">
        <f t="shared" si="51"/>
        <v>49.7</v>
      </c>
      <c r="M675" s="281" t="s">
        <v>773</v>
      </c>
      <c r="N675" s="288" t="s">
        <v>24</v>
      </c>
    </row>
    <row r="676" spans="1:14" ht="48" customHeight="1">
      <c r="B676" s="276" t="s">
        <v>27</v>
      </c>
      <c r="C676" s="20" t="s">
        <v>322</v>
      </c>
      <c r="D676" s="92">
        <v>43</v>
      </c>
      <c r="E676" s="95">
        <v>46.1</v>
      </c>
      <c r="F676" s="94">
        <v>89.1</v>
      </c>
      <c r="G676" s="92">
        <v>6.1</v>
      </c>
      <c r="H676" s="95">
        <v>6.6</v>
      </c>
      <c r="I676" s="94">
        <f>H676+G676</f>
        <v>12.7</v>
      </c>
      <c r="J676" s="104">
        <f>G676+D676</f>
        <v>49.1</v>
      </c>
      <c r="K676" s="105">
        <f>H676+E676</f>
        <v>52.7</v>
      </c>
      <c r="L676" s="106">
        <f t="shared" si="51"/>
        <v>101.80000000000001</v>
      </c>
      <c r="M676" s="281" t="s">
        <v>774</v>
      </c>
      <c r="N676" s="286" t="s">
        <v>27</v>
      </c>
    </row>
    <row r="677" spans="1:14" ht="48" customHeight="1">
      <c r="B677" s="276" t="s">
        <v>30</v>
      </c>
      <c r="C677" s="53" t="s">
        <v>323</v>
      </c>
      <c r="D677" s="92">
        <v>28.9</v>
      </c>
      <c r="E677" s="95">
        <v>28</v>
      </c>
      <c r="F677" s="94">
        <v>56.9</v>
      </c>
      <c r="G677" s="104" t="s">
        <v>472</v>
      </c>
      <c r="H677" s="105" t="s">
        <v>472</v>
      </c>
      <c r="I677" s="106" t="s">
        <v>472</v>
      </c>
      <c r="J677" s="92">
        <v>28.9</v>
      </c>
      <c r="K677" s="95">
        <v>28</v>
      </c>
      <c r="L677" s="106">
        <f t="shared" si="51"/>
        <v>56.9</v>
      </c>
      <c r="M677" s="48" t="s">
        <v>775</v>
      </c>
      <c r="N677" s="288" t="s">
        <v>30</v>
      </c>
    </row>
    <row r="678" spans="1:14" ht="48" customHeight="1" thickBot="1">
      <c r="B678" s="277" t="s">
        <v>33</v>
      </c>
      <c r="C678" s="25" t="s">
        <v>324</v>
      </c>
      <c r="D678" s="118">
        <v>24.5</v>
      </c>
      <c r="E678" s="119">
        <v>26</v>
      </c>
      <c r="F678" s="120">
        <v>50.5</v>
      </c>
      <c r="G678" s="121" t="s">
        <v>472</v>
      </c>
      <c r="H678" s="115" t="s">
        <v>472</v>
      </c>
      <c r="I678" s="122" t="s">
        <v>472</v>
      </c>
      <c r="J678" s="118">
        <v>24.5</v>
      </c>
      <c r="K678" s="119">
        <v>26</v>
      </c>
      <c r="L678" s="122">
        <f t="shared" si="51"/>
        <v>50.5</v>
      </c>
      <c r="M678" s="283" t="s">
        <v>776</v>
      </c>
      <c r="N678" s="287" t="s">
        <v>33</v>
      </c>
    </row>
    <row r="679" spans="1:14" s="57" customFormat="1" ht="18.75" customHeight="1">
      <c r="M679" s="9"/>
      <c r="N679" s="85"/>
    </row>
    <row r="680" spans="1:14" ht="15.75">
      <c r="B680" s="339" t="s">
        <v>1048</v>
      </c>
      <c r="C680" s="339"/>
      <c r="D680" s="339"/>
      <c r="E680" s="339"/>
      <c r="F680" s="339"/>
      <c r="G680" s="339"/>
      <c r="H680" s="339"/>
      <c r="I680" s="339"/>
      <c r="J680" s="339"/>
      <c r="K680" s="339"/>
      <c r="L680" s="339"/>
      <c r="M680" s="339"/>
      <c r="N680" s="339"/>
    </row>
    <row r="681" spans="1:14" s="52" customFormat="1" ht="16.5">
      <c r="A681" s="57"/>
      <c r="B681" s="338" t="s">
        <v>509</v>
      </c>
      <c r="C681" s="338"/>
      <c r="D681" s="338"/>
      <c r="E681" s="338"/>
      <c r="F681" s="338"/>
      <c r="G681" s="338"/>
      <c r="H681" s="338"/>
      <c r="I681" s="338"/>
      <c r="J681" s="338"/>
      <c r="K681" s="338"/>
      <c r="L681" s="338"/>
      <c r="M681" s="338"/>
      <c r="N681" s="338"/>
    </row>
    <row r="682" spans="1:14" ht="15.75">
      <c r="B682" s="339" t="s">
        <v>1015</v>
      </c>
      <c r="C682" s="339"/>
      <c r="D682" s="339"/>
      <c r="E682" s="339"/>
      <c r="F682" s="339"/>
      <c r="G682" s="339"/>
      <c r="H682" s="339"/>
      <c r="I682" s="339"/>
      <c r="J682" s="339"/>
      <c r="K682" s="339"/>
      <c r="L682" s="339"/>
      <c r="M682" s="339"/>
      <c r="N682" s="339"/>
    </row>
    <row r="683" spans="1:14" ht="15.75">
      <c r="D683" s="339"/>
      <c r="E683" s="339"/>
      <c r="F683" s="339"/>
      <c r="G683" s="30"/>
      <c r="H683" s="30"/>
      <c r="I683" s="30"/>
      <c r="J683" s="30"/>
      <c r="K683" s="30"/>
      <c r="L683" s="30"/>
      <c r="M683" s="337"/>
      <c r="N683" s="337"/>
    </row>
    <row r="684" spans="1:14" ht="16.5" thickBot="1">
      <c r="B684" s="340" t="s">
        <v>0</v>
      </c>
      <c r="C684" s="340"/>
      <c r="D684" s="340"/>
      <c r="E684" s="340"/>
      <c r="F684" s="340"/>
      <c r="G684" s="30"/>
      <c r="H684" s="30"/>
      <c r="I684" s="30"/>
      <c r="J684" s="30"/>
      <c r="K684" s="30"/>
      <c r="L684" s="30"/>
      <c r="M684" s="337" t="s">
        <v>992</v>
      </c>
      <c r="N684" s="337"/>
    </row>
    <row r="685" spans="1:14" ht="15" customHeight="1">
      <c r="B685" s="344" t="s">
        <v>898</v>
      </c>
      <c r="C685" s="341" t="s">
        <v>90</v>
      </c>
      <c r="D685" s="347" t="s">
        <v>1</v>
      </c>
      <c r="E685" s="341"/>
      <c r="F685" s="348"/>
      <c r="G685" s="365" t="s">
        <v>2</v>
      </c>
      <c r="H685" s="341"/>
      <c r="I685" s="348"/>
      <c r="J685" s="365" t="s">
        <v>3</v>
      </c>
      <c r="K685" s="341"/>
      <c r="L685" s="348"/>
      <c r="M685" s="335" t="s">
        <v>978</v>
      </c>
      <c r="N685" s="355" t="s">
        <v>10</v>
      </c>
    </row>
    <row r="686" spans="1:14" s="52" customFormat="1" ht="15" customHeight="1">
      <c r="A686" s="57"/>
      <c r="B686" s="345"/>
      <c r="C686" s="342"/>
      <c r="D686" s="349" t="s">
        <v>473</v>
      </c>
      <c r="E686" s="350"/>
      <c r="F686" s="351"/>
      <c r="G686" s="357" t="s">
        <v>474</v>
      </c>
      <c r="H686" s="350"/>
      <c r="I686" s="351"/>
      <c r="J686" s="352" t="s">
        <v>475</v>
      </c>
      <c r="K686" s="353"/>
      <c r="L686" s="354"/>
      <c r="M686" s="336"/>
      <c r="N686" s="356"/>
    </row>
    <row r="687" spans="1:14" ht="15" customHeight="1">
      <c r="B687" s="345"/>
      <c r="C687" s="342"/>
      <c r="D687" s="358" t="s">
        <v>4</v>
      </c>
      <c r="E687" s="359"/>
      <c r="F687" s="360"/>
      <c r="G687" s="361" t="s">
        <v>5</v>
      </c>
      <c r="H687" s="359"/>
      <c r="I687" s="360"/>
      <c r="J687" s="361" t="s">
        <v>6</v>
      </c>
      <c r="K687" s="359"/>
      <c r="L687" s="360"/>
      <c r="M687" s="336"/>
      <c r="N687" s="356"/>
    </row>
    <row r="688" spans="1:14" ht="15" customHeight="1">
      <c r="B688" s="345"/>
      <c r="C688" s="342"/>
      <c r="D688" s="44" t="s">
        <v>7</v>
      </c>
      <c r="E688" s="41" t="s">
        <v>8</v>
      </c>
      <c r="F688" s="41" t="s">
        <v>9</v>
      </c>
      <c r="G688" s="43" t="s">
        <v>7</v>
      </c>
      <c r="H688" s="41" t="s">
        <v>8</v>
      </c>
      <c r="I688" s="41" t="s">
        <v>9</v>
      </c>
      <c r="J688" s="43" t="s">
        <v>7</v>
      </c>
      <c r="K688" s="41" t="s">
        <v>8</v>
      </c>
      <c r="L688" s="41" t="s">
        <v>9</v>
      </c>
      <c r="M688" s="332" t="s">
        <v>977</v>
      </c>
      <c r="N688" s="366" t="s">
        <v>476</v>
      </c>
    </row>
    <row r="689" spans="1:14" s="52" customFormat="1" ht="15" customHeight="1">
      <c r="A689" s="57"/>
      <c r="B689" s="345"/>
      <c r="C689" s="342"/>
      <c r="D689" s="45" t="s">
        <v>477</v>
      </c>
      <c r="E689" s="42" t="s">
        <v>478</v>
      </c>
      <c r="F689" s="42" t="s">
        <v>479</v>
      </c>
      <c r="G689" s="42" t="s">
        <v>477</v>
      </c>
      <c r="H689" s="42" t="s">
        <v>478</v>
      </c>
      <c r="I689" s="42" t="s">
        <v>479</v>
      </c>
      <c r="J689" s="42" t="s">
        <v>477</v>
      </c>
      <c r="K689" s="42" t="s">
        <v>478</v>
      </c>
      <c r="L689" s="42" t="s">
        <v>479</v>
      </c>
      <c r="M689" s="333"/>
      <c r="N689" s="366"/>
    </row>
    <row r="690" spans="1:14" ht="15" customHeight="1" thickBot="1">
      <c r="B690" s="346"/>
      <c r="C690" s="343"/>
      <c r="D690" s="322" t="s">
        <v>11</v>
      </c>
      <c r="E690" s="46" t="s">
        <v>12</v>
      </c>
      <c r="F690" s="46" t="s">
        <v>13</v>
      </c>
      <c r="G690" s="46" t="s">
        <v>11</v>
      </c>
      <c r="H690" s="46" t="s">
        <v>12</v>
      </c>
      <c r="I690" s="46" t="s">
        <v>13</v>
      </c>
      <c r="J690" s="46" t="s">
        <v>11</v>
      </c>
      <c r="K690" s="46" t="s">
        <v>12</v>
      </c>
      <c r="L690" s="46" t="s">
        <v>13</v>
      </c>
      <c r="M690" s="334"/>
      <c r="N690" s="367"/>
    </row>
    <row r="691" spans="1:14" ht="36.75" customHeight="1">
      <c r="B691" s="270"/>
      <c r="C691" s="20" t="s">
        <v>91</v>
      </c>
      <c r="D691" s="92">
        <f>SUM(D692:D701)</f>
        <v>328.8</v>
      </c>
      <c r="E691" s="95">
        <f>SUM(E692:E701)</f>
        <v>343.3</v>
      </c>
      <c r="F691" s="94">
        <f>SUM(F692:F701)</f>
        <v>672.1</v>
      </c>
      <c r="G691" s="93">
        <v>3.4</v>
      </c>
      <c r="H691" s="95">
        <v>3.5</v>
      </c>
      <c r="I691" s="93">
        <v>6.9</v>
      </c>
      <c r="J691" s="104">
        <f>G691+D691</f>
        <v>332.2</v>
      </c>
      <c r="K691" s="105">
        <f>H691+E691</f>
        <v>346.8</v>
      </c>
      <c r="L691" s="106">
        <f>K691+J691</f>
        <v>679</v>
      </c>
      <c r="M691" s="281" t="s">
        <v>896</v>
      </c>
      <c r="N691" s="323"/>
    </row>
    <row r="692" spans="1:14" ht="36.75" customHeight="1">
      <c r="B692" s="276" t="s">
        <v>17</v>
      </c>
      <c r="C692" s="66" t="s">
        <v>965</v>
      </c>
      <c r="D692" s="92">
        <v>63.8</v>
      </c>
      <c r="E692" s="95">
        <v>65.5</v>
      </c>
      <c r="F692" s="94">
        <v>129.30000000000001</v>
      </c>
      <c r="G692" s="93">
        <v>3.4</v>
      </c>
      <c r="H692" s="95">
        <v>3.5</v>
      </c>
      <c r="I692" s="93">
        <v>6.9</v>
      </c>
      <c r="J692" s="104">
        <f>G692+D692</f>
        <v>67.2</v>
      </c>
      <c r="K692" s="105">
        <f>H692+E692</f>
        <v>69</v>
      </c>
      <c r="L692" s="106">
        <f t="shared" ref="L692:L701" si="52">K692+J692</f>
        <v>136.19999999999999</v>
      </c>
      <c r="M692" s="316" t="s">
        <v>920</v>
      </c>
      <c r="N692" s="286" t="s">
        <v>17</v>
      </c>
    </row>
    <row r="693" spans="1:14" ht="36.75" customHeight="1">
      <c r="B693" s="276" t="s">
        <v>20</v>
      </c>
      <c r="C693" s="20" t="s">
        <v>325</v>
      </c>
      <c r="D693" s="92">
        <v>17.8</v>
      </c>
      <c r="E693" s="95">
        <v>18.399999999999999</v>
      </c>
      <c r="F693" s="94">
        <v>36.200000000000003</v>
      </c>
      <c r="G693" s="110" t="s">
        <v>472</v>
      </c>
      <c r="H693" s="105" t="s">
        <v>472</v>
      </c>
      <c r="I693" s="110" t="s">
        <v>472</v>
      </c>
      <c r="J693" s="92">
        <v>17.8</v>
      </c>
      <c r="K693" s="95">
        <v>18.399999999999999</v>
      </c>
      <c r="L693" s="106">
        <f t="shared" si="52"/>
        <v>36.200000000000003</v>
      </c>
      <c r="M693" s="281" t="s">
        <v>777</v>
      </c>
      <c r="N693" s="288" t="s">
        <v>20</v>
      </c>
    </row>
    <row r="694" spans="1:14" ht="36.75" customHeight="1">
      <c r="B694" s="276" t="s">
        <v>23</v>
      </c>
      <c r="C694" s="20" t="s">
        <v>326</v>
      </c>
      <c r="D694" s="92">
        <v>16.3</v>
      </c>
      <c r="E694" s="95">
        <v>16.5</v>
      </c>
      <c r="F694" s="94">
        <v>32.799999999999997</v>
      </c>
      <c r="G694" s="110" t="s">
        <v>472</v>
      </c>
      <c r="H694" s="105" t="s">
        <v>472</v>
      </c>
      <c r="I694" s="110" t="s">
        <v>472</v>
      </c>
      <c r="J694" s="92">
        <v>16.3</v>
      </c>
      <c r="K694" s="95">
        <v>16.5</v>
      </c>
      <c r="L694" s="106">
        <f t="shared" si="52"/>
        <v>32.799999999999997</v>
      </c>
      <c r="M694" s="281" t="s">
        <v>778</v>
      </c>
      <c r="N694" s="286" t="s">
        <v>23</v>
      </c>
    </row>
    <row r="695" spans="1:14" ht="36.75" customHeight="1">
      <c r="B695" s="276" t="s">
        <v>24</v>
      </c>
      <c r="C695" s="20" t="s">
        <v>327</v>
      </c>
      <c r="D695" s="92">
        <v>13.5</v>
      </c>
      <c r="E695" s="95">
        <v>14</v>
      </c>
      <c r="F695" s="94">
        <v>27.5</v>
      </c>
      <c r="G695" s="110" t="s">
        <v>472</v>
      </c>
      <c r="H695" s="105" t="s">
        <v>472</v>
      </c>
      <c r="I695" s="110" t="s">
        <v>472</v>
      </c>
      <c r="J695" s="92">
        <v>13.5</v>
      </c>
      <c r="K695" s="95">
        <v>14</v>
      </c>
      <c r="L695" s="106">
        <f t="shared" si="52"/>
        <v>27.5</v>
      </c>
      <c r="M695" s="281" t="s">
        <v>779</v>
      </c>
      <c r="N695" s="288" t="s">
        <v>24</v>
      </c>
    </row>
    <row r="696" spans="1:14" ht="36.75" customHeight="1">
      <c r="B696" s="276" t="s">
        <v>27</v>
      </c>
      <c r="C696" s="20" t="s">
        <v>328</v>
      </c>
      <c r="D696" s="92">
        <v>46.5</v>
      </c>
      <c r="E696" s="95">
        <v>48.8</v>
      </c>
      <c r="F696" s="94">
        <v>95.3</v>
      </c>
      <c r="G696" s="110" t="s">
        <v>472</v>
      </c>
      <c r="H696" s="105" t="s">
        <v>472</v>
      </c>
      <c r="I696" s="110" t="s">
        <v>472</v>
      </c>
      <c r="J696" s="92">
        <v>46.5</v>
      </c>
      <c r="K696" s="95">
        <v>48.8</v>
      </c>
      <c r="L696" s="106">
        <f t="shared" si="52"/>
        <v>95.3</v>
      </c>
      <c r="M696" s="281" t="s">
        <v>780</v>
      </c>
      <c r="N696" s="286" t="s">
        <v>27</v>
      </c>
    </row>
    <row r="697" spans="1:14" ht="36.75" customHeight="1">
      <c r="B697" s="276" t="s">
        <v>30</v>
      </c>
      <c r="C697" s="20" t="s">
        <v>329</v>
      </c>
      <c r="D697" s="92">
        <v>29</v>
      </c>
      <c r="E697" s="95">
        <v>31.1</v>
      </c>
      <c r="F697" s="94">
        <v>60.1</v>
      </c>
      <c r="G697" s="110" t="s">
        <v>472</v>
      </c>
      <c r="H697" s="105" t="s">
        <v>472</v>
      </c>
      <c r="I697" s="110" t="s">
        <v>472</v>
      </c>
      <c r="J697" s="92">
        <v>29</v>
      </c>
      <c r="K697" s="95">
        <v>31.1</v>
      </c>
      <c r="L697" s="106">
        <f t="shared" si="52"/>
        <v>60.1</v>
      </c>
      <c r="M697" s="281" t="s">
        <v>781</v>
      </c>
      <c r="N697" s="288" t="s">
        <v>30</v>
      </c>
    </row>
    <row r="698" spans="1:14" ht="36.75" customHeight="1">
      <c r="B698" s="276" t="s">
        <v>33</v>
      </c>
      <c r="C698" s="20" t="s">
        <v>330</v>
      </c>
      <c r="D698" s="92">
        <v>55.8</v>
      </c>
      <c r="E698" s="95">
        <v>56.7</v>
      </c>
      <c r="F698" s="94">
        <v>112.5</v>
      </c>
      <c r="G698" s="110" t="s">
        <v>472</v>
      </c>
      <c r="H698" s="105" t="s">
        <v>472</v>
      </c>
      <c r="I698" s="110" t="s">
        <v>472</v>
      </c>
      <c r="J698" s="92">
        <v>55.8</v>
      </c>
      <c r="K698" s="95">
        <v>56.7</v>
      </c>
      <c r="L698" s="106">
        <f t="shared" si="52"/>
        <v>112.5</v>
      </c>
      <c r="M698" s="281" t="s">
        <v>782</v>
      </c>
      <c r="N698" s="286" t="s">
        <v>33</v>
      </c>
    </row>
    <row r="699" spans="1:14" ht="36.75" customHeight="1">
      <c r="B699" s="276" t="s">
        <v>36</v>
      </c>
      <c r="C699" s="20" t="s">
        <v>331</v>
      </c>
      <c r="D699" s="92">
        <v>44.3</v>
      </c>
      <c r="E699" s="95">
        <v>47.6</v>
      </c>
      <c r="F699" s="94">
        <v>91.9</v>
      </c>
      <c r="G699" s="110" t="s">
        <v>472</v>
      </c>
      <c r="H699" s="105" t="s">
        <v>472</v>
      </c>
      <c r="I699" s="110" t="s">
        <v>472</v>
      </c>
      <c r="J699" s="92">
        <v>44.3</v>
      </c>
      <c r="K699" s="95">
        <v>47.6</v>
      </c>
      <c r="L699" s="106">
        <f t="shared" si="52"/>
        <v>91.9</v>
      </c>
      <c r="M699" s="281" t="s">
        <v>783</v>
      </c>
      <c r="N699" s="288" t="s">
        <v>36</v>
      </c>
    </row>
    <row r="700" spans="1:14" ht="36.75" customHeight="1">
      <c r="B700" s="276" t="s">
        <v>39</v>
      </c>
      <c r="C700" s="20" t="s">
        <v>332</v>
      </c>
      <c r="D700" s="92">
        <v>25</v>
      </c>
      <c r="E700" s="95">
        <v>26.7</v>
      </c>
      <c r="F700" s="94">
        <v>51.7</v>
      </c>
      <c r="G700" s="110" t="s">
        <v>472</v>
      </c>
      <c r="H700" s="105" t="s">
        <v>472</v>
      </c>
      <c r="I700" s="110" t="s">
        <v>472</v>
      </c>
      <c r="J700" s="92">
        <v>25</v>
      </c>
      <c r="K700" s="95">
        <v>26.7</v>
      </c>
      <c r="L700" s="106">
        <f t="shared" si="52"/>
        <v>51.7</v>
      </c>
      <c r="M700" s="281" t="s">
        <v>784</v>
      </c>
      <c r="N700" s="286" t="s">
        <v>39</v>
      </c>
    </row>
    <row r="701" spans="1:14" ht="36.75" customHeight="1" thickBot="1">
      <c r="B701" s="277" t="s">
        <v>138</v>
      </c>
      <c r="C701" s="25" t="s">
        <v>333</v>
      </c>
      <c r="D701" s="118">
        <v>16.8</v>
      </c>
      <c r="E701" s="119">
        <v>18</v>
      </c>
      <c r="F701" s="120">
        <v>34.799999999999997</v>
      </c>
      <c r="G701" s="114" t="s">
        <v>472</v>
      </c>
      <c r="H701" s="159" t="s">
        <v>472</v>
      </c>
      <c r="I701" s="114" t="s">
        <v>472</v>
      </c>
      <c r="J701" s="118">
        <v>16.8</v>
      </c>
      <c r="K701" s="119">
        <v>18</v>
      </c>
      <c r="L701" s="122">
        <f t="shared" si="52"/>
        <v>34.799999999999997</v>
      </c>
      <c r="M701" s="283" t="s">
        <v>785</v>
      </c>
      <c r="N701" s="289" t="s">
        <v>138</v>
      </c>
    </row>
    <row r="702" spans="1:14" s="57" customFormat="1" ht="12.75" customHeight="1">
      <c r="M702" s="9"/>
      <c r="N702" s="36"/>
    </row>
    <row r="703" spans="1:14" ht="15.75">
      <c r="B703" s="339" t="s">
        <v>1049</v>
      </c>
      <c r="C703" s="339"/>
      <c r="D703" s="339"/>
      <c r="E703" s="339"/>
      <c r="F703" s="339"/>
      <c r="G703" s="339"/>
      <c r="H703" s="339"/>
      <c r="I703" s="339"/>
      <c r="J703" s="339"/>
      <c r="K703" s="339"/>
      <c r="L703" s="339"/>
      <c r="M703" s="339"/>
      <c r="N703" s="339"/>
    </row>
    <row r="704" spans="1:14" s="52" customFormat="1" ht="16.5">
      <c r="A704" s="57"/>
      <c r="B704" s="338" t="s">
        <v>510</v>
      </c>
      <c r="C704" s="338"/>
      <c r="D704" s="338"/>
      <c r="E704" s="338"/>
      <c r="F704" s="338"/>
      <c r="G704" s="338"/>
      <c r="H704" s="338"/>
      <c r="I704" s="338"/>
      <c r="J704" s="338"/>
      <c r="K704" s="338"/>
      <c r="L704" s="338"/>
      <c r="M704" s="338"/>
      <c r="N704" s="338"/>
    </row>
    <row r="705" spans="1:14" ht="15.75">
      <c r="B705" s="339" t="s">
        <v>1016</v>
      </c>
      <c r="C705" s="339"/>
      <c r="D705" s="339"/>
      <c r="E705" s="339"/>
      <c r="F705" s="339"/>
      <c r="G705" s="339"/>
      <c r="H705" s="339"/>
      <c r="I705" s="339"/>
      <c r="J705" s="339"/>
      <c r="K705" s="339"/>
      <c r="L705" s="339"/>
      <c r="M705" s="339"/>
      <c r="N705" s="339"/>
    </row>
    <row r="706" spans="1:14" ht="15.75">
      <c r="D706" s="339"/>
      <c r="E706" s="339"/>
      <c r="F706" s="339"/>
      <c r="G706" s="30"/>
      <c r="H706" s="30"/>
      <c r="I706" s="30"/>
      <c r="J706" s="30"/>
      <c r="K706" s="30"/>
      <c r="L706" s="30"/>
      <c r="M706" s="337"/>
      <c r="N706" s="337"/>
    </row>
    <row r="707" spans="1:14" ht="16.5" thickBot="1">
      <c r="B707" s="340" t="s">
        <v>0</v>
      </c>
      <c r="C707" s="340"/>
      <c r="D707" s="340"/>
      <c r="E707" s="340"/>
      <c r="F707" s="340"/>
      <c r="G707" s="30"/>
      <c r="H707" s="30"/>
      <c r="I707" s="30"/>
      <c r="J707" s="30"/>
      <c r="K707" s="30"/>
      <c r="L707" s="30"/>
      <c r="M707" s="337" t="s">
        <v>992</v>
      </c>
      <c r="N707" s="337"/>
    </row>
    <row r="708" spans="1:14" ht="15" customHeight="1">
      <c r="B708" s="344" t="s">
        <v>898</v>
      </c>
      <c r="C708" s="341" t="s">
        <v>90</v>
      </c>
      <c r="D708" s="347" t="s">
        <v>1</v>
      </c>
      <c r="E708" s="341"/>
      <c r="F708" s="348"/>
      <c r="G708" s="365" t="s">
        <v>2</v>
      </c>
      <c r="H708" s="341"/>
      <c r="I708" s="348"/>
      <c r="J708" s="365" t="s">
        <v>3</v>
      </c>
      <c r="K708" s="341"/>
      <c r="L708" s="348"/>
      <c r="M708" s="335" t="s">
        <v>978</v>
      </c>
      <c r="N708" s="355" t="s">
        <v>10</v>
      </c>
    </row>
    <row r="709" spans="1:14" s="52" customFormat="1" ht="15" customHeight="1">
      <c r="A709" s="57"/>
      <c r="B709" s="345"/>
      <c r="C709" s="342"/>
      <c r="D709" s="349" t="s">
        <v>473</v>
      </c>
      <c r="E709" s="350"/>
      <c r="F709" s="351"/>
      <c r="G709" s="357" t="s">
        <v>474</v>
      </c>
      <c r="H709" s="350"/>
      <c r="I709" s="351"/>
      <c r="J709" s="352" t="s">
        <v>475</v>
      </c>
      <c r="K709" s="353"/>
      <c r="L709" s="354"/>
      <c r="M709" s="336"/>
      <c r="N709" s="356"/>
    </row>
    <row r="710" spans="1:14" ht="15" customHeight="1">
      <c r="B710" s="345"/>
      <c r="C710" s="342"/>
      <c r="D710" s="358" t="s">
        <v>4</v>
      </c>
      <c r="E710" s="359"/>
      <c r="F710" s="360"/>
      <c r="G710" s="361" t="s">
        <v>5</v>
      </c>
      <c r="H710" s="359"/>
      <c r="I710" s="360"/>
      <c r="J710" s="361" t="s">
        <v>6</v>
      </c>
      <c r="K710" s="359"/>
      <c r="L710" s="360"/>
      <c r="M710" s="336"/>
      <c r="N710" s="356"/>
    </row>
    <row r="711" spans="1:14" ht="15" customHeight="1">
      <c r="B711" s="345"/>
      <c r="C711" s="342"/>
      <c r="D711" s="44" t="s">
        <v>7</v>
      </c>
      <c r="E711" s="41" t="s">
        <v>8</v>
      </c>
      <c r="F711" s="41" t="s">
        <v>9</v>
      </c>
      <c r="G711" s="43" t="s">
        <v>7</v>
      </c>
      <c r="H711" s="41" t="s">
        <v>8</v>
      </c>
      <c r="I711" s="41" t="s">
        <v>9</v>
      </c>
      <c r="J711" s="43" t="s">
        <v>7</v>
      </c>
      <c r="K711" s="41" t="s">
        <v>8</v>
      </c>
      <c r="L711" s="41" t="s">
        <v>9</v>
      </c>
      <c r="M711" s="332" t="s">
        <v>977</v>
      </c>
      <c r="N711" s="366" t="s">
        <v>476</v>
      </c>
    </row>
    <row r="712" spans="1:14" s="52" customFormat="1" ht="15" customHeight="1">
      <c r="A712" s="57"/>
      <c r="B712" s="345"/>
      <c r="C712" s="342"/>
      <c r="D712" s="45" t="s">
        <v>477</v>
      </c>
      <c r="E712" s="42" t="s">
        <v>478</v>
      </c>
      <c r="F712" s="42" t="s">
        <v>479</v>
      </c>
      <c r="G712" s="42" t="s">
        <v>477</v>
      </c>
      <c r="H712" s="42" t="s">
        <v>478</v>
      </c>
      <c r="I712" s="42" t="s">
        <v>479</v>
      </c>
      <c r="J712" s="42" t="s">
        <v>477</v>
      </c>
      <c r="K712" s="42" t="s">
        <v>478</v>
      </c>
      <c r="L712" s="42" t="s">
        <v>479</v>
      </c>
      <c r="M712" s="333"/>
      <c r="N712" s="366"/>
    </row>
    <row r="713" spans="1:14" ht="15" customHeight="1" thickBot="1">
      <c r="B713" s="346"/>
      <c r="C713" s="343"/>
      <c r="D713" s="322" t="s">
        <v>11</v>
      </c>
      <c r="E713" s="46" t="s">
        <v>12</v>
      </c>
      <c r="F713" s="46" t="s">
        <v>13</v>
      </c>
      <c r="G713" s="46" t="s">
        <v>11</v>
      </c>
      <c r="H713" s="46" t="s">
        <v>12</v>
      </c>
      <c r="I713" s="46" t="s">
        <v>13</v>
      </c>
      <c r="J713" s="46" t="s">
        <v>11</v>
      </c>
      <c r="K713" s="46" t="s">
        <v>12</v>
      </c>
      <c r="L713" s="46" t="s">
        <v>13</v>
      </c>
      <c r="M713" s="334"/>
      <c r="N713" s="367"/>
    </row>
    <row r="714" spans="1:14" ht="39" customHeight="1">
      <c r="B714" s="270"/>
      <c r="C714" s="24" t="s">
        <v>91</v>
      </c>
      <c r="D714" s="98">
        <f>SUM(D715:D723)</f>
        <v>203.1</v>
      </c>
      <c r="E714" s="99">
        <f>SUM(E715:E723)</f>
        <v>214.4</v>
      </c>
      <c r="F714" s="100">
        <f>SUM(F715:F723)</f>
        <v>417.49999999999994</v>
      </c>
      <c r="G714" s="101" t="s">
        <v>472</v>
      </c>
      <c r="H714" s="102" t="s">
        <v>472</v>
      </c>
      <c r="I714" s="103" t="s">
        <v>472</v>
      </c>
      <c r="J714" s="98">
        <f>SUM(J715:J723)</f>
        <v>203.1</v>
      </c>
      <c r="K714" s="99">
        <f>SUM(K715:K723)</f>
        <v>214.4</v>
      </c>
      <c r="L714" s="100">
        <f>SUM(L715:L723)</f>
        <v>417.49999999999994</v>
      </c>
      <c r="M714" s="281" t="s">
        <v>896</v>
      </c>
      <c r="N714" s="284"/>
    </row>
    <row r="715" spans="1:14" ht="39" customHeight="1">
      <c r="B715" s="276" t="s">
        <v>17</v>
      </c>
      <c r="C715" s="20" t="s">
        <v>966</v>
      </c>
      <c r="D715" s="107">
        <v>20</v>
      </c>
      <c r="E715" s="108">
        <v>21</v>
      </c>
      <c r="F715" s="109">
        <v>41</v>
      </c>
      <c r="G715" s="104" t="s">
        <v>472</v>
      </c>
      <c r="H715" s="105" t="s">
        <v>472</v>
      </c>
      <c r="I715" s="106" t="s">
        <v>472</v>
      </c>
      <c r="J715" s="107">
        <v>20</v>
      </c>
      <c r="K715" s="108">
        <v>21</v>
      </c>
      <c r="L715" s="109">
        <v>41</v>
      </c>
      <c r="M715" s="281" t="s">
        <v>921</v>
      </c>
      <c r="N715" s="286" t="s">
        <v>17</v>
      </c>
    </row>
    <row r="716" spans="1:14" ht="39" customHeight="1">
      <c r="B716" s="276" t="s">
        <v>20</v>
      </c>
      <c r="C716" s="20" t="s">
        <v>334</v>
      </c>
      <c r="D716" s="107">
        <v>32.5</v>
      </c>
      <c r="E716" s="108">
        <v>34.299999999999997</v>
      </c>
      <c r="F716" s="109">
        <v>66.8</v>
      </c>
      <c r="G716" s="104" t="s">
        <v>472</v>
      </c>
      <c r="H716" s="105" t="s">
        <v>472</v>
      </c>
      <c r="I716" s="106" t="s">
        <v>472</v>
      </c>
      <c r="J716" s="107">
        <v>32.5</v>
      </c>
      <c r="K716" s="108">
        <v>34.299999999999997</v>
      </c>
      <c r="L716" s="109">
        <v>66.8</v>
      </c>
      <c r="M716" s="281" t="s">
        <v>786</v>
      </c>
      <c r="N716" s="286" t="s">
        <v>20</v>
      </c>
    </row>
    <row r="717" spans="1:14" ht="39" customHeight="1">
      <c r="B717" s="276" t="s">
        <v>23</v>
      </c>
      <c r="C717" s="20" t="s">
        <v>336</v>
      </c>
      <c r="D717" s="107">
        <v>23.2</v>
      </c>
      <c r="E717" s="108">
        <v>24.6</v>
      </c>
      <c r="F717" s="109">
        <v>47.8</v>
      </c>
      <c r="G717" s="104" t="s">
        <v>472</v>
      </c>
      <c r="H717" s="105" t="s">
        <v>472</v>
      </c>
      <c r="I717" s="106" t="s">
        <v>472</v>
      </c>
      <c r="J717" s="107">
        <v>23.2</v>
      </c>
      <c r="K717" s="108">
        <v>24.6</v>
      </c>
      <c r="L717" s="109">
        <v>47.8</v>
      </c>
      <c r="M717" s="281" t="s">
        <v>787</v>
      </c>
      <c r="N717" s="286" t="s">
        <v>23</v>
      </c>
    </row>
    <row r="718" spans="1:14" ht="39" customHeight="1">
      <c r="B718" s="276" t="s">
        <v>24</v>
      </c>
      <c r="C718" s="20" t="s">
        <v>337</v>
      </c>
      <c r="D718" s="107">
        <v>22.8</v>
      </c>
      <c r="E718" s="108">
        <v>24.1</v>
      </c>
      <c r="F718" s="109">
        <v>46.9</v>
      </c>
      <c r="G718" s="104" t="s">
        <v>472</v>
      </c>
      <c r="H718" s="105" t="s">
        <v>472</v>
      </c>
      <c r="I718" s="106" t="s">
        <v>472</v>
      </c>
      <c r="J718" s="107">
        <v>22.8</v>
      </c>
      <c r="K718" s="108">
        <v>24.1</v>
      </c>
      <c r="L718" s="109">
        <v>46.9</v>
      </c>
      <c r="M718" s="281" t="s">
        <v>788</v>
      </c>
      <c r="N718" s="286" t="s">
        <v>24</v>
      </c>
    </row>
    <row r="719" spans="1:14" ht="39" customHeight="1">
      <c r="B719" s="276" t="s">
        <v>27</v>
      </c>
      <c r="C719" s="20" t="s">
        <v>1067</v>
      </c>
      <c r="D719" s="107">
        <v>16.3</v>
      </c>
      <c r="E719" s="108">
        <v>17.399999999999999</v>
      </c>
      <c r="F719" s="109">
        <v>33.700000000000003</v>
      </c>
      <c r="G719" s="104" t="s">
        <v>472</v>
      </c>
      <c r="H719" s="105" t="s">
        <v>472</v>
      </c>
      <c r="I719" s="106" t="s">
        <v>472</v>
      </c>
      <c r="J719" s="107">
        <v>16.3</v>
      </c>
      <c r="K719" s="108">
        <v>17.399999999999999</v>
      </c>
      <c r="L719" s="109">
        <v>33.700000000000003</v>
      </c>
      <c r="M719" s="281" t="s">
        <v>1066</v>
      </c>
      <c r="N719" s="286" t="s">
        <v>27</v>
      </c>
    </row>
    <row r="720" spans="1:14" ht="39" customHeight="1">
      <c r="B720" s="276" t="s">
        <v>30</v>
      </c>
      <c r="C720" s="20" t="s">
        <v>338</v>
      </c>
      <c r="D720" s="107">
        <v>30.7</v>
      </c>
      <c r="E720" s="108">
        <v>32.200000000000003</v>
      </c>
      <c r="F720" s="109">
        <v>62.9</v>
      </c>
      <c r="G720" s="104" t="s">
        <v>472</v>
      </c>
      <c r="H720" s="105" t="s">
        <v>472</v>
      </c>
      <c r="I720" s="106" t="s">
        <v>472</v>
      </c>
      <c r="J720" s="107">
        <v>30.7</v>
      </c>
      <c r="K720" s="108">
        <v>32.200000000000003</v>
      </c>
      <c r="L720" s="109">
        <v>62.9</v>
      </c>
      <c r="M720" s="281" t="s">
        <v>789</v>
      </c>
      <c r="N720" s="286" t="s">
        <v>30</v>
      </c>
    </row>
    <row r="721" spans="1:14" ht="39" customHeight="1">
      <c r="B721" s="276" t="s">
        <v>33</v>
      </c>
      <c r="C721" s="20" t="s">
        <v>468</v>
      </c>
      <c r="D721" s="107">
        <v>24.8</v>
      </c>
      <c r="E721" s="108">
        <v>26.1</v>
      </c>
      <c r="F721" s="109">
        <v>50.9</v>
      </c>
      <c r="G721" s="104" t="s">
        <v>472</v>
      </c>
      <c r="H721" s="105" t="s">
        <v>472</v>
      </c>
      <c r="I721" s="106" t="s">
        <v>472</v>
      </c>
      <c r="J721" s="107">
        <v>24.8</v>
      </c>
      <c r="K721" s="108">
        <v>26.1</v>
      </c>
      <c r="L721" s="109">
        <v>50.9</v>
      </c>
      <c r="M721" s="281" t="s">
        <v>790</v>
      </c>
      <c r="N721" s="286" t="s">
        <v>33</v>
      </c>
    </row>
    <row r="722" spans="1:14" ht="39" customHeight="1">
      <c r="B722" s="276" t="s">
        <v>36</v>
      </c>
      <c r="C722" s="20" t="s">
        <v>339</v>
      </c>
      <c r="D722" s="107">
        <v>17.100000000000001</v>
      </c>
      <c r="E722" s="108">
        <v>18.100000000000001</v>
      </c>
      <c r="F722" s="109">
        <v>35.200000000000003</v>
      </c>
      <c r="G722" s="104" t="s">
        <v>472</v>
      </c>
      <c r="H722" s="105" t="s">
        <v>472</v>
      </c>
      <c r="I722" s="106" t="s">
        <v>472</v>
      </c>
      <c r="J722" s="107">
        <v>17.100000000000001</v>
      </c>
      <c r="K722" s="108">
        <v>18.100000000000001</v>
      </c>
      <c r="L722" s="109">
        <v>35.200000000000003</v>
      </c>
      <c r="M722" s="281" t="s">
        <v>791</v>
      </c>
      <c r="N722" s="286" t="s">
        <v>36</v>
      </c>
    </row>
    <row r="723" spans="1:14" ht="39" customHeight="1" thickBot="1">
      <c r="B723" s="278" t="s">
        <v>939</v>
      </c>
      <c r="C723" s="25" t="s">
        <v>484</v>
      </c>
      <c r="D723" s="111">
        <v>15.7</v>
      </c>
      <c r="E723" s="112">
        <v>16.600000000000001</v>
      </c>
      <c r="F723" s="113">
        <v>32.299999999999997</v>
      </c>
      <c r="G723" s="121" t="s">
        <v>472</v>
      </c>
      <c r="H723" s="115" t="s">
        <v>472</v>
      </c>
      <c r="I723" s="122" t="s">
        <v>472</v>
      </c>
      <c r="J723" s="111">
        <v>15.7</v>
      </c>
      <c r="K723" s="112">
        <v>16.600000000000001</v>
      </c>
      <c r="L723" s="113">
        <v>32.299999999999997</v>
      </c>
      <c r="M723" s="314" t="s">
        <v>792</v>
      </c>
      <c r="N723" s="287" t="s">
        <v>487</v>
      </c>
    </row>
    <row r="724" spans="1:14" s="57" customFormat="1" ht="24.75" customHeight="1">
      <c r="B724" s="390" t="s">
        <v>525</v>
      </c>
      <c r="C724" s="390"/>
      <c r="D724" s="390"/>
      <c r="E724" s="390"/>
      <c r="F724" s="390"/>
      <c r="G724" s="390"/>
      <c r="J724" s="410" t="s">
        <v>982</v>
      </c>
      <c r="K724" s="410"/>
      <c r="L724" s="410"/>
      <c r="M724" s="410"/>
      <c r="N724" s="88" t="s">
        <v>345</v>
      </c>
    </row>
    <row r="725" spans="1:14" ht="15.75">
      <c r="B725" s="339" t="s">
        <v>1050</v>
      </c>
      <c r="C725" s="339"/>
      <c r="D725" s="339"/>
      <c r="E725" s="339"/>
      <c r="F725" s="339"/>
      <c r="G725" s="339"/>
      <c r="H725" s="339"/>
      <c r="I725" s="339"/>
      <c r="J725" s="339"/>
      <c r="K725" s="339"/>
      <c r="L725" s="339"/>
      <c r="M725" s="339"/>
      <c r="N725" s="339"/>
    </row>
    <row r="726" spans="1:14" s="52" customFormat="1" ht="16.5">
      <c r="A726" s="57"/>
      <c r="B726" s="338" t="s">
        <v>511</v>
      </c>
      <c r="C726" s="338"/>
      <c r="D726" s="338"/>
      <c r="E726" s="338"/>
      <c r="F726" s="338"/>
      <c r="G726" s="338"/>
      <c r="H726" s="338"/>
      <c r="I726" s="338"/>
      <c r="J726" s="338"/>
      <c r="K726" s="338"/>
      <c r="L726" s="338"/>
      <c r="M726" s="338"/>
      <c r="N726" s="338"/>
    </row>
    <row r="727" spans="1:14" ht="15.75">
      <c r="B727" s="339" t="s">
        <v>1017</v>
      </c>
      <c r="C727" s="339"/>
      <c r="D727" s="339"/>
      <c r="E727" s="339"/>
      <c r="F727" s="339"/>
      <c r="G727" s="339"/>
      <c r="H727" s="339"/>
      <c r="I727" s="339"/>
      <c r="J727" s="339"/>
      <c r="K727" s="339"/>
      <c r="L727" s="339"/>
      <c r="M727" s="339"/>
      <c r="N727" s="339"/>
    </row>
    <row r="728" spans="1:14" ht="15.75">
      <c r="D728" s="339"/>
      <c r="E728" s="339"/>
      <c r="F728" s="339"/>
      <c r="G728" s="30"/>
      <c r="H728" s="30"/>
      <c r="I728" s="30"/>
      <c r="J728" s="30"/>
      <c r="K728" s="30"/>
      <c r="L728" s="30"/>
      <c r="M728" s="337"/>
      <c r="N728" s="337"/>
    </row>
    <row r="729" spans="1:14" ht="16.5" thickBot="1">
      <c r="B729" s="340" t="s">
        <v>0</v>
      </c>
      <c r="C729" s="340"/>
      <c r="D729" s="340"/>
      <c r="E729" s="340"/>
      <c r="F729" s="340"/>
      <c r="G729" s="30"/>
      <c r="H729" s="30"/>
      <c r="I729" s="30"/>
      <c r="J729" s="30"/>
      <c r="K729" s="30"/>
      <c r="L729" s="30"/>
      <c r="M729" s="337" t="s">
        <v>992</v>
      </c>
      <c r="N729" s="337"/>
    </row>
    <row r="730" spans="1:14" ht="15" customHeight="1">
      <c r="B730" s="344" t="s">
        <v>898</v>
      </c>
      <c r="C730" s="341" t="s">
        <v>90</v>
      </c>
      <c r="D730" s="347" t="s">
        <v>1</v>
      </c>
      <c r="E730" s="341"/>
      <c r="F730" s="348"/>
      <c r="G730" s="365" t="s">
        <v>2</v>
      </c>
      <c r="H730" s="341"/>
      <c r="I730" s="348"/>
      <c r="J730" s="365" t="s">
        <v>3</v>
      </c>
      <c r="K730" s="341"/>
      <c r="L730" s="348"/>
      <c r="M730" s="335" t="s">
        <v>978</v>
      </c>
      <c r="N730" s="355" t="s">
        <v>10</v>
      </c>
    </row>
    <row r="731" spans="1:14" s="52" customFormat="1" ht="15" customHeight="1">
      <c r="A731" s="57"/>
      <c r="B731" s="345"/>
      <c r="C731" s="342"/>
      <c r="D731" s="349" t="s">
        <v>473</v>
      </c>
      <c r="E731" s="350"/>
      <c r="F731" s="351"/>
      <c r="G731" s="357" t="s">
        <v>474</v>
      </c>
      <c r="H731" s="350"/>
      <c r="I731" s="351"/>
      <c r="J731" s="352" t="s">
        <v>475</v>
      </c>
      <c r="K731" s="353"/>
      <c r="L731" s="354"/>
      <c r="M731" s="336"/>
      <c r="N731" s="356"/>
    </row>
    <row r="732" spans="1:14" ht="15" customHeight="1">
      <c r="B732" s="345"/>
      <c r="C732" s="342"/>
      <c r="D732" s="358" t="s">
        <v>4</v>
      </c>
      <c r="E732" s="359"/>
      <c r="F732" s="360"/>
      <c r="G732" s="361" t="s">
        <v>5</v>
      </c>
      <c r="H732" s="359"/>
      <c r="I732" s="360"/>
      <c r="J732" s="361" t="s">
        <v>6</v>
      </c>
      <c r="K732" s="359"/>
      <c r="L732" s="360"/>
      <c r="M732" s="336"/>
      <c r="N732" s="356"/>
    </row>
    <row r="733" spans="1:14" ht="15" customHeight="1">
      <c r="B733" s="345"/>
      <c r="C733" s="342"/>
      <c r="D733" s="44" t="s">
        <v>7</v>
      </c>
      <c r="E733" s="41" t="s">
        <v>8</v>
      </c>
      <c r="F733" s="41" t="s">
        <v>9</v>
      </c>
      <c r="G733" s="43" t="s">
        <v>7</v>
      </c>
      <c r="H733" s="41" t="s">
        <v>8</v>
      </c>
      <c r="I733" s="41" t="s">
        <v>9</v>
      </c>
      <c r="J733" s="43" t="s">
        <v>7</v>
      </c>
      <c r="K733" s="41" t="s">
        <v>8</v>
      </c>
      <c r="L733" s="41" t="s">
        <v>9</v>
      </c>
      <c r="M733" s="332" t="s">
        <v>977</v>
      </c>
      <c r="N733" s="366" t="s">
        <v>476</v>
      </c>
    </row>
    <row r="734" spans="1:14" s="52" customFormat="1" ht="15" customHeight="1">
      <c r="A734" s="57"/>
      <c r="B734" s="345"/>
      <c r="C734" s="342"/>
      <c r="D734" s="45" t="s">
        <v>477</v>
      </c>
      <c r="E734" s="42" t="s">
        <v>478</v>
      </c>
      <c r="F734" s="42" t="s">
        <v>479</v>
      </c>
      <c r="G734" s="42" t="s">
        <v>477</v>
      </c>
      <c r="H734" s="42" t="s">
        <v>478</v>
      </c>
      <c r="I734" s="42" t="s">
        <v>479</v>
      </c>
      <c r="J734" s="42" t="s">
        <v>477</v>
      </c>
      <c r="K734" s="42" t="s">
        <v>478</v>
      </c>
      <c r="L734" s="42" t="s">
        <v>479</v>
      </c>
      <c r="M734" s="333"/>
      <c r="N734" s="366"/>
    </row>
    <row r="735" spans="1:14" ht="15" customHeight="1" thickBot="1">
      <c r="B735" s="346"/>
      <c r="C735" s="343"/>
      <c r="D735" s="322" t="s">
        <v>11</v>
      </c>
      <c r="E735" s="46" t="s">
        <v>12</v>
      </c>
      <c r="F735" s="46" t="s">
        <v>13</v>
      </c>
      <c r="G735" s="46" t="s">
        <v>11</v>
      </c>
      <c r="H735" s="46" t="s">
        <v>12</v>
      </c>
      <c r="I735" s="46" t="s">
        <v>13</v>
      </c>
      <c r="J735" s="46" t="s">
        <v>11</v>
      </c>
      <c r="K735" s="46" t="s">
        <v>12</v>
      </c>
      <c r="L735" s="46" t="s">
        <v>13</v>
      </c>
      <c r="M735" s="334"/>
      <c r="N735" s="367"/>
    </row>
    <row r="736" spans="1:14" ht="48.75" customHeight="1">
      <c r="B736" s="270"/>
      <c r="C736" s="24" t="s">
        <v>91</v>
      </c>
      <c r="D736" s="116">
        <f>SUM(D737:D743)</f>
        <v>177.9</v>
      </c>
      <c r="E736" s="97">
        <f>SUM(E737:E743)</f>
        <v>188.8</v>
      </c>
      <c r="F736" s="117">
        <f>SUM(F737:F743)</f>
        <v>366.7</v>
      </c>
      <c r="G736" s="152">
        <v>6.7</v>
      </c>
      <c r="H736" s="153">
        <v>7.1</v>
      </c>
      <c r="I736" s="154">
        <f>SUM(G736:H736)</f>
        <v>13.8</v>
      </c>
      <c r="J736" s="101">
        <f>G736+D736</f>
        <v>184.6</v>
      </c>
      <c r="K736" s="102">
        <f>H736+E736</f>
        <v>195.9</v>
      </c>
      <c r="L736" s="103">
        <f>K736+J736</f>
        <v>380.5</v>
      </c>
      <c r="M736" s="281" t="s">
        <v>896</v>
      </c>
      <c r="N736" s="284"/>
    </row>
    <row r="737" spans="1:14" ht="48.75" customHeight="1">
      <c r="B737" s="276" t="s">
        <v>17</v>
      </c>
      <c r="C737" s="8" t="s">
        <v>967</v>
      </c>
      <c r="D737" s="92">
        <v>46.2</v>
      </c>
      <c r="E737" s="95">
        <v>50.2</v>
      </c>
      <c r="F737" s="94">
        <v>96.4</v>
      </c>
      <c r="G737" s="92">
        <v>3.3</v>
      </c>
      <c r="H737" s="95">
        <v>3.4</v>
      </c>
      <c r="I737" s="94">
        <v>6.7</v>
      </c>
      <c r="J737" s="104">
        <f t="shared" ref="J737:J738" si="53">G737+D737</f>
        <v>49.5</v>
      </c>
      <c r="K737" s="105">
        <f t="shared" ref="K737:K738" si="54">H737+E737</f>
        <v>53.6</v>
      </c>
      <c r="L737" s="106">
        <f t="shared" ref="L737:L743" si="55">K737+J737</f>
        <v>103.1</v>
      </c>
      <c r="M737" s="281" t="s">
        <v>922</v>
      </c>
      <c r="N737" s="286" t="s">
        <v>17</v>
      </c>
    </row>
    <row r="738" spans="1:14" ht="48.75" customHeight="1">
      <c r="B738" s="276" t="s">
        <v>20</v>
      </c>
      <c r="C738" s="20" t="s">
        <v>340</v>
      </c>
      <c r="D738" s="92">
        <v>28</v>
      </c>
      <c r="E738" s="95">
        <v>30</v>
      </c>
      <c r="F738" s="94">
        <v>58</v>
      </c>
      <c r="G738" s="92">
        <v>1.6</v>
      </c>
      <c r="H738" s="95">
        <v>1.8</v>
      </c>
      <c r="I738" s="94">
        <v>3.4</v>
      </c>
      <c r="J738" s="104">
        <f t="shared" si="53"/>
        <v>29.6</v>
      </c>
      <c r="K738" s="105">
        <f t="shared" si="54"/>
        <v>31.8</v>
      </c>
      <c r="L738" s="106">
        <f t="shared" si="55"/>
        <v>61.400000000000006</v>
      </c>
      <c r="M738" s="281" t="s">
        <v>793</v>
      </c>
      <c r="N738" s="288" t="s">
        <v>20</v>
      </c>
    </row>
    <row r="739" spans="1:14" ht="48.75" customHeight="1">
      <c r="B739" s="276" t="s">
        <v>23</v>
      </c>
      <c r="C739" s="20" t="s">
        <v>341</v>
      </c>
      <c r="D739" s="92">
        <v>25.1</v>
      </c>
      <c r="E739" s="95">
        <v>26.2</v>
      </c>
      <c r="F739" s="94">
        <v>51.3</v>
      </c>
      <c r="G739" s="104" t="s">
        <v>472</v>
      </c>
      <c r="H739" s="105" t="s">
        <v>472</v>
      </c>
      <c r="I739" s="106" t="s">
        <v>472</v>
      </c>
      <c r="J739" s="92">
        <v>25.1</v>
      </c>
      <c r="K739" s="95">
        <v>26.2</v>
      </c>
      <c r="L739" s="106">
        <f t="shared" si="55"/>
        <v>51.3</v>
      </c>
      <c r="M739" s="281" t="s">
        <v>794</v>
      </c>
      <c r="N739" s="286" t="s">
        <v>23</v>
      </c>
    </row>
    <row r="740" spans="1:14" ht="48.75" customHeight="1">
      <c r="B740" s="276" t="s">
        <v>24</v>
      </c>
      <c r="C740" s="20" t="s">
        <v>342</v>
      </c>
      <c r="D740" s="92">
        <v>29.2</v>
      </c>
      <c r="E740" s="95">
        <v>30.1</v>
      </c>
      <c r="F740" s="94">
        <v>59.3</v>
      </c>
      <c r="G740" s="104" t="s">
        <v>472</v>
      </c>
      <c r="H740" s="105" t="s">
        <v>472</v>
      </c>
      <c r="I740" s="106" t="s">
        <v>472</v>
      </c>
      <c r="J740" s="92">
        <v>29.2</v>
      </c>
      <c r="K740" s="95">
        <v>30.1</v>
      </c>
      <c r="L740" s="106">
        <f t="shared" si="55"/>
        <v>59.3</v>
      </c>
      <c r="M740" s="281" t="s">
        <v>795</v>
      </c>
      <c r="N740" s="288" t="s">
        <v>24</v>
      </c>
    </row>
    <row r="741" spans="1:14" ht="48.75" customHeight="1">
      <c r="B741" s="276" t="s">
        <v>27</v>
      </c>
      <c r="C741" s="20" t="s">
        <v>343</v>
      </c>
      <c r="D741" s="92">
        <v>27.5</v>
      </c>
      <c r="E741" s="95">
        <v>29.3</v>
      </c>
      <c r="F741" s="94">
        <v>56.8</v>
      </c>
      <c r="G741" s="104" t="s">
        <v>472</v>
      </c>
      <c r="H741" s="105" t="s">
        <v>472</v>
      </c>
      <c r="I741" s="106" t="s">
        <v>472</v>
      </c>
      <c r="J741" s="92">
        <v>27.5</v>
      </c>
      <c r="K741" s="95">
        <v>29.3</v>
      </c>
      <c r="L741" s="106">
        <f t="shared" si="55"/>
        <v>56.8</v>
      </c>
      <c r="M741" s="281" t="s">
        <v>796</v>
      </c>
      <c r="N741" s="286" t="s">
        <v>27</v>
      </c>
    </row>
    <row r="742" spans="1:14" s="52" customFormat="1" ht="48.75" customHeight="1">
      <c r="A742" s="57"/>
      <c r="B742" s="276" t="s">
        <v>30</v>
      </c>
      <c r="C742" s="66" t="s">
        <v>335</v>
      </c>
      <c r="D742" s="92">
        <v>15.6</v>
      </c>
      <c r="E742" s="95">
        <v>16.399999999999999</v>
      </c>
      <c r="F742" s="94">
        <v>32</v>
      </c>
      <c r="G742" s="92">
        <v>1.8</v>
      </c>
      <c r="H742" s="95">
        <v>1.9</v>
      </c>
      <c r="I742" s="94">
        <v>3.7</v>
      </c>
      <c r="J742" s="104">
        <f t="shared" ref="J742" si="56">G742+D742</f>
        <v>17.399999999999999</v>
      </c>
      <c r="K742" s="105">
        <f t="shared" ref="K742" si="57">H742+E742</f>
        <v>18.299999999999997</v>
      </c>
      <c r="L742" s="106">
        <f t="shared" si="55"/>
        <v>35.699999999999996</v>
      </c>
      <c r="M742" s="305" t="s">
        <v>797</v>
      </c>
      <c r="N742" s="300" t="s">
        <v>30</v>
      </c>
    </row>
    <row r="743" spans="1:14" ht="48.75" customHeight="1" thickBot="1">
      <c r="B743" s="278" t="s">
        <v>938</v>
      </c>
      <c r="C743" s="62" t="s">
        <v>344</v>
      </c>
      <c r="D743" s="118">
        <v>6.3</v>
      </c>
      <c r="E743" s="119">
        <v>6.6</v>
      </c>
      <c r="F743" s="120">
        <v>12.9</v>
      </c>
      <c r="G743" s="121" t="s">
        <v>472</v>
      </c>
      <c r="H743" s="115" t="s">
        <v>472</v>
      </c>
      <c r="I743" s="122" t="s">
        <v>472</v>
      </c>
      <c r="J743" s="118">
        <v>6.3</v>
      </c>
      <c r="K743" s="119">
        <v>6.6</v>
      </c>
      <c r="L743" s="122">
        <f t="shared" si="55"/>
        <v>12.899999999999999</v>
      </c>
      <c r="M743" s="61" t="s">
        <v>798</v>
      </c>
      <c r="N743" s="287" t="s">
        <v>483</v>
      </c>
    </row>
    <row r="744" spans="1:14" ht="18" customHeight="1">
      <c r="B744" s="390" t="s">
        <v>526</v>
      </c>
      <c r="C744" s="390"/>
      <c r="D744" s="390"/>
      <c r="E744" s="390"/>
      <c r="F744" s="390"/>
      <c r="G744" s="390"/>
      <c r="J744" s="410" t="s">
        <v>983</v>
      </c>
      <c r="K744" s="410"/>
      <c r="L744" s="410"/>
      <c r="M744" s="410"/>
      <c r="N744" s="67" t="s">
        <v>345</v>
      </c>
    </row>
    <row r="745" spans="1:14" ht="15.75">
      <c r="B745" s="339" t="s">
        <v>1051</v>
      </c>
      <c r="C745" s="339"/>
      <c r="D745" s="339"/>
      <c r="E745" s="339"/>
      <c r="F745" s="339"/>
      <c r="G745" s="339"/>
      <c r="H745" s="339"/>
      <c r="I745" s="339"/>
      <c r="J745" s="339"/>
      <c r="K745" s="339"/>
      <c r="L745" s="339"/>
      <c r="M745" s="339"/>
      <c r="N745" s="339"/>
    </row>
    <row r="746" spans="1:14" s="52" customFormat="1" ht="16.5">
      <c r="A746" s="57"/>
      <c r="B746" s="338" t="s">
        <v>512</v>
      </c>
      <c r="C746" s="338"/>
      <c r="D746" s="338"/>
      <c r="E746" s="338"/>
      <c r="F746" s="338"/>
      <c r="G746" s="338"/>
      <c r="H746" s="338"/>
      <c r="I746" s="338"/>
      <c r="J746" s="338"/>
      <c r="K746" s="338"/>
      <c r="L746" s="338"/>
      <c r="M746" s="338"/>
      <c r="N746" s="338"/>
    </row>
    <row r="747" spans="1:14" ht="15.75">
      <c r="B747" s="339" t="s">
        <v>1018</v>
      </c>
      <c r="C747" s="339"/>
      <c r="D747" s="339"/>
      <c r="E747" s="339"/>
      <c r="F747" s="339"/>
      <c r="G747" s="339"/>
      <c r="H747" s="339"/>
      <c r="I747" s="339"/>
      <c r="J747" s="339"/>
      <c r="K747" s="339"/>
      <c r="L747" s="339"/>
      <c r="M747" s="339"/>
      <c r="N747" s="339"/>
    </row>
    <row r="748" spans="1:14" ht="15.75">
      <c r="D748" s="339"/>
      <c r="E748" s="339"/>
      <c r="F748" s="339"/>
      <c r="G748" s="30"/>
      <c r="H748" s="30"/>
      <c r="I748" s="30"/>
      <c r="J748" s="30"/>
      <c r="K748" s="30"/>
      <c r="L748" s="30"/>
      <c r="M748" s="337"/>
      <c r="N748" s="337"/>
    </row>
    <row r="749" spans="1:14" ht="16.5" thickBot="1">
      <c r="B749" s="340" t="s">
        <v>0</v>
      </c>
      <c r="C749" s="340"/>
      <c r="D749" s="340"/>
      <c r="E749" s="340"/>
      <c r="F749" s="340"/>
      <c r="G749" s="30"/>
      <c r="H749" s="30"/>
      <c r="I749" s="30"/>
      <c r="J749" s="30"/>
      <c r="K749" s="30"/>
      <c r="L749" s="30"/>
      <c r="M749" s="337" t="s">
        <v>992</v>
      </c>
      <c r="N749" s="337"/>
    </row>
    <row r="750" spans="1:14" ht="15" customHeight="1">
      <c r="B750" s="344" t="s">
        <v>898</v>
      </c>
      <c r="C750" s="341" t="s">
        <v>90</v>
      </c>
      <c r="D750" s="347" t="s">
        <v>1</v>
      </c>
      <c r="E750" s="341"/>
      <c r="F750" s="348"/>
      <c r="G750" s="365" t="s">
        <v>2</v>
      </c>
      <c r="H750" s="341"/>
      <c r="I750" s="348"/>
      <c r="J750" s="365" t="s">
        <v>3</v>
      </c>
      <c r="K750" s="341"/>
      <c r="L750" s="348"/>
      <c r="M750" s="335" t="s">
        <v>978</v>
      </c>
      <c r="N750" s="355" t="s">
        <v>10</v>
      </c>
    </row>
    <row r="751" spans="1:14" s="52" customFormat="1" ht="15" customHeight="1">
      <c r="A751" s="57"/>
      <c r="B751" s="345"/>
      <c r="C751" s="342"/>
      <c r="D751" s="349" t="s">
        <v>473</v>
      </c>
      <c r="E751" s="350"/>
      <c r="F751" s="351"/>
      <c r="G751" s="357" t="s">
        <v>474</v>
      </c>
      <c r="H751" s="350"/>
      <c r="I751" s="351"/>
      <c r="J751" s="352" t="s">
        <v>475</v>
      </c>
      <c r="K751" s="353"/>
      <c r="L751" s="354"/>
      <c r="M751" s="336"/>
      <c r="N751" s="356"/>
    </row>
    <row r="752" spans="1:14" ht="15" customHeight="1">
      <c r="B752" s="345"/>
      <c r="C752" s="342"/>
      <c r="D752" s="358" t="s">
        <v>4</v>
      </c>
      <c r="E752" s="359"/>
      <c r="F752" s="360"/>
      <c r="G752" s="361" t="s">
        <v>5</v>
      </c>
      <c r="H752" s="359"/>
      <c r="I752" s="360"/>
      <c r="J752" s="361" t="s">
        <v>6</v>
      </c>
      <c r="K752" s="359"/>
      <c r="L752" s="360"/>
      <c r="M752" s="336"/>
      <c r="N752" s="356"/>
    </row>
    <row r="753" spans="1:14" ht="15" customHeight="1">
      <c r="B753" s="345"/>
      <c r="C753" s="342"/>
      <c r="D753" s="44" t="s">
        <v>7</v>
      </c>
      <c r="E753" s="41" t="s">
        <v>8</v>
      </c>
      <c r="F753" s="41" t="s">
        <v>9</v>
      </c>
      <c r="G753" s="43" t="s">
        <v>7</v>
      </c>
      <c r="H753" s="41" t="s">
        <v>8</v>
      </c>
      <c r="I753" s="41" t="s">
        <v>9</v>
      </c>
      <c r="J753" s="43" t="s">
        <v>7</v>
      </c>
      <c r="K753" s="41" t="s">
        <v>8</v>
      </c>
      <c r="L753" s="41" t="s">
        <v>9</v>
      </c>
      <c r="M753" s="332" t="s">
        <v>977</v>
      </c>
      <c r="N753" s="366" t="s">
        <v>476</v>
      </c>
    </row>
    <row r="754" spans="1:14" s="52" customFormat="1" ht="15" customHeight="1">
      <c r="A754" s="57"/>
      <c r="B754" s="345"/>
      <c r="C754" s="342"/>
      <c r="D754" s="45" t="s">
        <v>477</v>
      </c>
      <c r="E754" s="42" t="s">
        <v>478</v>
      </c>
      <c r="F754" s="42" t="s">
        <v>479</v>
      </c>
      <c r="G754" s="42" t="s">
        <v>477</v>
      </c>
      <c r="H754" s="42" t="s">
        <v>478</v>
      </c>
      <c r="I754" s="42" t="s">
        <v>479</v>
      </c>
      <c r="J754" s="42" t="s">
        <v>477</v>
      </c>
      <c r="K754" s="42" t="s">
        <v>478</v>
      </c>
      <c r="L754" s="42" t="s">
        <v>479</v>
      </c>
      <c r="M754" s="333"/>
      <c r="N754" s="366"/>
    </row>
    <row r="755" spans="1:14" ht="15" customHeight="1" thickBot="1">
      <c r="B755" s="346"/>
      <c r="C755" s="343"/>
      <c r="D755" s="322" t="s">
        <v>11</v>
      </c>
      <c r="E755" s="46" t="s">
        <v>12</v>
      </c>
      <c r="F755" s="46" t="s">
        <v>13</v>
      </c>
      <c r="G755" s="46" t="s">
        <v>11</v>
      </c>
      <c r="H755" s="46" t="s">
        <v>12</v>
      </c>
      <c r="I755" s="46" t="s">
        <v>13</v>
      </c>
      <c r="J755" s="46" t="s">
        <v>11</v>
      </c>
      <c r="K755" s="46" t="s">
        <v>12</v>
      </c>
      <c r="L755" s="46" t="s">
        <v>13</v>
      </c>
      <c r="M755" s="334"/>
      <c r="N755" s="367"/>
    </row>
    <row r="756" spans="1:14" ht="34.5" customHeight="1">
      <c r="B756" s="270"/>
      <c r="C756" s="24" t="s">
        <v>91</v>
      </c>
      <c r="D756" s="116">
        <f>SUM(D757:D767)</f>
        <v>139.9</v>
      </c>
      <c r="E756" s="97">
        <f>SUM(E757:E767)</f>
        <v>147.20000000000002</v>
      </c>
      <c r="F756" s="117">
        <f>SUM(F757:F767)</f>
        <v>287.09999999999997</v>
      </c>
      <c r="G756" s="116">
        <v>5.8</v>
      </c>
      <c r="H756" s="97">
        <v>6.2</v>
      </c>
      <c r="I756" s="117">
        <v>12</v>
      </c>
      <c r="J756" s="101">
        <f>G756+D756</f>
        <v>145.70000000000002</v>
      </c>
      <c r="K756" s="102">
        <f>H756+E756</f>
        <v>153.4</v>
      </c>
      <c r="L756" s="171">
        <f>K756+J756</f>
        <v>299.10000000000002</v>
      </c>
      <c r="M756" s="281" t="s">
        <v>896</v>
      </c>
      <c r="N756" s="284"/>
    </row>
    <row r="757" spans="1:14" ht="34.5" customHeight="1">
      <c r="B757" s="276" t="s">
        <v>17</v>
      </c>
      <c r="C757" s="8" t="s">
        <v>968</v>
      </c>
      <c r="D757" s="92">
        <v>11.6</v>
      </c>
      <c r="E757" s="95">
        <v>12</v>
      </c>
      <c r="F757" s="94">
        <v>23.6</v>
      </c>
      <c r="G757" s="92">
        <v>5.8</v>
      </c>
      <c r="H757" s="95">
        <v>6.2</v>
      </c>
      <c r="I757" s="94">
        <v>12</v>
      </c>
      <c r="J757" s="104">
        <f>G757+D757</f>
        <v>17.399999999999999</v>
      </c>
      <c r="K757" s="105">
        <f>H757+E757</f>
        <v>18.2</v>
      </c>
      <c r="L757" s="147">
        <f t="shared" ref="L757:L767" si="58">K757+J757</f>
        <v>35.599999999999994</v>
      </c>
      <c r="M757" s="281" t="s">
        <v>923</v>
      </c>
      <c r="N757" s="286" t="s">
        <v>17</v>
      </c>
    </row>
    <row r="758" spans="1:14" ht="34.5" customHeight="1">
      <c r="B758" s="276" t="s">
        <v>20</v>
      </c>
      <c r="C758" s="27" t="s">
        <v>346</v>
      </c>
      <c r="D758" s="92">
        <v>8.4</v>
      </c>
      <c r="E758" s="95">
        <v>8.8000000000000007</v>
      </c>
      <c r="F758" s="94">
        <v>17.2</v>
      </c>
      <c r="G758" s="104" t="s">
        <v>472</v>
      </c>
      <c r="H758" s="105" t="s">
        <v>472</v>
      </c>
      <c r="I758" s="106" t="s">
        <v>472</v>
      </c>
      <c r="J758" s="92">
        <v>8.4</v>
      </c>
      <c r="K758" s="95">
        <v>8.8000000000000007</v>
      </c>
      <c r="L758" s="147">
        <f t="shared" si="58"/>
        <v>17.200000000000003</v>
      </c>
      <c r="M758" s="281" t="s">
        <v>799</v>
      </c>
      <c r="N758" s="288" t="s">
        <v>20</v>
      </c>
    </row>
    <row r="759" spans="1:14" ht="34.5" customHeight="1">
      <c r="B759" s="276" t="s">
        <v>23</v>
      </c>
      <c r="C759" s="20" t="s">
        <v>347</v>
      </c>
      <c r="D759" s="92">
        <v>11.5</v>
      </c>
      <c r="E759" s="95">
        <v>12.1</v>
      </c>
      <c r="F759" s="94">
        <v>23.6</v>
      </c>
      <c r="G759" s="104" t="s">
        <v>472</v>
      </c>
      <c r="H759" s="105" t="s">
        <v>472</v>
      </c>
      <c r="I759" s="106" t="s">
        <v>472</v>
      </c>
      <c r="J759" s="92">
        <v>11.5</v>
      </c>
      <c r="K759" s="95">
        <v>12.1</v>
      </c>
      <c r="L759" s="147">
        <f t="shared" si="58"/>
        <v>23.6</v>
      </c>
      <c r="M759" s="281" t="s">
        <v>800</v>
      </c>
      <c r="N759" s="286" t="s">
        <v>23</v>
      </c>
    </row>
    <row r="760" spans="1:14" ht="31.5" customHeight="1">
      <c r="B760" s="276" t="s">
        <v>24</v>
      </c>
      <c r="C760" s="20" t="s">
        <v>348</v>
      </c>
      <c r="D760" s="92">
        <v>6.7</v>
      </c>
      <c r="E760" s="95">
        <v>7.1</v>
      </c>
      <c r="F760" s="94">
        <v>13.8</v>
      </c>
      <c r="G760" s="104" t="s">
        <v>472</v>
      </c>
      <c r="H760" s="105" t="s">
        <v>472</v>
      </c>
      <c r="I760" s="106" t="s">
        <v>472</v>
      </c>
      <c r="J760" s="92">
        <v>6.7</v>
      </c>
      <c r="K760" s="95">
        <v>7.1</v>
      </c>
      <c r="L760" s="147">
        <f t="shared" si="58"/>
        <v>13.8</v>
      </c>
      <c r="M760" s="281" t="s">
        <v>801</v>
      </c>
      <c r="N760" s="288" t="s">
        <v>24</v>
      </c>
    </row>
    <row r="761" spans="1:14" ht="31.5" customHeight="1">
      <c r="B761" s="276" t="s">
        <v>27</v>
      </c>
      <c r="C761" s="20" t="s">
        <v>349</v>
      </c>
      <c r="D761" s="92">
        <v>15.9</v>
      </c>
      <c r="E761" s="95">
        <v>16.899999999999999</v>
      </c>
      <c r="F761" s="94">
        <v>32.799999999999997</v>
      </c>
      <c r="G761" s="104" t="s">
        <v>472</v>
      </c>
      <c r="H761" s="105" t="s">
        <v>472</v>
      </c>
      <c r="I761" s="106" t="s">
        <v>472</v>
      </c>
      <c r="J761" s="92">
        <v>15.9</v>
      </c>
      <c r="K761" s="95">
        <v>16.899999999999999</v>
      </c>
      <c r="L761" s="147">
        <f t="shared" si="58"/>
        <v>32.799999999999997</v>
      </c>
      <c r="M761" s="281" t="s">
        <v>802</v>
      </c>
      <c r="N761" s="286" t="s">
        <v>27</v>
      </c>
    </row>
    <row r="762" spans="1:14" ht="31.5" customHeight="1">
      <c r="B762" s="276" t="s">
        <v>30</v>
      </c>
      <c r="C762" s="20" t="s">
        <v>350</v>
      </c>
      <c r="D762" s="92">
        <v>28.6</v>
      </c>
      <c r="E762" s="95">
        <v>30.1</v>
      </c>
      <c r="F762" s="94">
        <v>58.7</v>
      </c>
      <c r="G762" s="104" t="s">
        <v>472</v>
      </c>
      <c r="H762" s="105" t="s">
        <v>472</v>
      </c>
      <c r="I762" s="106" t="s">
        <v>472</v>
      </c>
      <c r="J762" s="92">
        <v>28.6</v>
      </c>
      <c r="K762" s="95">
        <v>30.1</v>
      </c>
      <c r="L762" s="147">
        <f t="shared" si="58"/>
        <v>58.7</v>
      </c>
      <c r="M762" s="281" t="s">
        <v>803</v>
      </c>
      <c r="N762" s="288" t="s">
        <v>30</v>
      </c>
    </row>
    <row r="763" spans="1:14" ht="31.5" customHeight="1">
      <c r="B763" s="276" t="s">
        <v>33</v>
      </c>
      <c r="C763" s="20" t="s">
        <v>351</v>
      </c>
      <c r="D763" s="92">
        <v>19.399999999999999</v>
      </c>
      <c r="E763" s="95">
        <v>20.2</v>
      </c>
      <c r="F763" s="94">
        <v>39.6</v>
      </c>
      <c r="G763" s="104" t="s">
        <v>472</v>
      </c>
      <c r="H763" s="105" t="s">
        <v>472</v>
      </c>
      <c r="I763" s="106" t="s">
        <v>472</v>
      </c>
      <c r="J763" s="92">
        <v>19.399999999999999</v>
      </c>
      <c r="K763" s="95">
        <v>20.2</v>
      </c>
      <c r="L763" s="147">
        <f t="shared" si="58"/>
        <v>39.599999999999994</v>
      </c>
      <c r="M763" s="281" t="s">
        <v>804</v>
      </c>
      <c r="N763" s="286" t="s">
        <v>33</v>
      </c>
    </row>
    <row r="764" spans="1:14" ht="31.5" customHeight="1">
      <c r="B764" s="276" t="s">
        <v>36</v>
      </c>
      <c r="C764" s="20" t="s">
        <v>352</v>
      </c>
      <c r="D764" s="92">
        <v>4.2</v>
      </c>
      <c r="E764" s="95">
        <v>4.5</v>
      </c>
      <c r="F764" s="94">
        <v>8.6999999999999993</v>
      </c>
      <c r="G764" s="104" t="s">
        <v>472</v>
      </c>
      <c r="H764" s="105" t="s">
        <v>472</v>
      </c>
      <c r="I764" s="106" t="s">
        <v>472</v>
      </c>
      <c r="J764" s="92">
        <v>4.2</v>
      </c>
      <c r="K764" s="95">
        <v>4.5</v>
      </c>
      <c r="L764" s="147">
        <f t="shared" si="58"/>
        <v>8.6999999999999993</v>
      </c>
      <c r="M764" s="281" t="s">
        <v>805</v>
      </c>
      <c r="N764" s="288" t="s">
        <v>36</v>
      </c>
    </row>
    <row r="765" spans="1:14" ht="31.5" customHeight="1">
      <c r="B765" s="276" t="s">
        <v>39</v>
      </c>
      <c r="C765" s="20" t="s">
        <v>353</v>
      </c>
      <c r="D765" s="92">
        <v>9.3000000000000007</v>
      </c>
      <c r="E765" s="95">
        <v>9.6</v>
      </c>
      <c r="F765" s="94">
        <v>18.899999999999999</v>
      </c>
      <c r="G765" s="104" t="s">
        <v>472</v>
      </c>
      <c r="H765" s="105" t="s">
        <v>472</v>
      </c>
      <c r="I765" s="106" t="s">
        <v>472</v>
      </c>
      <c r="J765" s="92">
        <v>9.3000000000000007</v>
      </c>
      <c r="K765" s="95">
        <v>9.6</v>
      </c>
      <c r="L765" s="147">
        <f t="shared" si="58"/>
        <v>18.899999999999999</v>
      </c>
      <c r="M765" s="281" t="s">
        <v>806</v>
      </c>
      <c r="N765" s="286" t="s">
        <v>39</v>
      </c>
    </row>
    <row r="766" spans="1:14" ht="31.5" customHeight="1">
      <c r="B766" s="276" t="s">
        <v>138</v>
      </c>
      <c r="C766" s="20" t="s">
        <v>354</v>
      </c>
      <c r="D766" s="92">
        <v>12.5</v>
      </c>
      <c r="E766" s="95">
        <v>13.5</v>
      </c>
      <c r="F766" s="94">
        <v>26</v>
      </c>
      <c r="G766" s="104" t="s">
        <v>472</v>
      </c>
      <c r="H766" s="105" t="s">
        <v>472</v>
      </c>
      <c r="I766" s="106" t="s">
        <v>472</v>
      </c>
      <c r="J766" s="92">
        <v>12.5</v>
      </c>
      <c r="K766" s="95">
        <v>13.5</v>
      </c>
      <c r="L766" s="147">
        <f t="shared" si="58"/>
        <v>26</v>
      </c>
      <c r="M766" s="281" t="s">
        <v>807</v>
      </c>
      <c r="N766" s="286">
        <v>10</v>
      </c>
    </row>
    <row r="767" spans="1:14" ht="31.5" customHeight="1" thickBot="1">
      <c r="B767" s="277" t="s">
        <v>140</v>
      </c>
      <c r="C767" s="83" t="s">
        <v>469</v>
      </c>
      <c r="D767" s="118">
        <v>11.8</v>
      </c>
      <c r="E767" s="119">
        <v>12.4</v>
      </c>
      <c r="F767" s="120">
        <v>24.2</v>
      </c>
      <c r="G767" s="121" t="s">
        <v>472</v>
      </c>
      <c r="H767" s="115" t="s">
        <v>472</v>
      </c>
      <c r="I767" s="122" t="s">
        <v>472</v>
      </c>
      <c r="J767" s="118">
        <v>11.8</v>
      </c>
      <c r="K767" s="119">
        <v>12.4</v>
      </c>
      <c r="L767" s="150">
        <f t="shared" si="58"/>
        <v>24.200000000000003</v>
      </c>
      <c r="M767" s="283" t="s">
        <v>808</v>
      </c>
      <c r="N767" s="287">
        <v>11</v>
      </c>
    </row>
    <row r="768" spans="1:14" s="57" customFormat="1" ht="14.25" customHeight="1">
      <c r="M768" s="9"/>
      <c r="N768" s="85"/>
    </row>
    <row r="769" spans="1:14" ht="15.75">
      <c r="B769" s="339" t="s">
        <v>1052</v>
      </c>
      <c r="C769" s="339"/>
      <c r="D769" s="339"/>
      <c r="E769" s="339"/>
      <c r="F769" s="339"/>
      <c r="G769" s="339"/>
      <c r="H769" s="339"/>
      <c r="I769" s="339"/>
      <c r="J769" s="339"/>
      <c r="K769" s="339"/>
      <c r="L769" s="339"/>
      <c r="M769" s="339"/>
      <c r="N769" s="339"/>
    </row>
    <row r="770" spans="1:14" s="52" customFormat="1" ht="16.5">
      <c r="A770" s="57"/>
      <c r="B770" s="338" t="s">
        <v>513</v>
      </c>
      <c r="C770" s="338"/>
      <c r="D770" s="338"/>
      <c r="E770" s="338"/>
      <c r="F770" s="338"/>
      <c r="G770" s="338"/>
      <c r="H770" s="338"/>
      <c r="I770" s="338"/>
      <c r="J770" s="338"/>
      <c r="K770" s="338"/>
      <c r="L770" s="338"/>
      <c r="M770" s="338"/>
      <c r="N770" s="338"/>
    </row>
    <row r="771" spans="1:14" ht="15.75">
      <c r="B771" s="339" t="s">
        <v>1019</v>
      </c>
      <c r="C771" s="339"/>
      <c r="D771" s="339"/>
      <c r="E771" s="339"/>
      <c r="F771" s="339"/>
      <c r="G771" s="339"/>
      <c r="H771" s="339"/>
      <c r="I771" s="339"/>
      <c r="J771" s="339"/>
      <c r="K771" s="339"/>
      <c r="L771" s="339"/>
      <c r="M771" s="339"/>
      <c r="N771" s="339"/>
    </row>
    <row r="772" spans="1:14" ht="15.75">
      <c r="D772" s="339"/>
      <c r="E772" s="339"/>
      <c r="F772" s="339"/>
      <c r="G772" s="30"/>
      <c r="H772" s="30"/>
      <c r="I772" s="30"/>
      <c r="J772" s="30"/>
      <c r="K772" s="30"/>
      <c r="L772" s="30"/>
      <c r="M772" s="337"/>
      <c r="N772" s="337"/>
    </row>
    <row r="773" spans="1:14" ht="16.5" thickBot="1">
      <c r="B773" s="340" t="s">
        <v>0</v>
      </c>
      <c r="C773" s="340"/>
      <c r="D773" s="340"/>
      <c r="E773" s="340"/>
      <c r="F773" s="340"/>
      <c r="G773" s="30"/>
      <c r="H773" s="30"/>
      <c r="I773" s="30"/>
      <c r="J773" s="30"/>
      <c r="K773" s="30"/>
      <c r="L773" s="30"/>
      <c r="M773" s="337" t="s">
        <v>992</v>
      </c>
      <c r="N773" s="337"/>
    </row>
    <row r="774" spans="1:14" ht="15" customHeight="1">
      <c r="B774" s="344" t="s">
        <v>898</v>
      </c>
      <c r="C774" s="341" t="s">
        <v>90</v>
      </c>
      <c r="D774" s="347" t="s">
        <v>1</v>
      </c>
      <c r="E774" s="341"/>
      <c r="F774" s="348"/>
      <c r="G774" s="365" t="s">
        <v>2</v>
      </c>
      <c r="H774" s="341"/>
      <c r="I774" s="348"/>
      <c r="J774" s="365" t="s">
        <v>3</v>
      </c>
      <c r="K774" s="341"/>
      <c r="L774" s="348"/>
      <c r="M774" s="335" t="s">
        <v>978</v>
      </c>
      <c r="N774" s="355" t="s">
        <v>10</v>
      </c>
    </row>
    <row r="775" spans="1:14" s="52" customFormat="1" ht="15" customHeight="1">
      <c r="A775" s="57"/>
      <c r="B775" s="345"/>
      <c r="C775" s="342"/>
      <c r="D775" s="349" t="s">
        <v>473</v>
      </c>
      <c r="E775" s="350"/>
      <c r="F775" s="351"/>
      <c r="G775" s="357" t="s">
        <v>474</v>
      </c>
      <c r="H775" s="350"/>
      <c r="I775" s="351"/>
      <c r="J775" s="352" t="s">
        <v>475</v>
      </c>
      <c r="K775" s="353"/>
      <c r="L775" s="354"/>
      <c r="M775" s="336"/>
      <c r="N775" s="356"/>
    </row>
    <row r="776" spans="1:14" ht="15" customHeight="1">
      <c r="B776" s="345"/>
      <c r="C776" s="342"/>
      <c r="D776" s="358" t="s">
        <v>4</v>
      </c>
      <c r="E776" s="359"/>
      <c r="F776" s="360"/>
      <c r="G776" s="361" t="s">
        <v>5</v>
      </c>
      <c r="H776" s="359"/>
      <c r="I776" s="360"/>
      <c r="J776" s="361" t="s">
        <v>6</v>
      </c>
      <c r="K776" s="359"/>
      <c r="L776" s="360"/>
      <c r="M776" s="336"/>
      <c r="N776" s="356"/>
    </row>
    <row r="777" spans="1:14" ht="15" customHeight="1">
      <c r="B777" s="345"/>
      <c r="C777" s="342"/>
      <c r="D777" s="44" t="s">
        <v>7</v>
      </c>
      <c r="E777" s="41" t="s">
        <v>8</v>
      </c>
      <c r="F777" s="41" t="s">
        <v>9</v>
      </c>
      <c r="G777" s="43" t="s">
        <v>7</v>
      </c>
      <c r="H777" s="41" t="s">
        <v>8</v>
      </c>
      <c r="I777" s="41" t="s">
        <v>9</v>
      </c>
      <c r="J777" s="43" t="s">
        <v>7</v>
      </c>
      <c r="K777" s="41" t="s">
        <v>8</v>
      </c>
      <c r="L777" s="41" t="s">
        <v>9</v>
      </c>
      <c r="M777" s="332" t="s">
        <v>977</v>
      </c>
      <c r="N777" s="366" t="s">
        <v>476</v>
      </c>
    </row>
    <row r="778" spans="1:14" s="52" customFormat="1" ht="15" customHeight="1">
      <c r="A778" s="57"/>
      <c r="B778" s="345"/>
      <c r="C778" s="342"/>
      <c r="D778" s="45" t="s">
        <v>477</v>
      </c>
      <c r="E778" s="42" t="s">
        <v>478</v>
      </c>
      <c r="F778" s="42" t="s">
        <v>479</v>
      </c>
      <c r="G778" s="42" t="s">
        <v>477</v>
      </c>
      <c r="H778" s="42" t="s">
        <v>478</v>
      </c>
      <c r="I778" s="42" t="s">
        <v>479</v>
      </c>
      <c r="J778" s="42" t="s">
        <v>477</v>
      </c>
      <c r="K778" s="42" t="s">
        <v>478</v>
      </c>
      <c r="L778" s="42" t="s">
        <v>479</v>
      </c>
      <c r="M778" s="333"/>
      <c r="N778" s="366"/>
    </row>
    <row r="779" spans="1:14" ht="15" customHeight="1" thickBot="1">
      <c r="B779" s="346"/>
      <c r="C779" s="343"/>
      <c r="D779" s="322" t="s">
        <v>11</v>
      </c>
      <c r="E779" s="46" t="s">
        <v>12</v>
      </c>
      <c r="F779" s="46" t="s">
        <v>13</v>
      </c>
      <c r="G779" s="46" t="s">
        <v>11</v>
      </c>
      <c r="H779" s="46" t="s">
        <v>12</v>
      </c>
      <c r="I779" s="46" t="s">
        <v>13</v>
      </c>
      <c r="J779" s="46" t="s">
        <v>11</v>
      </c>
      <c r="K779" s="46" t="s">
        <v>12</v>
      </c>
      <c r="L779" s="46" t="s">
        <v>13</v>
      </c>
      <c r="M779" s="334"/>
      <c r="N779" s="367"/>
    </row>
    <row r="780" spans="1:14" ht="20.25" customHeight="1">
      <c r="B780" s="270"/>
      <c r="C780" s="22" t="s">
        <v>91</v>
      </c>
      <c r="D780" s="172">
        <f>SUM(D781:D798)</f>
        <v>380.1</v>
      </c>
      <c r="E780" s="173">
        <f>SUM(E781:E798)</f>
        <v>398.7</v>
      </c>
      <c r="F780" s="174">
        <f>SUM(F781:F798)</f>
        <v>778.80000000000018</v>
      </c>
      <c r="G780" s="172">
        <v>204.9</v>
      </c>
      <c r="H780" s="173">
        <v>217.3</v>
      </c>
      <c r="I780" s="174">
        <v>422.2</v>
      </c>
      <c r="J780" s="175">
        <f>G780+D780</f>
        <v>585</v>
      </c>
      <c r="K780" s="176">
        <f>H780+E780</f>
        <v>616</v>
      </c>
      <c r="L780" s="177">
        <f>K780+J780</f>
        <v>1201</v>
      </c>
      <c r="M780" s="281" t="s">
        <v>896</v>
      </c>
      <c r="N780" s="284"/>
    </row>
    <row r="781" spans="1:14" ht="20.25" customHeight="1">
      <c r="B781" s="276" t="s">
        <v>17</v>
      </c>
      <c r="C781" s="14" t="s">
        <v>969</v>
      </c>
      <c r="D781" s="178">
        <v>47.3</v>
      </c>
      <c r="E781" s="179">
        <v>49.9</v>
      </c>
      <c r="F781" s="180">
        <v>97.2</v>
      </c>
      <c r="G781" s="178">
        <v>204.9</v>
      </c>
      <c r="H781" s="179">
        <v>217.3</v>
      </c>
      <c r="I781" s="180">
        <v>422.2</v>
      </c>
      <c r="J781" s="181">
        <f>G781+D781</f>
        <v>252.2</v>
      </c>
      <c r="K781" s="182">
        <f>H781+E781</f>
        <v>267.2</v>
      </c>
      <c r="L781" s="190">
        <f>K781+J781</f>
        <v>519.4</v>
      </c>
      <c r="M781" s="281" t="s">
        <v>924</v>
      </c>
      <c r="N781" s="286" t="s">
        <v>17</v>
      </c>
    </row>
    <row r="782" spans="1:14" ht="20.25" customHeight="1">
      <c r="B782" s="276" t="s">
        <v>20</v>
      </c>
      <c r="C782" s="21" t="s">
        <v>349</v>
      </c>
      <c r="D782" s="178">
        <v>30.2</v>
      </c>
      <c r="E782" s="179">
        <v>32</v>
      </c>
      <c r="F782" s="180">
        <v>62.2</v>
      </c>
      <c r="G782" s="181" t="s">
        <v>472</v>
      </c>
      <c r="H782" s="182" t="s">
        <v>472</v>
      </c>
      <c r="I782" s="183" t="s">
        <v>472</v>
      </c>
      <c r="J782" s="178">
        <v>30.2</v>
      </c>
      <c r="K782" s="179">
        <v>32</v>
      </c>
      <c r="L782" s="180">
        <v>62.2</v>
      </c>
      <c r="M782" s="281" t="s">
        <v>802</v>
      </c>
      <c r="N782" s="288" t="s">
        <v>20</v>
      </c>
    </row>
    <row r="783" spans="1:14" ht="20.25" customHeight="1">
      <c r="B783" s="276" t="s">
        <v>23</v>
      </c>
      <c r="C783" s="21" t="s">
        <v>355</v>
      </c>
      <c r="D783" s="178">
        <v>16.899999999999999</v>
      </c>
      <c r="E783" s="179">
        <v>17.899999999999999</v>
      </c>
      <c r="F783" s="180">
        <v>34.799999999999997</v>
      </c>
      <c r="G783" s="181" t="s">
        <v>472</v>
      </c>
      <c r="H783" s="182" t="s">
        <v>472</v>
      </c>
      <c r="I783" s="183" t="s">
        <v>472</v>
      </c>
      <c r="J783" s="178">
        <v>16.899999999999999</v>
      </c>
      <c r="K783" s="179">
        <v>17.899999999999999</v>
      </c>
      <c r="L783" s="180">
        <v>34.799999999999997</v>
      </c>
      <c r="M783" s="281" t="s">
        <v>809</v>
      </c>
      <c r="N783" s="286" t="s">
        <v>23</v>
      </c>
    </row>
    <row r="784" spans="1:14" ht="20.25" customHeight="1">
      <c r="B784" s="276" t="s">
        <v>24</v>
      </c>
      <c r="C784" s="21" t="s">
        <v>356</v>
      </c>
      <c r="D784" s="178">
        <v>43</v>
      </c>
      <c r="E784" s="179">
        <v>44.5</v>
      </c>
      <c r="F784" s="180">
        <v>87.5</v>
      </c>
      <c r="G784" s="181" t="s">
        <v>472</v>
      </c>
      <c r="H784" s="182" t="s">
        <v>472</v>
      </c>
      <c r="I784" s="183" t="s">
        <v>472</v>
      </c>
      <c r="J784" s="178">
        <v>43</v>
      </c>
      <c r="K784" s="179">
        <v>44.5</v>
      </c>
      <c r="L784" s="180">
        <v>87.5</v>
      </c>
      <c r="M784" s="281" t="s">
        <v>810</v>
      </c>
      <c r="N784" s="288" t="s">
        <v>24</v>
      </c>
    </row>
    <row r="785" spans="2:14" ht="20.25" customHeight="1">
      <c r="B785" s="276" t="s">
        <v>27</v>
      </c>
      <c r="C785" s="21" t="s">
        <v>357</v>
      </c>
      <c r="D785" s="178">
        <v>42</v>
      </c>
      <c r="E785" s="179">
        <v>44.2</v>
      </c>
      <c r="F785" s="180">
        <v>86.2</v>
      </c>
      <c r="G785" s="181" t="s">
        <v>472</v>
      </c>
      <c r="H785" s="182" t="s">
        <v>472</v>
      </c>
      <c r="I785" s="183" t="s">
        <v>472</v>
      </c>
      <c r="J785" s="178">
        <v>42</v>
      </c>
      <c r="K785" s="179">
        <v>44.2</v>
      </c>
      <c r="L785" s="180">
        <v>86.2</v>
      </c>
      <c r="M785" s="281" t="s">
        <v>811</v>
      </c>
      <c r="N785" s="286" t="s">
        <v>27</v>
      </c>
    </row>
    <row r="786" spans="2:14" ht="20.25" customHeight="1">
      <c r="B786" s="276" t="s">
        <v>30</v>
      </c>
      <c r="C786" s="21" t="s">
        <v>358</v>
      </c>
      <c r="D786" s="178">
        <v>21.3</v>
      </c>
      <c r="E786" s="179">
        <v>22.3</v>
      </c>
      <c r="F786" s="180">
        <v>43.6</v>
      </c>
      <c r="G786" s="181" t="s">
        <v>472</v>
      </c>
      <c r="H786" s="182" t="s">
        <v>472</v>
      </c>
      <c r="I786" s="183" t="s">
        <v>472</v>
      </c>
      <c r="J786" s="178">
        <v>21.3</v>
      </c>
      <c r="K786" s="179">
        <v>22.3</v>
      </c>
      <c r="L786" s="180">
        <v>43.6</v>
      </c>
      <c r="M786" s="281" t="s">
        <v>812</v>
      </c>
      <c r="N786" s="288" t="s">
        <v>30</v>
      </c>
    </row>
    <row r="787" spans="2:14" ht="20.25" customHeight="1">
      <c r="B787" s="276" t="s">
        <v>33</v>
      </c>
      <c r="C787" s="21" t="s">
        <v>359</v>
      </c>
      <c r="D787" s="178">
        <v>11.2</v>
      </c>
      <c r="E787" s="179">
        <v>11.7</v>
      </c>
      <c r="F787" s="180">
        <v>22.9</v>
      </c>
      <c r="G787" s="181" t="s">
        <v>472</v>
      </c>
      <c r="H787" s="182" t="s">
        <v>472</v>
      </c>
      <c r="I787" s="183" t="s">
        <v>472</v>
      </c>
      <c r="J787" s="178">
        <v>11.2</v>
      </c>
      <c r="K787" s="179">
        <v>11.7</v>
      </c>
      <c r="L787" s="180">
        <v>22.9</v>
      </c>
      <c r="M787" s="281" t="s">
        <v>813</v>
      </c>
      <c r="N787" s="286" t="s">
        <v>33</v>
      </c>
    </row>
    <row r="788" spans="2:14" ht="20.25" customHeight="1">
      <c r="B788" s="276" t="s">
        <v>36</v>
      </c>
      <c r="C788" s="21" t="s">
        <v>360</v>
      </c>
      <c r="D788" s="178">
        <v>16.899999999999999</v>
      </c>
      <c r="E788" s="179">
        <v>17.7</v>
      </c>
      <c r="F788" s="180">
        <v>34.6</v>
      </c>
      <c r="G788" s="181" t="s">
        <v>472</v>
      </c>
      <c r="H788" s="182" t="s">
        <v>472</v>
      </c>
      <c r="I788" s="183" t="s">
        <v>472</v>
      </c>
      <c r="J788" s="178">
        <v>16.899999999999999</v>
      </c>
      <c r="K788" s="179">
        <v>17.7</v>
      </c>
      <c r="L788" s="180">
        <v>34.6</v>
      </c>
      <c r="M788" s="281" t="s">
        <v>814</v>
      </c>
      <c r="N788" s="288" t="s">
        <v>36</v>
      </c>
    </row>
    <row r="789" spans="2:14" ht="20.25" customHeight="1">
      <c r="B789" s="276" t="s">
        <v>39</v>
      </c>
      <c r="C789" s="21" t="s">
        <v>361</v>
      </c>
      <c r="D789" s="178">
        <v>4.7</v>
      </c>
      <c r="E789" s="179">
        <v>5</v>
      </c>
      <c r="F789" s="180">
        <v>9.6999999999999993</v>
      </c>
      <c r="G789" s="181" t="s">
        <v>472</v>
      </c>
      <c r="H789" s="182" t="s">
        <v>472</v>
      </c>
      <c r="I789" s="183" t="s">
        <v>472</v>
      </c>
      <c r="J789" s="178">
        <v>4.7</v>
      </c>
      <c r="K789" s="179">
        <v>5</v>
      </c>
      <c r="L789" s="180">
        <v>9.6999999999999993</v>
      </c>
      <c r="M789" s="281" t="s">
        <v>815</v>
      </c>
      <c r="N789" s="286" t="s">
        <v>39</v>
      </c>
    </row>
    <row r="790" spans="2:14" ht="20.25" customHeight="1">
      <c r="B790" s="276" t="s">
        <v>138</v>
      </c>
      <c r="C790" s="21" t="s">
        <v>362</v>
      </c>
      <c r="D790" s="178">
        <v>29</v>
      </c>
      <c r="E790" s="179">
        <v>29.9</v>
      </c>
      <c r="F790" s="180">
        <v>58.9</v>
      </c>
      <c r="G790" s="181" t="s">
        <v>472</v>
      </c>
      <c r="H790" s="182" t="s">
        <v>472</v>
      </c>
      <c r="I790" s="183" t="s">
        <v>472</v>
      </c>
      <c r="J790" s="178">
        <v>29</v>
      </c>
      <c r="K790" s="179">
        <v>29.9</v>
      </c>
      <c r="L790" s="180">
        <v>58.9</v>
      </c>
      <c r="M790" s="281" t="s">
        <v>816</v>
      </c>
      <c r="N790" s="286">
        <v>10</v>
      </c>
    </row>
    <row r="791" spans="2:14" ht="20.25" customHeight="1">
      <c r="B791" s="276" t="s">
        <v>140</v>
      </c>
      <c r="C791" s="21" t="s">
        <v>363</v>
      </c>
      <c r="D791" s="178">
        <v>49.1</v>
      </c>
      <c r="E791" s="179">
        <v>52</v>
      </c>
      <c r="F791" s="180">
        <v>101.1</v>
      </c>
      <c r="G791" s="181" t="s">
        <v>472</v>
      </c>
      <c r="H791" s="182" t="s">
        <v>472</v>
      </c>
      <c r="I791" s="183" t="s">
        <v>472</v>
      </c>
      <c r="J791" s="178">
        <v>49.1</v>
      </c>
      <c r="K791" s="179">
        <v>52</v>
      </c>
      <c r="L791" s="180">
        <v>101.1</v>
      </c>
      <c r="M791" s="281" t="s">
        <v>817</v>
      </c>
      <c r="N791" s="286">
        <v>11</v>
      </c>
    </row>
    <row r="792" spans="2:14" ht="20.25" customHeight="1">
      <c r="B792" s="276" t="s">
        <v>141</v>
      </c>
      <c r="C792" s="21" t="s">
        <v>364</v>
      </c>
      <c r="D792" s="178">
        <v>6.6</v>
      </c>
      <c r="E792" s="179">
        <v>6.8</v>
      </c>
      <c r="F792" s="180">
        <v>13.4</v>
      </c>
      <c r="G792" s="181" t="s">
        <v>472</v>
      </c>
      <c r="H792" s="182" t="s">
        <v>472</v>
      </c>
      <c r="I792" s="183" t="s">
        <v>472</v>
      </c>
      <c r="J792" s="178">
        <v>6.6</v>
      </c>
      <c r="K792" s="179">
        <v>6.8</v>
      </c>
      <c r="L792" s="180">
        <v>13.4</v>
      </c>
      <c r="M792" s="281" t="s">
        <v>818</v>
      </c>
      <c r="N792" s="286">
        <v>12</v>
      </c>
    </row>
    <row r="793" spans="2:14" ht="20.25" customHeight="1">
      <c r="B793" s="276" t="s">
        <v>143</v>
      </c>
      <c r="C793" s="21" t="s">
        <v>365</v>
      </c>
      <c r="D793" s="178">
        <v>7.3</v>
      </c>
      <c r="E793" s="179">
        <v>7.8</v>
      </c>
      <c r="F793" s="180">
        <v>15.1</v>
      </c>
      <c r="G793" s="181" t="s">
        <v>472</v>
      </c>
      <c r="H793" s="182" t="s">
        <v>472</v>
      </c>
      <c r="I793" s="183" t="s">
        <v>472</v>
      </c>
      <c r="J793" s="178">
        <v>7.3</v>
      </c>
      <c r="K793" s="179">
        <v>7.8</v>
      </c>
      <c r="L793" s="180">
        <v>15.1</v>
      </c>
      <c r="M793" s="281" t="s">
        <v>819</v>
      </c>
      <c r="N793" s="286">
        <v>13</v>
      </c>
    </row>
    <row r="794" spans="2:14" ht="20.25" customHeight="1">
      <c r="B794" s="276" t="s">
        <v>145</v>
      </c>
      <c r="C794" s="21" t="s">
        <v>366</v>
      </c>
      <c r="D794" s="178">
        <v>5.7</v>
      </c>
      <c r="E794" s="179">
        <v>5.9</v>
      </c>
      <c r="F794" s="180">
        <v>11.6</v>
      </c>
      <c r="G794" s="181" t="s">
        <v>472</v>
      </c>
      <c r="H794" s="182" t="s">
        <v>472</v>
      </c>
      <c r="I794" s="183" t="s">
        <v>472</v>
      </c>
      <c r="J794" s="178">
        <v>5.7</v>
      </c>
      <c r="K794" s="179">
        <v>5.9</v>
      </c>
      <c r="L794" s="180">
        <v>11.6</v>
      </c>
      <c r="M794" s="281" t="s">
        <v>820</v>
      </c>
      <c r="N794" s="286">
        <v>14</v>
      </c>
    </row>
    <row r="795" spans="2:14" ht="20.25" customHeight="1">
      <c r="B795" s="276" t="s">
        <v>105</v>
      </c>
      <c r="C795" s="21" t="s">
        <v>367</v>
      </c>
      <c r="D795" s="178">
        <v>16.2</v>
      </c>
      <c r="E795" s="179">
        <v>17</v>
      </c>
      <c r="F795" s="180">
        <v>33.200000000000003</v>
      </c>
      <c r="G795" s="181" t="s">
        <v>472</v>
      </c>
      <c r="H795" s="182" t="s">
        <v>472</v>
      </c>
      <c r="I795" s="183" t="s">
        <v>472</v>
      </c>
      <c r="J795" s="178">
        <v>16.2</v>
      </c>
      <c r="K795" s="179">
        <v>17</v>
      </c>
      <c r="L795" s="180">
        <v>33.200000000000003</v>
      </c>
      <c r="M795" s="281" t="s">
        <v>821</v>
      </c>
      <c r="N795" s="286">
        <v>15</v>
      </c>
    </row>
    <row r="796" spans="2:14" ht="20.25" customHeight="1">
      <c r="B796" s="276" t="s">
        <v>295</v>
      </c>
      <c r="C796" s="21" t="s">
        <v>368</v>
      </c>
      <c r="D796" s="178">
        <v>4.4000000000000004</v>
      </c>
      <c r="E796" s="179">
        <v>4.5999999999999996</v>
      </c>
      <c r="F796" s="180">
        <v>9</v>
      </c>
      <c r="G796" s="181" t="s">
        <v>472</v>
      </c>
      <c r="H796" s="182" t="s">
        <v>472</v>
      </c>
      <c r="I796" s="183" t="s">
        <v>472</v>
      </c>
      <c r="J796" s="178">
        <v>4.4000000000000004</v>
      </c>
      <c r="K796" s="179">
        <v>4.5999999999999996</v>
      </c>
      <c r="L796" s="180">
        <v>9</v>
      </c>
      <c r="M796" s="281" t="s">
        <v>822</v>
      </c>
      <c r="N796" s="286">
        <v>16</v>
      </c>
    </row>
    <row r="797" spans="2:14" ht="20.25" customHeight="1">
      <c r="B797" s="280" t="s">
        <v>937</v>
      </c>
      <c r="C797" s="21" t="s">
        <v>442</v>
      </c>
      <c r="D797" s="178">
        <v>22.2</v>
      </c>
      <c r="E797" s="179">
        <v>22.9</v>
      </c>
      <c r="F797" s="180">
        <v>45.1</v>
      </c>
      <c r="G797" s="181" t="s">
        <v>472</v>
      </c>
      <c r="H797" s="182" t="s">
        <v>472</v>
      </c>
      <c r="I797" s="183" t="s">
        <v>472</v>
      </c>
      <c r="J797" s="178">
        <v>22.2</v>
      </c>
      <c r="K797" s="179">
        <v>22.9</v>
      </c>
      <c r="L797" s="180">
        <v>45.1</v>
      </c>
      <c r="M797" s="281" t="s">
        <v>823</v>
      </c>
      <c r="N797" s="293" t="s">
        <v>438</v>
      </c>
    </row>
    <row r="798" spans="2:14" ht="20.25" customHeight="1" thickBot="1">
      <c r="B798" s="278" t="s">
        <v>936</v>
      </c>
      <c r="C798" s="23" t="s">
        <v>443</v>
      </c>
      <c r="D798" s="184">
        <v>6.1</v>
      </c>
      <c r="E798" s="185">
        <v>6.6</v>
      </c>
      <c r="F798" s="186">
        <v>12.7</v>
      </c>
      <c r="G798" s="187" t="s">
        <v>472</v>
      </c>
      <c r="H798" s="188" t="s">
        <v>472</v>
      </c>
      <c r="I798" s="189" t="s">
        <v>472</v>
      </c>
      <c r="J798" s="184">
        <v>6.1</v>
      </c>
      <c r="K798" s="185">
        <v>6.6</v>
      </c>
      <c r="L798" s="186">
        <v>12.7</v>
      </c>
      <c r="M798" s="283" t="s">
        <v>824</v>
      </c>
      <c r="N798" s="294" t="s">
        <v>440</v>
      </c>
    </row>
    <row r="799" spans="2:14" ht="18.75" customHeight="1">
      <c r="B799" s="390" t="s">
        <v>529</v>
      </c>
      <c r="C799" s="390"/>
      <c r="D799" s="390"/>
      <c r="E799" s="390"/>
      <c r="F799" s="390"/>
      <c r="G799" s="390"/>
      <c r="H799" s="390"/>
      <c r="I799" s="57"/>
      <c r="J799" s="410" t="s">
        <v>984</v>
      </c>
      <c r="K799" s="410"/>
      <c r="L799" s="410"/>
      <c r="M799" s="410"/>
      <c r="N799" s="67" t="s">
        <v>345</v>
      </c>
    </row>
    <row r="800" spans="2:14" ht="15.75">
      <c r="B800" s="339" t="s">
        <v>1053</v>
      </c>
      <c r="C800" s="339"/>
      <c r="D800" s="339"/>
      <c r="E800" s="339"/>
      <c r="F800" s="339"/>
      <c r="G800" s="339"/>
      <c r="H800" s="339"/>
      <c r="I800" s="339"/>
      <c r="J800" s="339"/>
      <c r="K800" s="339"/>
      <c r="L800" s="339"/>
      <c r="M800" s="339"/>
      <c r="N800" s="339"/>
    </row>
    <row r="801" spans="1:14" s="52" customFormat="1" ht="16.5">
      <c r="A801" s="57"/>
      <c r="B801" s="338" t="s">
        <v>514</v>
      </c>
      <c r="C801" s="338"/>
      <c r="D801" s="338"/>
      <c r="E801" s="338"/>
      <c r="F801" s="338"/>
      <c r="G801" s="338"/>
      <c r="H801" s="338"/>
      <c r="I801" s="338"/>
      <c r="J801" s="338"/>
      <c r="K801" s="338"/>
      <c r="L801" s="338"/>
      <c r="M801" s="338"/>
      <c r="N801" s="338"/>
    </row>
    <row r="802" spans="1:14" ht="15.75">
      <c r="B802" s="339" t="s">
        <v>1020</v>
      </c>
      <c r="C802" s="339"/>
      <c r="D802" s="339"/>
      <c r="E802" s="339"/>
      <c r="F802" s="339"/>
      <c r="G802" s="339"/>
      <c r="H802" s="339"/>
      <c r="I802" s="339"/>
      <c r="J802" s="339"/>
      <c r="K802" s="339"/>
      <c r="L802" s="339"/>
      <c r="M802" s="339"/>
      <c r="N802" s="339"/>
    </row>
    <row r="803" spans="1:14" ht="15.75">
      <c r="D803" s="339"/>
      <c r="E803" s="339"/>
      <c r="F803" s="339"/>
      <c r="G803" s="30"/>
      <c r="H803" s="30"/>
      <c r="I803" s="30"/>
      <c r="J803" s="30"/>
      <c r="K803" s="30"/>
      <c r="L803" s="30"/>
      <c r="M803" s="337"/>
      <c r="N803" s="337"/>
    </row>
    <row r="804" spans="1:14" ht="16.5" thickBot="1">
      <c r="B804" s="340" t="s">
        <v>0</v>
      </c>
      <c r="C804" s="340"/>
      <c r="D804" s="340"/>
      <c r="E804" s="340"/>
      <c r="F804" s="340"/>
      <c r="G804" s="30"/>
      <c r="H804" s="30"/>
      <c r="I804" s="30"/>
      <c r="J804" s="30"/>
      <c r="K804" s="30"/>
      <c r="L804" s="30"/>
      <c r="M804" s="337" t="s">
        <v>992</v>
      </c>
      <c r="N804" s="337"/>
    </row>
    <row r="805" spans="1:14" ht="15" customHeight="1">
      <c r="B805" s="344" t="s">
        <v>898</v>
      </c>
      <c r="C805" s="341" t="s">
        <v>90</v>
      </c>
      <c r="D805" s="347" t="s">
        <v>1</v>
      </c>
      <c r="E805" s="341"/>
      <c r="F805" s="348"/>
      <c r="G805" s="365" t="s">
        <v>2</v>
      </c>
      <c r="H805" s="341"/>
      <c r="I805" s="348"/>
      <c r="J805" s="365" t="s">
        <v>3</v>
      </c>
      <c r="K805" s="341"/>
      <c r="L805" s="348"/>
      <c r="M805" s="335" t="s">
        <v>978</v>
      </c>
      <c r="N805" s="355" t="s">
        <v>10</v>
      </c>
    </row>
    <row r="806" spans="1:14" s="52" customFormat="1" ht="15" customHeight="1">
      <c r="A806" s="57"/>
      <c r="B806" s="345"/>
      <c r="C806" s="342"/>
      <c r="D806" s="349" t="s">
        <v>473</v>
      </c>
      <c r="E806" s="350"/>
      <c r="F806" s="351"/>
      <c r="G806" s="357" t="s">
        <v>474</v>
      </c>
      <c r="H806" s="350"/>
      <c r="I806" s="351"/>
      <c r="J806" s="352" t="s">
        <v>475</v>
      </c>
      <c r="K806" s="353"/>
      <c r="L806" s="354"/>
      <c r="M806" s="336"/>
      <c r="N806" s="356"/>
    </row>
    <row r="807" spans="1:14" ht="15" customHeight="1">
      <c r="B807" s="345"/>
      <c r="C807" s="342"/>
      <c r="D807" s="358" t="s">
        <v>4</v>
      </c>
      <c r="E807" s="359"/>
      <c r="F807" s="360"/>
      <c r="G807" s="361" t="s">
        <v>5</v>
      </c>
      <c r="H807" s="359"/>
      <c r="I807" s="360"/>
      <c r="J807" s="361" t="s">
        <v>6</v>
      </c>
      <c r="K807" s="359"/>
      <c r="L807" s="360"/>
      <c r="M807" s="336"/>
      <c r="N807" s="356"/>
    </row>
    <row r="808" spans="1:14" ht="15" customHeight="1">
      <c r="B808" s="345"/>
      <c r="C808" s="342"/>
      <c r="D808" s="44" t="s">
        <v>7</v>
      </c>
      <c r="E808" s="41" t="s">
        <v>8</v>
      </c>
      <c r="F808" s="41" t="s">
        <v>9</v>
      </c>
      <c r="G808" s="43" t="s">
        <v>7</v>
      </c>
      <c r="H808" s="41" t="s">
        <v>8</v>
      </c>
      <c r="I808" s="41" t="s">
        <v>9</v>
      </c>
      <c r="J808" s="43" t="s">
        <v>7</v>
      </c>
      <c r="K808" s="41" t="s">
        <v>8</v>
      </c>
      <c r="L808" s="41" t="s">
        <v>9</v>
      </c>
      <c r="M808" s="332" t="s">
        <v>977</v>
      </c>
      <c r="N808" s="366" t="s">
        <v>476</v>
      </c>
    </row>
    <row r="809" spans="1:14" s="52" customFormat="1" ht="15" customHeight="1">
      <c r="A809" s="57"/>
      <c r="B809" s="345"/>
      <c r="C809" s="342"/>
      <c r="D809" s="45" t="s">
        <v>477</v>
      </c>
      <c r="E809" s="42" t="s">
        <v>478</v>
      </c>
      <c r="F809" s="42" t="s">
        <v>479</v>
      </c>
      <c r="G809" s="42" t="s">
        <v>477</v>
      </c>
      <c r="H809" s="42" t="s">
        <v>478</v>
      </c>
      <c r="I809" s="42" t="s">
        <v>479</v>
      </c>
      <c r="J809" s="42" t="s">
        <v>477</v>
      </c>
      <c r="K809" s="42" t="s">
        <v>478</v>
      </c>
      <c r="L809" s="42" t="s">
        <v>479</v>
      </c>
      <c r="M809" s="333"/>
      <c r="N809" s="366"/>
    </row>
    <row r="810" spans="1:14" ht="15" customHeight="1" thickBot="1">
      <c r="B810" s="346"/>
      <c r="C810" s="343"/>
      <c r="D810" s="322" t="s">
        <v>11</v>
      </c>
      <c r="E810" s="46" t="s">
        <v>12</v>
      </c>
      <c r="F810" s="46" t="s">
        <v>13</v>
      </c>
      <c r="G810" s="46" t="s">
        <v>11</v>
      </c>
      <c r="H810" s="46" t="s">
        <v>12</v>
      </c>
      <c r="I810" s="46" t="s">
        <v>13</v>
      </c>
      <c r="J810" s="46" t="s">
        <v>11</v>
      </c>
      <c r="K810" s="46" t="s">
        <v>12</v>
      </c>
      <c r="L810" s="46" t="s">
        <v>13</v>
      </c>
      <c r="M810" s="334"/>
      <c r="N810" s="367"/>
    </row>
    <row r="811" spans="1:14" ht="33.75" customHeight="1">
      <c r="B811" s="270"/>
      <c r="C811" s="24" t="s">
        <v>91</v>
      </c>
      <c r="D811" s="116">
        <f>SUM(D812:D822)</f>
        <v>204.7</v>
      </c>
      <c r="E811" s="97">
        <f>SUM(E812:E822)</f>
        <v>212.3</v>
      </c>
      <c r="F811" s="117">
        <f>SUM(F812:F822)</f>
        <v>417</v>
      </c>
      <c r="G811" s="152">
        <f>G812+G818+G821+G822</f>
        <v>55.900000000000006</v>
      </c>
      <c r="H811" s="153">
        <f>H812+H818+H821+H822</f>
        <v>57.800000000000004</v>
      </c>
      <c r="I811" s="154">
        <f>I812+I818+I821+I822</f>
        <v>113.69999999999999</v>
      </c>
      <c r="J811" s="101">
        <f>G811+D811</f>
        <v>260.60000000000002</v>
      </c>
      <c r="K811" s="102">
        <f>H811+E811</f>
        <v>270.10000000000002</v>
      </c>
      <c r="L811" s="103">
        <f>K811+J811</f>
        <v>530.70000000000005</v>
      </c>
      <c r="M811" s="281" t="s">
        <v>896</v>
      </c>
      <c r="N811" s="284"/>
    </row>
    <row r="812" spans="1:14" ht="33.75" customHeight="1">
      <c r="B812" s="276" t="s">
        <v>17</v>
      </c>
      <c r="C812" s="8" t="s">
        <v>970</v>
      </c>
      <c r="D812" s="92">
        <v>43.5</v>
      </c>
      <c r="E812" s="95">
        <v>44.6</v>
      </c>
      <c r="F812" s="94">
        <v>88.1</v>
      </c>
      <c r="G812" s="92">
        <v>39.5</v>
      </c>
      <c r="H812" s="95">
        <v>40.6</v>
      </c>
      <c r="I812" s="94">
        <v>80.099999999999994</v>
      </c>
      <c r="J812" s="104">
        <f t="shared" ref="J812:J822" si="59">G812+D812</f>
        <v>83</v>
      </c>
      <c r="K812" s="105">
        <f t="shared" ref="K812:K822" si="60">H812+E812</f>
        <v>85.2</v>
      </c>
      <c r="L812" s="106">
        <f t="shared" ref="L812:L822" si="61">K812+J812</f>
        <v>168.2</v>
      </c>
      <c r="M812" s="281" t="s">
        <v>925</v>
      </c>
      <c r="N812" s="286" t="s">
        <v>17</v>
      </c>
    </row>
    <row r="813" spans="1:14" ht="33.75" customHeight="1">
      <c r="B813" s="276" t="s">
        <v>20</v>
      </c>
      <c r="C813" s="20" t="s">
        <v>369</v>
      </c>
      <c r="D813" s="92">
        <v>13.2</v>
      </c>
      <c r="E813" s="95">
        <v>13.8</v>
      </c>
      <c r="F813" s="94">
        <v>27</v>
      </c>
      <c r="G813" s="104" t="s">
        <v>472</v>
      </c>
      <c r="H813" s="105" t="s">
        <v>472</v>
      </c>
      <c r="I813" s="106" t="s">
        <v>472</v>
      </c>
      <c r="J813" s="92">
        <v>13.2</v>
      </c>
      <c r="K813" s="95">
        <v>13.8</v>
      </c>
      <c r="L813" s="106">
        <f t="shared" si="61"/>
        <v>27</v>
      </c>
      <c r="M813" s="281" t="s">
        <v>825</v>
      </c>
      <c r="N813" s="288" t="s">
        <v>20</v>
      </c>
    </row>
    <row r="814" spans="1:14" ht="33.75" customHeight="1">
      <c r="B814" s="276" t="s">
        <v>23</v>
      </c>
      <c r="C814" s="20" t="s">
        <v>370</v>
      </c>
      <c r="D814" s="92">
        <v>11.6</v>
      </c>
      <c r="E814" s="95">
        <v>11.8</v>
      </c>
      <c r="F814" s="94">
        <v>23.4</v>
      </c>
      <c r="G814" s="104" t="s">
        <v>472</v>
      </c>
      <c r="H814" s="105" t="s">
        <v>472</v>
      </c>
      <c r="I814" s="106" t="s">
        <v>472</v>
      </c>
      <c r="J814" s="92">
        <v>11.6</v>
      </c>
      <c r="K814" s="95">
        <v>11.8</v>
      </c>
      <c r="L814" s="106">
        <f t="shared" si="61"/>
        <v>23.4</v>
      </c>
      <c r="M814" s="281" t="s">
        <v>826</v>
      </c>
      <c r="N814" s="286" t="s">
        <v>23</v>
      </c>
    </row>
    <row r="815" spans="1:14" ht="33.75" customHeight="1">
      <c r="B815" s="276" t="s">
        <v>24</v>
      </c>
      <c r="C815" s="20" t="s">
        <v>371</v>
      </c>
      <c r="D815" s="92">
        <v>21</v>
      </c>
      <c r="E815" s="95">
        <v>22.1</v>
      </c>
      <c r="F815" s="94">
        <v>43.1</v>
      </c>
      <c r="G815" s="104" t="s">
        <v>472</v>
      </c>
      <c r="H815" s="105" t="s">
        <v>472</v>
      </c>
      <c r="I815" s="106" t="s">
        <v>472</v>
      </c>
      <c r="J815" s="92">
        <v>21</v>
      </c>
      <c r="K815" s="95">
        <v>22.1</v>
      </c>
      <c r="L815" s="106">
        <f t="shared" si="61"/>
        <v>43.1</v>
      </c>
      <c r="M815" s="281" t="s">
        <v>827</v>
      </c>
      <c r="N815" s="288" t="s">
        <v>24</v>
      </c>
    </row>
    <row r="816" spans="1:14" ht="33.75" customHeight="1">
      <c r="B816" s="276" t="s">
        <v>27</v>
      </c>
      <c r="C816" s="20" t="s">
        <v>372</v>
      </c>
      <c r="D816" s="92">
        <v>11.6</v>
      </c>
      <c r="E816" s="95">
        <v>12</v>
      </c>
      <c r="F816" s="94">
        <v>23.6</v>
      </c>
      <c r="G816" s="104" t="s">
        <v>472</v>
      </c>
      <c r="H816" s="105" t="s">
        <v>472</v>
      </c>
      <c r="I816" s="106" t="s">
        <v>472</v>
      </c>
      <c r="J816" s="92">
        <v>11.6</v>
      </c>
      <c r="K816" s="95">
        <v>12</v>
      </c>
      <c r="L816" s="106">
        <f t="shared" si="61"/>
        <v>23.6</v>
      </c>
      <c r="M816" s="281" t="s">
        <v>828</v>
      </c>
      <c r="N816" s="286" t="s">
        <v>27</v>
      </c>
    </row>
    <row r="817" spans="1:14" ht="33.75" customHeight="1">
      <c r="B817" s="276" t="s">
        <v>30</v>
      </c>
      <c r="C817" s="20" t="s">
        <v>373</v>
      </c>
      <c r="D817" s="92">
        <v>6.8</v>
      </c>
      <c r="E817" s="95">
        <v>7.2</v>
      </c>
      <c r="F817" s="94">
        <v>14</v>
      </c>
      <c r="G817" s="104" t="s">
        <v>472</v>
      </c>
      <c r="H817" s="105" t="s">
        <v>472</v>
      </c>
      <c r="I817" s="106" t="s">
        <v>472</v>
      </c>
      <c r="J817" s="92">
        <v>6.8</v>
      </c>
      <c r="K817" s="95">
        <v>7.2</v>
      </c>
      <c r="L817" s="106">
        <f t="shared" si="61"/>
        <v>14</v>
      </c>
      <c r="M817" s="281" t="s">
        <v>829</v>
      </c>
      <c r="N817" s="288" t="s">
        <v>30</v>
      </c>
    </row>
    <row r="818" spans="1:14" ht="33.75" customHeight="1">
      <c r="B818" s="276" t="s">
        <v>33</v>
      </c>
      <c r="C818" s="20" t="s">
        <v>374</v>
      </c>
      <c r="D818" s="92">
        <v>25.9</v>
      </c>
      <c r="E818" s="95">
        <v>26.8</v>
      </c>
      <c r="F818" s="94">
        <v>52.7</v>
      </c>
      <c r="G818" s="92">
        <v>11.7</v>
      </c>
      <c r="H818" s="95">
        <v>12.3</v>
      </c>
      <c r="I818" s="94">
        <v>24</v>
      </c>
      <c r="J818" s="104">
        <f t="shared" si="59"/>
        <v>37.599999999999994</v>
      </c>
      <c r="K818" s="105">
        <f t="shared" si="60"/>
        <v>39.1</v>
      </c>
      <c r="L818" s="106">
        <f t="shared" si="61"/>
        <v>76.699999999999989</v>
      </c>
      <c r="M818" s="281" t="s">
        <v>830</v>
      </c>
      <c r="N818" s="286" t="s">
        <v>33</v>
      </c>
    </row>
    <row r="819" spans="1:14" ht="33.75" customHeight="1">
      <c r="B819" s="276" t="s">
        <v>36</v>
      </c>
      <c r="C819" s="20" t="s">
        <v>375</v>
      </c>
      <c r="D819" s="92">
        <v>20.399999999999999</v>
      </c>
      <c r="E819" s="95">
        <v>21.4</v>
      </c>
      <c r="F819" s="94">
        <v>41.8</v>
      </c>
      <c r="G819" s="104" t="s">
        <v>472</v>
      </c>
      <c r="H819" s="105" t="s">
        <v>472</v>
      </c>
      <c r="I819" s="106" t="s">
        <v>472</v>
      </c>
      <c r="J819" s="92">
        <v>20.399999999999999</v>
      </c>
      <c r="K819" s="95">
        <v>21.4</v>
      </c>
      <c r="L819" s="106">
        <f t="shared" si="61"/>
        <v>41.8</v>
      </c>
      <c r="M819" s="281" t="s">
        <v>831</v>
      </c>
      <c r="N819" s="288" t="s">
        <v>36</v>
      </c>
    </row>
    <row r="820" spans="1:14" ht="33.75" customHeight="1">
      <c r="B820" s="276" t="s">
        <v>39</v>
      </c>
      <c r="C820" s="20" t="s">
        <v>376</v>
      </c>
      <c r="D820" s="92">
        <v>19.100000000000001</v>
      </c>
      <c r="E820" s="95">
        <v>19.600000000000001</v>
      </c>
      <c r="F820" s="94">
        <v>38.700000000000003</v>
      </c>
      <c r="G820" s="104" t="s">
        <v>472</v>
      </c>
      <c r="H820" s="105" t="s">
        <v>472</v>
      </c>
      <c r="I820" s="106" t="s">
        <v>472</v>
      </c>
      <c r="J820" s="92">
        <v>19.100000000000001</v>
      </c>
      <c r="K820" s="95">
        <v>19.600000000000001</v>
      </c>
      <c r="L820" s="106">
        <f t="shared" si="61"/>
        <v>38.700000000000003</v>
      </c>
      <c r="M820" s="281" t="s">
        <v>832</v>
      </c>
      <c r="N820" s="286" t="s">
        <v>39</v>
      </c>
    </row>
    <row r="821" spans="1:14" ht="33.75" customHeight="1">
      <c r="B821" s="276" t="s">
        <v>138</v>
      </c>
      <c r="C821" s="20" t="s">
        <v>377</v>
      </c>
      <c r="D821" s="92">
        <v>8.5</v>
      </c>
      <c r="E821" s="95">
        <v>8.8000000000000007</v>
      </c>
      <c r="F821" s="94">
        <v>17.3</v>
      </c>
      <c r="G821" s="92">
        <v>3.7</v>
      </c>
      <c r="H821" s="95">
        <v>3.9</v>
      </c>
      <c r="I821" s="94">
        <v>7.6</v>
      </c>
      <c r="J821" s="104">
        <f t="shared" si="59"/>
        <v>12.2</v>
      </c>
      <c r="K821" s="105">
        <f t="shared" si="60"/>
        <v>12.700000000000001</v>
      </c>
      <c r="L821" s="106">
        <f t="shared" si="61"/>
        <v>24.9</v>
      </c>
      <c r="M821" s="281" t="s">
        <v>833</v>
      </c>
      <c r="N821" s="286">
        <v>10</v>
      </c>
    </row>
    <row r="822" spans="1:14" ht="33.75" customHeight="1" thickBot="1">
      <c r="B822" s="277" t="s">
        <v>140</v>
      </c>
      <c r="C822" s="25" t="s">
        <v>378</v>
      </c>
      <c r="D822" s="118">
        <v>23.1</v>
      </c>
      <c r="E822" s="119">
        <v>24.2</v>
      </c>
      <c r="F822" s="120">
        <v>47.3</v>
      </c>
      <c r="G822" s="118">
        <v>1</v>
      </c>
      <c r="H822" s="119">
        <v>1</v>
      </c>
      <c r="I822" s="120">
        <v>2</v>
      </c>
      <c r="J822" s="121">
        <f t="shared" si="59"/>
        <v>24.1</v>
      </c>
      <c r="K822" s="115">
        <f t="shared" si="60"/>
        <v>25.2</v>
      </c>
      <c r="L822" s="122">
        <f t="shared" si="61"/>
        <v>49.3</v>
      </c>
      <c r="M822" s="283" t="s">
        <v>834</v>
      </c>
      <c r="N822" s="287">
        <v>11</v>
      </c>
    </row>
    <row r="823" spans="1:14" s="57" customFormat="1" ht="9" customHeight="1">
      <c r="M823" s="9"/>
      <c r="N823" s="85"/>
    </row>
    <row r="824" spans="1:14" ht="15.75">
      <c r="B824" s="339" t="s">
        <v>1054</v>
      </c>
      <c r="C824" s="339"/>
      <c r="D824" s="339"/>
      <c r="E824" s="339"/>
      <c r="F824" s="339"/>
      <c r="G824" s="339"/>
      <c r="H824" s="339"/>
      <c r="I824" s="339"/>
      <c r="J824" s="339"/>
      <c r="K824" s="339"/>
      <c r="L824" s="339"/>
      <c r="M824" s="339"/>
      <c r="N824" s="339"/>
    </row>
    <row r="825" spans="1:14" s="52" customFormat="1" ht="16.5">
      <c r="A825" s="57"/>
      <c r="B825" s="338" t="s">
        <v>515</v>
      </c>
      <c r="C825" s="338"/>
      <c r="D825" s="338"/>
      <c r="E825" s="338"/>
      <c r="F825" s="338"/>
      <c r="G825" s="338"/>
      <c r="H825" s="338"/>
      <c r="I825" s="338"/>
      <c r="J825" s="338"/>
      <c r="K825" s="338"/>
      <c r="L825" s="338"/>
      <c r="M825" s="338"/>
      <c r="N825" s="338"/>
    </row>
    <row r="826" spans="1:14" ht="15.75">
      <c r="B826" s="339" t="s">
        <v>1021</v>
      </c>
      <c r="C826" s="339"/>
      <c r="D826" s="339"/>
      <c r="E826" s="339"/>
      <c r="F826" s="339"/>
      <c r="G826" s="339"/>
      <c r="H826" s="339"/>
      <c r="I826" s="339"/>
      <c r="J826" s="339"/>
      <c r="K826" s="339"/>
      <c r="L826" s="339"/>
      <c r="M826" s="339"/>
      <c r="N826" s="339"/>
    </row>
    <row r="827" spans="1:14" ht="15.75">
      <c r="D827" s="339"/>
      <c r="E827" s="339"/>
      <c r="F827" s="339"/>
      <c r="G827" s="30"/>
      <c r="H827" s="30"/>
      <c r="I827" s="30"/>
      <c r="J827" s="30"/>
      <c r="K827" s="30"/>
      <c r="L827" s="30"/>
      <c r="M827" s="337"/>
      <c r="N827" s="337"/>
    </row>
    <row r="828" spans="1:14" ht="16.5" thickBot="1">
      <c r="B828" s="340" t="s">
        <v>0</v>
      </c>
      <c r="C828" s="340"/>
      <c r="D828" s="340"/>
      <c r="E828" s="340"/>
      <c r="F828" s="340"/>
      <c r="G828" s="30"/>
      <c r="H828" s="30"/>
      <c r="I828" s="30"/>
      <c r="J828" s="30"/>
      <c r="K828" s="30"/>
      <c r="L828" s="30"/>
      <c r="M828" s="337" t="s">
        <v>992</v>
      </c>
      <c r="N828" s="337"/>
    </row>
    <row r="829" spans="1:14" ht="15" customHeight="1">
      <c r="B829" s="344" t="s">
        <v>898</v>
      </c>
      <c r="C829" s="341" t="s">
        <v>90</v>
      </c>
      <c r="D829" s="347" t="s">
        <v>1</v>
      </c>
      <c r="E829" s="341"/>
      <c r="F829" s="348"/>
      <c r="G829" s="365" t="s">
        <v>2</v>
      </c>
      <c r="H829" s="341"/>
      <c r="I829" s="348"/>
      <c r="J829" s="365" t="s">
        <v>3</v>
      </c>
      <c r="K829" s="341"/>
      <c r="L829" s="348"/>
      <c r="M829" s="335" t="s">
        <v>978</v>
      </c>
      <c r="N829" s="355" t="s">
        <v>10</v>
      </c>
    </row>
    <row r="830" spans="1:14" s="52" customFormat="1" ht="15" customHeight="1">
      <c r="A830" s="57"/>
      <c r="B830" s="345"/>
      <c r="C830" s="342"/>
      <c r="D830" s="349" t="s">
        <v>473</v>
      </c>
      <c r="E830" s="350"/>
      <c r="F830" s="351"/>
      <c r="G830" s="357" t="s">
        <v>474</v>
      </c>
      <c r="H830" s="350"/>
      <c r="I830" s="351"/>
      <c r="J830" s="352" t="s">
        <v>475</v>
      </c>
      <c r="K830" s="353"/>
      <c r="L830" s="354"/>
      <c r="M830" s="336"/>
      <c r="N830" s="356"/>
    </row>
    <row r="831" spans="1:14" ht="15" customHeight="1">
      <c r="B831" s="345"/>
      <c r="C831" s="342"/>
      <c r="D831" s="358" t="s">
        <v>4</v>
      </c>
      <c r="E831" s="359"/>
      <c r="F831" s="360"/>
      <c r="G831" s="361" t="s">
        <v>5</v>
      </c>
      <c r="H831" s="359"/>
      <c r="I831" s="360"/>
      <c r="J831" s="361" t="s">
        <v>6</v>
      </c>
      <c r="K831" s="359"/>
      <c r="L831" s="360"/>
      <c r="M831" s="336"/>
      <c r="N831" s="356"/>
    </row>
    <row r="832" spans="1:14" ht="15" customHeight="1">
      <c r="B832" s="345"/>
      <c r="C832" s="342"/>
      <c r="D832" s="44" t="s">
        <v>7</v>
      </c>
      <c r="E832" s="41" t="s">
        <v>8</v>
      </c>
      <c r="F832" s="41" t="s">
        <v>9</v>
      </c>
      <c r="G832" s="43" t="s">
        <v>7</v>
      </c>
      <c r="H832" s="41" t="s">
        <v>8</v>
      </c>
      <c r="I832" s="41" t="s">
        <v>9</v>
      </c>
      <c r="J832" s="43" t="s">
        <v>7</v>
      </c>
      <c r="K832" s="41" t="s">
        <v>8</v>
      </c>
      <c r="L832" s="41" t="s">
        <v>9</v>
      </c>
      <c r="M832" s="332" t="s">
        <v>977</v>
      </c>
      <c r="N832" s="366" t="s">
        <v>476</v>
      </c>
    </row>
    <row r="833" spans="1:14" s="52" customFormat="1" ht="15" customHeight="1">
      <c r="A833" s="57"/>
      <c r="B833" s="345"/>
      <c r="C833" s="342"/>
      <c r="D833" s="45" t="s">
        <v>477</v>
      </c>
      <c r="E833" s="42" t="s">
        <v>478</v>
      </c>
      <c r="F833" s="42" t="s">
        <v>479</v>
      </c>
      <c r="G833" s="42" t="s">
        <v>477</v>
      </c>
      <c r="H833" s="42" t="s">
        <v>478</v>
      </c>
      <c r="I833" s="42" t="s">
        <v>479</v>
      </c>
      <c r="J833" s="42" t="s">
        <v>477</v>
      </c>
      <c r="K833" s="42" t="s">
        <v>478</v>
      </c>
      <c r="L833" s="42" t="s">
        <v>479</v>
      </c>
      <c r="M833" s="333"/>
      <c r="N833" s="366"/>
    </row>
    <row r="834" spans="1:14" ht="15" customHeight="1" thickBot="1">
      <c r="B834" s="346"/>
      <c r="C834" s="343"/>
      <c r="D834" s="322" t="s">
        <v>11</v>
      </c>
      <c r="E834" s="46" t="s">
        <v>12</v>
      </c>
      <c r="F834" s="46" t="s">
        <v>13</v>
      </c>
      <c r="G834" s="46" t="s">
        <v>11</v>
      </c>
      <c r="H834" s="46" t="s">
        <v>12</v>
      </c>
      <c r="I834" s="46" t="s">
        <v>13</v>
      </c>
      <c r="J834" s="46" t="s">
        <v>11</v>
      </c>
      <c r="K834" s="46" t="s">
        <v>12</v>
      </c>
      <c r="L834" s="46" t="s">
        <v>13</v>
      </c>
      <c r="M834" s="334"/>
      <c r="N834" s="367"/>
    </row>
    <row r="835" spans="1:14" ht="27.75" customHeight="1">
      <c r="B835" s="270"/>
      <c r="C835" s="24" t="s">
        <v>91</v>
      </c>
      <c r="D835" s="116">
        <f>SUM(D837:D849)</f>
        <v>421.6</v>
      </c>
      <c r="E835" s="97">
        <f>SUM(E837:E849)</f>
        <v>439.9</v>
      </c>
      <c r="F835" s="117">
        <f>SUM(F837:F849)</f>
        <v>861.49999999999989</v>
      </c>
      <c r="G835" s="152">
        <f>G836+G844+G848</f>
        <v>58.8</v>
      </c>
      <c r="H835" s="153">
        <f t="shared" ref="H835:I835" si="62">H836+H844+H848</f>
        <v>60.900000000000006</v>
      </c>
      <c r="I835" s="154">
        <f t="shared" si="62"/>
        <v>119.7</v>
      </c>
      <c r="J835" s="101">
        <f>G835+D835</f>
        <v>480.40000000000003</v>
      </c>
      <c r="K835" s="102">
        <f>H835+E835</f>
        <v>500.79999999999995</v>
      </c>
      <c r="L835" s="103">
        <f>K835+J835</f>
        <v>981.2</v>
      </c>
      <c r="M835" s="281" t="s">
        <v>896</v>
      </c>
      <c r="N835" s="284"/>
    </row>
    <row r="836" spans="1:14" ht="27.75" customHeight="1">
      <c r="B836" s="276" t="s">
        <v>17</v>
      </c>
      <c r="C836" s="8" t="s">
        <v>971</v>
      </c>
      <c r="D836" s="104" t="s">
        <v>472</v>
      </c>
      <c r="E836" s="105" t="s">
        <v>472</v>
      </c>
      <c r="F836" s="106" t="s">
        <v>472</v>
      </c>
      <c r="G836" s="92">
        <v>40.1</v>
      </c>
      <c r="H836" s="95">
        <v>42.1</v>
      </c>
      <c r="I836" s="94">
        <v>82.2</v>
      </c>
      <c r="J836" s="92">
        <v>40.1</v>
      </c>
      <c r="K836" s="95">
        <v>42.1</v>
      </c>
      <c r="L836" s="106">
        <f t="shared" ref="L836:L849" si="63">K836+J836</f>
        <v>82.2</v>
      </c>
      <c r="M836" s="281" t="s">
        <v>926</v>
      </c>
      <c r="N836" s="286" t="s">
        <v>17</v>
      </c>
    </row>
    <row r="837" spans="1:14" ht="27.75" customHeight="1">
      <c r="B837" s="276" t="s">
        <v>20</v>
      </c>
      <c r="C837" s="20" t="s">
        <v>379</v>
      </c>
      <c r="D837" s="92">
        <v>92.1</v>
      </c>
      <c r="E837" s="95">
        <v>97.5</v>
      </c>
      <c r="F837" s="94">
        <v>189.6</v>
      </c>
      <c r="G837" s="104" t="s">
        <v>472</v>
      </c>
      <c r="H837" s="105" t="s">
        <v>472</v>
      </c>
      <c r="I837" s="106" t="s">
        <v>472</v>
      </c>
      <c r="J837" s="92">
        <v>92.1</v>
      </c>
      <c r="K837" s="95">
        <v>97.5</v>
      </c>
      <c r="L837" s="106">
        <f t="shared" si="63"/>
        <v>189.6</v>
      </c>
      <c r="M837" s="281" t="s">
        <v>835</v>
      </c>
      <c r="N837" s="286" t="s">
        <v>20</v>
      </c>
    </row>
    <row r="838" spans="1:14" ht="27.75" customHeight="1">
      <c r="B838" s="276" t="s">
        <v>23</v>
      </c>
      <c r="C838" s="20" t="s">
        <v>380</v>
      </c>
      <c r="D838" s="92">
        <v>24.8</v>
      </c>
      <c r="E838" s="95">
        <v>26.2</v>
      </c>
      <c r="F838" s="94">
        <v>51</v>
      </c>
      <c r="G838" s="104" t="s">
        <v>472</v>
      </c>
      <c r="H838" s="105" t="s">
        <v>472</v>
      </c>
      <c r="I838" s="106" t="s">
        <v>472</v>
      </c>
      <c r="J838" s="92">
        <v>24.8</v>
      </c>
      <c r="K838" s="95">
        <v>26.2</v>
      </c>
      <c r="L838" s="106">
        <f t="shared" si="63"/>
        <v>51</v>
      </c>
      <c r="M838" s="281" t="s">
        <v>836</v>
      </c>
      <c r="N838" s="286" t="s">
        <v>23</v>
      </c>
    </row>
    <row r="839" spans="1:14" ht="27.75" customHeight="1">
      <c r="B839" s="276" t="s">
        <v>24</v>
      </c>
      <c r="C839" s="20" t="s">
        <v>381</v>
      </c>
      <c r="D839" s="92">
        <v>34.799999999999997</v>
      </c>
      <c r="E839" s="95">
        <v>35.799999999999997</v>
      </c>
      <c r="F839" s="94">
        <v>70.599999999999994</v>
      </c>
      <c r="G839" s="104" t="s">
        <v>472</v>
      </c>
      <c r="H839" s="105" t="s">
        <v>472</v>
      </c>
      <c r="I839" s="106" t="s">
        <v>472</v>
      </c>
      <c r="J839" s="92">
        <v>34.799999999999997</v>
      </c>
      <c r="K839" s="95">
        <v>35.799999999999997</v>
      </c>
      <c r="L839" s="106">
        <f t="shared" si="63"/>
        <v>70.599999999999994</v>
      </c>
      <c r="M839" s="281" t="s">
        <v>837</v>
      </c>
      <c r="N839" s="286" t="s">
        <v>24</v>
      </c>
    </row>
    <row r="840" spans="1:14" ht="27.75" customHeight="1">
      <c r="B840" s="276" t="s">
        <v>27</v>
      </c>
      <c r="C840" s="20" t="s">
        <v>382</v>
      </c>
      <c r="D840" s="92">
        <v>25.5</v>
      </c>
      <c r="E840" s="95">
        <v>26.9</v>
      </c>
      <c r="F840" s="94">
        <v>52.4</v>
      </c>
      <c r="G840" s="104" t="s">
        <v>472</v>
      </c>
      <c r="H840" s="105" t="s">
        <v>472</v>
      </c>
      <c r="I840" s="106" t="s">
        <v>472</v>
      </c>
      <c r="J840" s="92">
        <v>25.5</v>
      </c>
      <c r="K840" s="95">
        <v>26.9</v>
      </c>
      <c r="L840" s="106">
        <f t="shared" si="63"/>
        <v>52.4</v>
      </c>
      <c r="M840" s="281" t="s">
        <v>838</v>
      </c>
      <c r="N840" s="286" t="s">
        <v>27</v>
      </c>
    </row>
    <row r="841" spans="1:14" ht="26.25" customHeight="1">
      <c r="B841" s="276" t="s">
        <v>30</v>
      </c>
      <c r="C841" s="20" t="s">
        <v>383</v>
      </c>
      <c r="D841" s="92">
        <v>40</v>
      </c>
      <c r="E841" s="95">
        <v>41.8</v>
      </c>
      <c r="F841" s="94">
        <v>81.8</v>
      </c>
      <c r="G841" s="104" t="s">
        <v>472</v>
      </c>
      <c r="H841" s="105" t="s">
        <v>472</v>
      </c>
      <c r="I841" s="106" t="s">
        <v>472</v>
      </c>
      <c r="J841" s="92">
        <v>40</v>
      </c>
      <c r="K841" s="95">
        <v>41.8</v>
      </c>
      <c r="L841" s="106">
        <f t="shared" si="63"/>
        <v>81.8</v>
      </c>
      <c r="M841" s="281" t="s">
        <v>839</v>
      </c>
      <c r="N841" s="286" t="s">
        <v>30</v>
      </c>
    </row>
    <row r="842" spans="1:14" ht="26.25" customHeight="1">
      <c r="B842" s="276" t="s">
        <v>33</v>
      </c>
      <c r="C842" s="20" t="s">
        <v>384</v>
      </c>
      <c r="D842" s="92">
        <v>69.900000000000006</v>
      </c>
      <c r="E842" s="95">
        <v>73.2</v>
      </c>
      <c r="F842" s="94">
        <v>143.1</v>
      </c>
      <c r="G842" s="104" t="s">
        <v>472</v>
      </c>
      <c r="H842" s="105" t="s">
        <v>472</v>
      </c>
      <c r="I842" s="106" t="s">
        <v>472</v>
      </c>
      <c r="J842" s="92">
        <v>69.900000000000006</v>
      </c>
      <c r="K842" s="95">
        <v>73.2</v>
      </c>
      <c r="L842" s="106">
        <f t="shared" si="63"/>
        <v>143.10000000000002</v>
      </c>
      <c r="M842" s="281" t="s">
        <v>840</v>
      </c>
      <c r="N842" s="286" t="s">
        <v>33</v>
      </c>
    </row>
    <row r="843" spans="1:14" ht="26.25" customHeight="1">
      <c r="B843" s="276" t="s">
        <v>36</v>
      </c>
      <c r="C843" s="20" t="s">
        <v>385</v>
      </c>
      <c r="D843" s="92">
        <v>37.6</v>
      </c>
      <c r="E843" s="95">
        <v>38.6</v>
      </c>
      <c r="F843" s="94">
        <v>76.2</v>
      </c>
      <c r="G843" s="104" t="s">
        <v>472</v>
      </c>
      <c r="H843" s="105" t="s">
        <v>472</v>
      </c>
      <c r="I843" s="106" t="s">
        <v>472</v>
      </c>
      <c r="J843" s="92">
        <v>37.6</v>
      </c>
      <c r="K843" s="95">
        <v>38.6</v>
      </c>
      <c r="L843" s="106">
        <f t="shared" si="63"/>
        <v>76.2</v>
      </c>
      <c r="M843" s="281" t="s">
        <v>841</v>
      </c>
      <c r="N843" s="286" t="s">
        <v>36</v>
      </c>
    </row>
    <row r="844" spans="1:14" ht="26.25" customHeight="1">
      <c r="B844" s="276" t="s">
        <v>39</v>
      </c>
      <c r="C844" s="20" t="s">
        <v>312</v>
      </c>
      <c r="D844" s="92">
        <v>21.5</v>
      </c>
      <c r="E844" s="95">
        <v>22.3</v>
      </c>
      <c r="F844" s="94">
        <v>43.8</v>
      </c>
      <c r="G844" s="92">
        <v>2.5</v>
      </c>
      <c r="H844" s="95">
        <v>2.5</v>
      </c>
      <c r="I844" s="94">
        <v>5</v>
      </c>
      <c r="J844" s="104">
        <f>G844+D844</f>
        <v>24</v>
      </c>
      <c r="K844" s="105">
        <f>H844+E844</f>
        <v>24.8</v>
      </c>
      <c r="L844" s="106">
        <f t="shared" si="63"/>
        <v>48.8</v>
      </c>
      <c r="M844" s="281" t="s">
        <v>842</v>
      </c>
      <c r="N844" s="286" t="s">
        <v>39</v>
      </c>
    </row>
    <row r="845" spans="1:14" ht="26.25" customHeight="1">
      <c r="B845" s="276" t="s">
        <v>138</v>
      </c>
      <c r="C845" s="20" t="s">
        <v>263</v>
      </c>
      <c r="D845" s="92">
        <v>26.9</v>
      </c>
      <c r="E845" s="95">
        <v>27.9</v>
      </c>
      <c r="F845" s="94">
        <v>54.8</v>
      </c>
      <c r="G845" s="104" t="s">
        <v>472</v>
      </c>
      <c r="H845" s="105" t="s">
        <v>472</v>
      </c>
      <c r="I845" s="106" t="s">
        <v>472</v>
      </c>
      <c r="J845" s="92">
        <v>26.9</v>
      </c>
      <c r="K845" s="95">
        <v>27.9</v>
      </c>
      <c r="L845" s="106">
        <f t="shared" si="63"/>
        <v>54.8</v>
      </c>
      <c r="M845" s="281" t="s">
        <v>843</v>
      </c>
      <c r="N845" s="286">
        <v>10</v>
      </c>
    </row>
    <row r="846" spans="1:14" ht="26.25" customHeight="1">
      <c r="B846" s="276" t="s">
        <v>140</v>
      </c>
      <c r="C846" s="20" t="s">
        <v>386</v>
      </c>
      <c r="D846" s="92">
        <v>9.8000000000000007</v>
      </c>
      <c r="E846" s="95">
        <v>9.9</v>
      </c>
      <c r="F846" s="94">
        <v>19.7</v>
      </c>
      <c r="G846" s="104" t="s">
        <v>472</v>
      </c>
      <c r="H846" s="105" t="s">
        <v>472</v>
      </c>
      <c r="I846" s="106" t="s">
        <v>472</v>
      </c>
      <c r="J846" s="92">
        <v>9.8000000000000007</v>
      </c>
      <c r="K846" s="95">
        <v>9.9</v>
      </c>
      <c r="L846" s="106">
        <f t="shared" si="63"/>
        <v>19.700000000000003</v>
      </c>
      <c r="M846" s="281" t="s">
        <v>844</v>
      </c>
      <c r="N846" s="286">
        <v>11</v>
      </c>
    </row>
    <row r="847" spans="1:14" ht="26.25" customHeight="1">
      <c r="B847" s="276" t="s">
        <v>141</v>
      </c>
      <c r="C847" s="20" t="s">
        <v>387</v>
      </c>
      <c r="D847" s="92">
        <v>23.3</v>
      </c>
      <c r="E847" s="95">
        <v>24</v>
      </c>
      <c r="F847" s="94">
        <v>47.3</v>
      </c>
      <c r="G847" s="104" t="s">
        <v>472</v>
      </c>
      <c r="H847" s="105" t="s">
        <v>472</v>
      </c>
      <c r="I847" s="106" t="s">
        <v>472</v>
      </c>
      <c r="J847" s="92">
        <v>23.3</v>
      </c>
      <c r="K847" s="95">
        <v>24</v>
      </c>
      <c r="L847" s="106">
        <f t="shared" si="63"/>
        <v>47.3</v>
      </c>
      <c r="M847" s="281" t="s">
        <v>845</v>
      </c>
      <c r="N847" s="286">
        <v>12</v>
      </c>
    </row>
    <row r="848" spans="1:14" ht="26.25" customHeight="1">
      <c r="B848" s="276" t="s">
        <v>143</v>
      </c>
      <c r="C848" s="20" t="s">
        <v>388</v>
      </c>
      <c r="D848" s="92">
        <v>3.9</v>
      </c>
      <c r="E848" s="95">
        <v>4</v>
      </c>
      <c r="F848" s="94">
        <v>7.9</v>
      </c>
      <c r="G848" s="92">
        <v>16.2</v>
      </c>
      <c r="H848" s="95">
        <v>16.3</v>
      </c>
      <c r="I848" s="94">
        <v>32.5</v>
      </c>
      <c r="J848" s="104">
        <f>G848+D848</f>
        <v>20.099999999999998</v>
      </c>
      <c r="K848" s="105">
        <f>H848+E848</f>
        <v>20.3</v>
      </c>
      <c r="L848" s="106">
        <f t="shared" si="63"/>
        <v>40.4</v>
      </c>
      <c r="M848" s="281" t="s">
        <v>846</v>
      </c>
      <c r="N848" s="286">
        <v>13</v>
      </c>
    </row>
    <row r="849" spans="1:14" ht="26.25" customHeight="1" thickBot="1">
      <c r="B849" s="277" t="s">
        <v>145</v>
      </c>
      <c r="C849" s="25" t="s">
        <v>389</v>
      </c>
      <c r="D849" s="118">
        <v>11.5</v>
      </c>
      <c r="E849" s="119">
        <v>11.8</v>
      </c>
      <c r="F849" s="120">
        <v>23.3</v>
      </c>
      <c r="G849" s="121" t="s">
        <v>472</v>
      </c>
      <c r="H849" s="115" t="s">
        <v>472</v>
      </c>
      <c r="I849" s="122" t="s">
        <v>472</v>
      </c>
      <c r="J849" s="118">
        <v>11.5</v>
      </c>
      <c r="K849" s="119">
        <v>11.8</v>
      </c>
      <c r="L849" s="122">
        <f t="shared" si="63"/>
        <v>23.3</v>
      </c>
      <c r="M849" s="283" t="s">
        <v>847</v>
      </c>
      <c r="N849" s="287">
        <v>14</v>
      </c>
    </row>
    <row r="850" spans="1:14" s="57" customFormat="1" ht="8.25" customHeight="1">
      <c r="M850" s="9"/>
      <c r="N850" s="85"/>
    </row>
    <row r="851" spans="1:14" ht="15.75">
      <c r="B851" s="414" t="s">
        <v>1055</v>
      </c>
      <c r="C851" s="414"/>
      <c r="D851" s="414"/>
      <c r="E851" s="414"/>
      <c r="F851" s="414"/>
      <c r="G851" s="414"/>
      <c r="H851" s="414"/>
      <c r="I851" s="414"/>
      <c r="J851" s="414"/>
      <c r="K851" s="414"/>
      <c r="L851" s="414"/>
      <c r="M851" s="414"/>
      <c r="N851" s="414"/>
    </row>
    <row r="852" spans="1:14" s="52" customFormat="1" ht="16.5">
      <c r="A852" s="57"/>
      <c r="B852" s="338" t="s">
        <v>516</v>
      </c>
      <c r="C852" s="338"/>
      <c r="D852" s="338"/>
      <c r="E852" s="338"/>
      <c r="F852" s="338"/>
      <c r="G852" s="338"/>
      <c r="H852" s="338"/>
      <c r="I852" s="338"/>
      <c r="J852" s="338"/>
      <c r="K852" s="338"/>
      <c r="L852" s="338"/>
      <c r="M852" s="338"/>
      <c r="N852" s="338"/>
    </row>
    <row r="853" spans="1:14" ht="15.75">
      <c r="B853" s="339" t="s">
        <v>1022</v>
      </c>
      <c r="C853" s="339"/>
      <c r="D853" s="339"/>
      <c r="E853" s="339"/>
      <c r="F853" s="339"/>
      <c r="G853" s="339"/>
      <c r="H853" s="339"/>
      <c r="I853" s="339"/>
      <c r="J853" s="339"/>
      <c r="K853" s="339"/>
      <c r="L853" s="339"/>
      <c r="M853" s="339"/>
      <c r="N853" s="339"/>
    </row>
    <row r="854" spans="1:14" ht="15.75">
      <c r="D854" s="339"/>
      <c r="E854" s="339"/>
      <c r="F854" s="339"/>
      <c r="G854" s="30"/>
      <c r="H854" s="30"/>
      <c r="I854" s="30"/>
      <c r="J854" s="30"/>
      <c r="K854" s="30"/>
      <c r="L854" s="30"/>
      <c r="M854" s="337"/>
      <c r="N854" s="337"/>
    </row>
    <row r="855" spans="1:14" ht="16.5" thickBot="1">
      <c r="B855" s="340" t="s">
        <v>0</v>
      </c>
      <c r="C855" s="340"/>
      <c r="D855" s="340"/>
      <c r="E855" s="340"/>
      <c r="F855" s="340"/>
      <c r="G855" s="30"/>
      <c r="H855" s="30"/>
      <c r="I855" s="30"/>
      <c r="J855" s="30"/>
      <c r="K855" s="30"/>
      <c r="L855" s="30"/>
      <c r="M855" s="337" t="s">
        <v>992</v>
      </c>
      <c r="N855" s="337"/>
    </row>
    <row r="856" spans="1:14" ht="15" customHeight="1">
      <c r="B856" s="344" t="s">
        <v>898</v>
      </c>
      <c r="C856" s="341" t="s">
        <v>90</v>
      </c>
      <c r="D856" s="347" t="s">
        <v>1</v>
      </c>
      <c r="E856" s="341"/>
      <c r="F856" s="348"/>
      <c r="G856" s="365" t="s">
        <v>2</v>
      </c>
      <c r="H856" s="341"/>
      <c r="I856" s="348"/>
      <c r="J856" s="365" t="s">
        <v>3</v>
      </c>
      <c r="K856" s="341"/>
      <c r="L856" s="348"/>
      <c r="M856" s="335" t="s">
        <v>978</v>
      </c>
      <c r="N856" s="355" t="s">
        <v>10</v>
      </c>
    </row>
    <row r="857" spans="1:14" s="52" customFormat="1" ht="15" customHeight="1">
      <c r="A857" s="57"/>
      <c r="B857" s="345"/>
      <c r="C857" s="342"/>
      <c r="D857" s="349" t="s">
        <v>473</v>
      </c>
      <c r="E857" s="350"/>
      <c r="F857" s="351"/>
      <c r="G857" s="357" t="s">
        <v>474</v>
      </c>
      <c r="H857" s="350"/>
      <c r="I857" s="351"/>
      <c r="J857" s="352" t="s">
        <v>475</v>
      </c>
      <c r="K857" s="353"/>
      <c r="L857" s="354"/>
      <c r="M857" s="336"/>
      <c r="N857" s="356"/>
    </row>
    <row r="858" spans="1:14" ht="15" customHeight="1">
      <c r="B858" s="345"/>
      <c r="C858" s="342"/>
      <c r="D858" s="358" t="s">
        <v>4</v>
      </c>
      <c r="E858" s="359"/>
      <c r="F858" s="360"/>
      <c r="G858" s="361" t="s">
        <v>5</v>
      </c>
      <c r="H858" s="359"/>
      <c r="I858" s="360"/>
      <c r="J858" s="361" t="s">
        <v>6</v>
      </c>
      <c r="K858" s="359"/>
      <c r="L858" s="360"/>
      <c r="M858" s="336"/>
      <c r="N858" s="356"/>
    </row>
    <row r="859" spans="1:14" ht="15" customHeight="1">
      <c r="B859" s="345"/>
      <c r="C859" s="342"/>
      <c r="D859" s="44" t="s">
        <v>7</v>
      </c>
      <c r="E859" s="41" t="s">
        <v>8</v>
      </c>
      <c r="F859" s="41" t="s">
        <v>9</v>
      </c>
      <c r="G859" s="43" t="s">
        <v>7</v>
      </c>
      <c r="H859" s="41" t="s">
        <v>8</v>
      </c>
      <c r="I859" s="41" t="s">
        <v>9</v>
      </c>
      <c r="J859" s="43" t="s">
        <v>7</v>
      </c>
      <c r="K859" s="41" t="s">
        <v>8</v>
      </c>
      <c r="L859" s="41" t="s">
        <v>9</v>
      </c>
      <c r="M859" s="332" t="s">
        <v>977</v>
      </c>
      <c r="N859" s="366" t="s">
        <v>476</v>
      </c>
    </row>
    <row r="860" spans="1:14" s="52" customFormat="1" ht="15" customHeight="1">
      <c r="A860" s="57"/>
      <c r="B860" s="345"/>
      <c r="C860" s="342"/>
      <c r="D860" s="45" t="s">
        <v>477</v>
      </c>
      <c r="E860" s="42" t="s">
        <v>478</v>
      </c>
      <c r="F860" s="42" t="s">
        <v>479</v>
      </c>
      <c r="G860" s="42" t="s">
        <v>477</v>
      </c>
      <c r="H860" s="42" t="s">
        <v>478</v>
      </c>
      <c r="I860" s="42" t="s">
        <v>479</v>
      </c>
      <c r="J860" s="42" t="s">
        <v>477</v>
      </c>
      <c r="K860" s="42" t="s">
        <v>478</v>
      </c>
      <c r="L860" s="42" t="s">
        <v>479</v>
      </c>
      <c r="M860" s="333"/>
      <c r="N860" s="366"/>
    </row>
    <row r="861" spans="1:14" ht="15" customHeight="1" thickBot="1">
      <c r="B861" s="346"/>
      <c r="C861" s="343"/>
      <c r="D861" s="322" t="s">
        <v>11</v>
      </c>
      <c r="E861" s="46" t="s">
        <v>12</v>
      </c>
      <c r="F861" s="46" t="s">
        <v>13</v>
      </c>
      <c r="G861" s="46" t="s">
        <v>11</v>
      </c>
      <c r="H861" s="46" t="s">
        <v>12</v>
      </c>
      <c r="I861" s="46" t="s">
        <v>13</v>
      </c>
      <c r="J861" s="46" t="s">
        <v>11</v>
      </c>
      <c r="K861" s="46" t="s">
        <v>12</v>
      </c>
      <c r="L861" s="46" t="s">
        <v>13</v>
      </c>
      <c r="M861" s="334"/>
      <c r="N861" s="367"/>
    </row>
    <row r="862" spans="1:14" ht="27" customHeight="1">
      <c r="B862" s="270"/>
      <c r="C862" s="24" t="s">
        <v>91</v>
      </c>
      <c r="D862" s="116">
        <f>SUM(D863:D876)</f>
        <v>416.89999999999992</v>
      </c>
      <c r="E862" s="97">
        <f>SUM(E863:E876)</f>
        <v>438.7</v>
      </c>
      <c r="F862" s="117">
        <f>SUM(F863:F876)</f>
        <v>855.6</v>
      </c>
      <c r="G862" s="152">
        <f>G863+G866</f>
        <v>25.6</v>
      </c>
      <c r="H862" s="153">
        <f t="shared" ref="H862:I862" si="64">H863+H866</f>
        <v>28.2</v>
      </c>
      <c r="I862" s="154">
        <f t="shared" si="64"/>
        <v>53.8</v>
      </c>
      <c r="J862" s="101">
        <f>G862+D862</f>
        <v>442.49999999999994</v>
      </c>
      <c r="K862" s="102">
        <f>H862+E862</f>
        <v>466.9</v>
      </c>
      <c r="L862" s="171">
        <f>K862+J862</f>
        <v>909.39999999999986</v>
      </c>
      <c r="M862" s="281" t="s">
        <v>896</v>
      </c>
      <c r="N862" s="284"/>
    </row>
    <row r="863" spans="1:14" ht="27" customHeight="1">
      <c r="B863" s="276" t="s">
        <v>17</v>
      </c>
      <c r="C863" s="8" t="s">
        <v>972</v>
      </c>
      <c r="D863" s="92">
        <v>29.5</v>
      </c>
      <c r="E863" s="95">
        <v>31.1</v>
      </c>
      <c r="F863" s="94">
        <v>60.6</v>
      </c>
      <c r="G863" s="92">
        <v>20.7</v>
      </c>
      <c r="H863" s="95">
        <v>22.9</v>
      </c>
      <c r="I863" s="94">
        <v>43.6</v>
      </c>
      <c r="J863" s="104">
        <f>G863+D863</f>
        <v>50.2</v>
      </c>
      <c r="K863" s="105">
        <f>H863+E863</f>
        <v>54</v>
      </c>
      <c r="L863" s="147">
        <f t="shared" ref="L863:L876" si="65">K863+J863</f>
        <v>104.2</v>
      </c>
      <c r="M863" s="281" t="s">
        <v>927</v>
      </c>
      <c r="N863" s="286" t="s">
        <v>17</v>
      </c>
    </row>
    <row r="864" spans="1:14" ht="27" customHeight="1">
      <c r="B864" s="276" t="s">
        <v>20</v>
      </c>
      <c r="C864" s="20" t="s">
        <v>390</v>
      </c>
      <c r="D864" s="92">
        <v>44.7</v>
      </c>
      <c r="E864" s="95">
        <v>46.9</v>
      </c>
      <c r="F864" s="94">
        <v>91.6</v>
      </c>
      <c r="G864" s="104" t="s">
        <v>472</v>
      </c>
      <c r="H864" s="105" t="s">
        <v>472</v>
      </c>
      <c r="I864" s="106" t="s">
        <v>472</v>
      </c>
      <c r="J864" s="92">
        <v>44.7</v>
      </c>
      <c r="K864" s="95">
        <v>46.9</v>
      </c>
      <c r="L864" s="147">
        <f t="shared" si="65"/>
        <v>91.6</v>
      </c>
      <c r="M864" s="281" t="s">
        <v>848</v>
      </c>
      <c r="N864" s="288" t="s">
        <v>20</v>
      </c>
    </row>
    <row r="865" spans="1:14" ht="27" customHeight="1">
      <c r="B865" s="276" t="s">
        <v>23</v>
      </c>
      <c r="C865" s="20" t="s">
        <v>391</v>
      </c>
      <c r="D865" s="92">
        <v>45.5</v>
      </c>
      <c r="E865" s="95">
        <v>47.9</v>
      </c>
      <c r="F865" s="94">
        <v>93.4</v>
      </c>
      <c r="G865" s="104" t="s">
        <v>472</v>
      </c>
      <c r="H865" s="105" t="s">
        <v>472</v>
      </c>
      <c r="I865" s="106" t="s">
        <v>472</v>
      </c>
      <c r="J865" s="92">
        <v>45.5</v>
      </c>
      <c r="K865" s="95">
        <v>47.9</v>
      </c>
      <c r="L865" s="147">
        <f t="shared" si="65"/>
        <v>93.4</v>
      </c>
      <c r="M865" s="281" t="s">
        <v>849</v>
      </c>
      <c r="N865" s="286" t="s">
        <v>23</v>
      </c>
    </row>
    <row r="866" spans="1:14" ht="27" customHeight="1">
      <c r="B866" s="276" t="s">
        <v>24</v>
      </c>
      <c r="C866" s="20" t="s">
        <v>392</v>
      </c>
      <c r="D866" s="92">
        <v>52.5</v>
      </c>
      <c r="E866" s="95">
        <v>55.3</v>
      </c>
      <c r="F866" s="94">
        <v>107.8</v>
      </c>
      <c r="G866" s="92">
        <v>4.9000000000000004</v>
      </c>
      <c r="H866" s="95">
        <v>5.3</v>
      </c>
      <c r="I866" s="94">
        <v>10.199999999999999</v>
      </c>
      <c r="J866" s="104">
        <f t="shared" ref="J866" si="66">G866+D866</f>
        <v>57.4</v>
      </c>
      <c r="K866" s="105">
        <f t="shared" ref="K866" si="67">H866+E866</f>
        <v>60.599999999999994</v>
      </c>
      <c r="L866" s="147">
        <f t="shared" si="65"/>
        <v>118</v>
      </c>
      <c r="M866" s="281" t="s">
        <v>850</v>
      </c>
      <c r="N866" s="288" t="s">
        <v>24</v>
      </c>
    </row>
    <row r="867" spans="1:14" ht="25.5" customHeight="1">
      <c r="B867" s="276" t="s">
        <v>27</v>
      </c>
      <c r="C867" s="20" t="s">
        <v>393</v>
      </c>
      <c r="D867" s="92">
        <v>7.7</v>
      </c>
      <c r="E867" s="95">
        <v>8</v>
      </c>
      <c r="F867" s="94">
        <v>15.7</v>
      </c>
      <c r="G867" s="104" t="s">
        <v>472</v>
      </c>
      <c r="H867" s="105" t="s">
        <v>472</v>
      </c>
      <c r="I867" s="106" t="s">
        <v>472</v>
      </c>
      <c r="J867" s="92">
        <v>7.7</v>
      </c>
      <c r="K867" s="95">
        <v>8</v>
      </c>
      <c r="L867" s="147">
        <f t="shared" si="65"/>
        <v>15.7</v>
      </c>
      <c r="M867" s="281" t="s">
        <v>851</v>
      </c>
      <c r="N867" s="286" t="s">
        <v>27</v>
      </c>
    </row>
    <row r="868" spans="1:14" ht="25.5" customHeight="1">
      <c r="B868" s="276" t="s">
        <v>30</v>
      </c>
      <c r="C868" s="20" t="s">
        <v>394</v>
      </c>
      <c r="D868" s="92">
        <v>43</v>
      </c>
      <c r="E868" s="95">
        <v>45.3</v>
      </c>
      <c r="F868" s="94">
        <v>88.3</v>
      </c>
      <c r="G868" s="104" t="s">
        <v>472</v>
      </c>
      <c r="H868" s="105" t="s">
        <v>472</v>
      </c>
      <c r="I868" s="106" t="s">
        <v>472</v>
      </c>
      <c r="J868" s="92">
        <v>43</v>
      </c>
      <c r="K868" s="95">
        <v>45.3</v>
      </c>
      <c r="L868" s="147">
        <f t="shared" si="65"/>
        <v>88.3</v>
      </c>
      <c r="M868" s="281" t="s">
        <v>852</v>
      </c>
      <c r="N868" s="288" t="s">
        <v>30</v>
      </c>
    </row>
    <row r="869" spans="1:14" ht="25.5" customHeight="1">
      <c r="B869" s="276" t="s">
        <v>33</v>
      </c>
      <c r="C869" s="20" t="s">
        <v>395</v>
      </c>
      <c r="D869" s="92">
        <v>24.9</v>
      </c>
      <c r="E869" s="95">
        <v>26.2</v>
      </c>
      <c r="F869" s="94">
        <v>51.1</v>
      </c>
      <c r="G869" s="104" t="s">
        <v>472</v>
      </c>
      <c r="H869" s="105" t="s">
        <v>472</v>
      </c>
      <c r="I869" s="106" t="s">
        <v>472</v>
      </c>
      <c r="J869" s="92">
        <v>24.9</v>
      </c>
      <c r="K869" s="95">
        <v>26.2</v>
      </c>
      <c r="L869" s="147">
        <f t="shared" si="65"/>
        <v>51.099999999999994</v>
      </c>
      <c r="M869" s="281" t="s">
        <v>853</v>
      </c>
      <c r="N869" s="286" t="s">
        <v>33</v>
      </c>
    </row>
    <row r="870" spans="1:14" ht="25.5" customHeight="1">
      <c r="B870" s="276" t="s">
        <v>36</v>
      </c>
      <c r="C870" s="20" t="s">
        <v>396</v>
      </c>
      <c r="D870" s="92">
        <v>29.3</v>
      </c>
      <c r="E870" s="95">
        <v>30.8</v>
      </c>
      <c r="F870" s="94">
        <v>60.1</v>
      </c>
      <c r="G870" s="104" t="s">
        <v>472</v>
      </c>
      <c r="H870" s="105" t="s">
        <v>472</v>
      </c>
      <c r="I870" s="106" t="s">
        <v>472</v>
      </c>
      <c r="J870" s="92">
        <v>29.3</v>
      </c>
      <c r="K870" s="95">
        <v>30.8</v>
      </c>
      <c r="L870" s="147">
        <f t="shared" si="65"/>
        <v>60.1</v>
      </c>
      <c r="M870" s="281" t="s">
        <v>854</v>
      </c>
      <c r="N870" s="288" t="s">
        <v>36</v>
      </c>
    </row>
    <row r="871" spans="1:14" ht="25.5" customHeight="1">
      <c r="B871" s="276" t="s">
        <v>39</v>
      </c>
      <c r="C871" s="20" t="s">
        <v>397</v>
      </c>
      <c r="D871" s="92">
        <v>28.9</v>
      </c>
      <c r="E871" s="95">
        <v>30.5</v>
      </c>
      <c r="F871" s="94">
        <v>59.4</v>
      </c>
      <c r="G871" s="104" t="s">
        <v>472</v>
      </c>
      <c r="H871" s="105" t="s">
        <v>472</v>
      </c>
      <c r="I871" s="106" t="s">
        <v>472</v>
      </c>
      <c r="J871" s="92">
        <v>28.9</v>
      </c>
      <c r="K871" s="95">
        <v>30.5</v>
      </c>
      <c r="L871" s="147">
        <f t="shared" si="65"/>
        <v>59.4</v>
      </c>
      <c r="M871" s="281" t="s">
        <v>855</v>
      </c>
      <c r="N871" s="286" t="s">
        <v>39</v>
      </c>
    </row>
    <row r="872" spans="1:14" ht="25.5" customHeight="1">
      <c r="B872" s="276" t="s">
        <v>138</v>
      </c>
      <c r="C872" s="20" t="s">
        <v>398</v>
      </c>
      <c r="D872" s="92">
        <v>35</v>
      </c>
      <c r="E872" s="95">
        <v>36.700000000000003</v>
      </c>
      <c r="F872" s="94">
        <v>71.7</v>
      </c>
      <c r="G872" s="104" t="s">
        <v>472</v>
      </c>
      <c r="H872" s="105" t="s">
        <v>472</v>
      </c>
      <c r="I872" s="106" t="s">
        <v>472</v>
      </c>
      <c r="J872" s="92">
        <v>35</v>
      </c>
      <c r="K872" s="95">
        <v>36.700000000000003</v>
      </c>
      <c r="L872" s="147">
        <f t="shared" si="65"/>
        <v>71.7</v>
      </c>
      <c r="M872" s="281" t="s">
        <v>856</v>
      </c>
      <c r="N872" s="286">
        <v>10</v>
      </c>
    </row>
    <row r="873" spans="1:14" ht="25.5" customHeight="1">
      <c r="B873" s="276" t="s">
        <v>140</v>
      </c>
      <c r="C873" s="20" t="s">
        <v>399</v>
      </c>
      <c r="D873" s="92">
        <v>12.9</v>
      </c>
      <c r="E873" s="95">
        <v>13.6</v>
      </c>
      <c r="F873" s="94">
        <v>26.5</v>
      </c>
      <c r="G873" s="104" t="s">
        <v>472</v>
      </c>
      <c r="H873" s="105" t="s">
        <v>472</v>
      </c>
      <c r="I873" s="106" t="s">
        <v>472</v>
      </c>
      <c r="J873" s="92">
        <v>12.9</v>
      </c>
      <c r="K873" s="95">
        <v>13.6</v>
      </c>
      <c r="L873" s="147">
        <f t="shared" si="65"/>
        <v>26.5</v>
      </c>
      <c r="M873" s="281" t="s">
        <v>857</v>
      </c>
      <c r="N873" s="286">
        <v>11</v>
      </c>
    </row>
    <row r="874" spans="1:14" ht="25.5" customHeight="1">
      <c r="B874" s="276" t="s">
        <v>141</v>
      </c>
      <c r="C874" s="20" t="s">
        <v>400</v>
      </c>
      <c r="D874" s="92">
        <v>39.9</v>
      </c>
      <c r="E874" s="95">
        <v>42</v>
      </c>
      <c r="F874" s="94">
        <v>81.900000000000006</v>
      </c>
      <c r="G874" s="104" t="s">
        <v>472</v>
      </c>
      <c r="H874" s="105" t="s">
        <v>472</v>
      </c>
      <c r="I874" s="106" t="s">
        <v>472</v>
      </c>
      <c r="J874" s="92">
        <v>39.9</v>
      </c>
      <c r="K874" s="95">
        <v>42</v>
      </c>
      <c r="L874" s="147">
        <f t="shared" si="65"/>
        <v>81.900000000000006</v>
      </c>
      <c r="M874" s="281" t="s">
        <v>858</v>
      </c>
      <c r="N874" s="286">
        <v>12</v>
      </c>
    </row>
    <row r="875" spans="1:14" ht="25.5" customHeight="1">
      <c r="B875" s="276" t="s">
        <v>143</v>
      </c>
      <c r="C875" s="20" t="s">
        <v>401</v>
      </c>
      <c r="D875" s="92">
        <v>10</v>
      </c>
      <c r="E875" s="95">
        <v>10.5</v>
      </c>
      <c r="F875" s="94">
        <v>20.5</v>
      </c>
      <c r="G875" s="104" t="s">
        <v>472</v>
      </c>
      <c r="H875" s="105" t="s">
        <v>472</v>
      </c>
      <c r="I875" s="106" t="s">
        <v>472</v>
      </c>
      <c r="J875" s="92">
        <v>10</v>
      </c>
      <c r="K875" s="95">
        <v>10.5</v>
      </c>
      <c r="L875" s="147">
        <f t="shared" si="65"/>
        <v>20.5</v>
      </c>
      <c r="M875" s="281" t="s">
        <v>859</v>
      </c>
      <c r="N875" s="286">
        <v>13</v>
      </c>
    </row>
    <row r="876" spans="1:14" ht="25.5" customHeight="1" thickBot="1">
      <c r="B876" s="278" t="s">
        <v>935</v>
      </c>
      <c r="C876" s="25" t="s">
        <v>441</v>
      </c>
      <c r="D876" s="118">
        <v>13.1</v>
      </c>
      <c r="E876" s="119">
        <v>13.9</v>
      </c>
      <c r="F876" s="120">
        <v>27</v>
      </c>
      <c r="G876" s="121" t="s">
        <v>472</v>
      </c>
      <c r="H876" s="115" t="s">
        <v>472</v>
      </c>
      <c r="I876" s="122" t="s">
        <v>472</v>
      </c>
      <c r="J876" s="118">
        <v>13.1</v>
      </c>
      <c r="K876" s="119">
        <v>13.9</v>
      </c>
      <c r="L876" s="150">
        <f t="shared" si="65"/>
        <v>27</v>
      </c>
      <c r="M876" s="283" t="s">
        <v>860</v>
      </c>
      <c r="N876" s="294" t="s">
        <v>445</v>
      </c>
    </row>
    <row r="877" spans="1:14" ht="18" customHeight="1">
      <c r="B877" s="390" t="s">
        <v>527</v>
      </c>
      <c r="C877" s="390"/>
      <c r="D877" s="390"/>
      <c r="E877" s="390"/>
      <c r="F877" s="390"/>
      <c r="G877" s="390"/>
      <c r="J877" s="389" t="s">
        <v>985</v>
      </c>
      <c r="K877" s="389"/>
      <c r="L877" s="389"/>
      <c r="M877" s="389"/>
      <c r="N877" s="78" t="s">
        <v>159</v>
      </c>
    </row>
    <row r="878" spans="1:14" ht="17.25" customHeight="1">
      <c r="B878" s="339" t="s">
        <v>1056</v>
      </c>
      <c r="C878" s="339"/>
      <c r="D878" s="339"/>
      <c r="E878" s="339"/>
      <c r="F878" s="339"/>
      <c r="G878" s="339"/>
      <c r="H878" s="339"/>
      <c r="I878" s="339"/>
      <c r="J878" s="339"/>
      <c r="K878" s="339"/>
      <c r="L878" s="339"/>
      <c r="M878" s="339"/>
      <c r="N878" s="339"/>
    </row>
    <row r="879" spans="1:14" s="52" customFormat="1" ht="17.25" customHeight="1">
      <c r="A879" s="57"/>
      <c r="B879" s="338" t="s">
        <v>517</v>
      </c>
      <c r="C879" s="338"/>
      <c r="D879" s="338"/>
      <c r="E879" s="338"/>
      <c r="F879" s="338"/>
      <c r="G879" s="338"/>
      <c r="H879" s="338"/>
      <c r="I879" s="338"/>
      <c r="J879" s="338"/>
      <c r="K879" s="338"/>
      <c r="L879" s="338"/>
      <c r="M879" s="338"/>
      <c r="N879" s="338"/>
    </row>
    <row r="880" spans="1:14" ht="17.25" customHeight="1">
      <c r="B880" s="339" t="s">
        <v>1023</v>
      </c>
      <c r="C880" s="339"/>
      <c r="D880" s="339"/>
      <c r="E880" s="339"/>
      <c r="F880" s="339"/>
      <c r="G880" s="339"/>
      <c r="H880" s="339"/>
      <c r="I880" s="339"/>
      <c r="J880" s="339"/>
      <c r="K880" s="339"/>
      <c r="L880" s="339"/>
      <c r="M880" s="339"/>
      <c r="N880" s="339"/>
    </row>
    <row r="881" spans="1:14" ht="15.75">
      <c r="D881" s="339"/>
      <c r="E881" s="339"/>
      <c r="F881" s="339"/>
      <c r="G881" s="30"/>
      <c r="H881" s="30"/>
      <c r="I881" s="30"/>
      <c r="J881" s="30"/>
      <c r="K881" s="30"/>
      <c r="L881" s="30"/>
      <c r="M881" s="337"/>
      <c r="N881" s="337"/>
    </row>
    <row r="882" spans="1:14" ht="16.5" thickBot="1">
      <c r="B882" s="340" t="s">
        <v>0</v>
      </c>
      <c r="C882" s="340"/>
      <c r="D882" s="340"/>
      <c r="E882" s="340"/>
      <c r="F882" s="340"/>
      <c r="G882" s="30"/>
      <c r="H882" s="30"/>
      <c r="I882" s="30"/>
      <c r="J882" s="30"/>
      <c r="K882" s="30"/>
      <c r="L882" s="30"/>
      <c r="M882" s="337" t="s">
        <v>992</v>
      </c>
      <c r="N882" s="337"/>
    </row>
    <row r="883" spans="1:14" ht="15" customHeight="1">
      <c r="B883" s="344" t="s">
        <v>898</v>
      </c>
      <c r="C883" s="341" t="s">
        <v>90</v>
      </c>
      <c r="D883" s="347" t="s">
        <v>1</v>
      </c>
      <c r="E883" s="341"/>
      <c r="F883" s="348"/>
      <c r="G883" s="365" t="s">
        <v>2</v>
      </c>
      <c r="H883" s="341"/>
      <c r="I883" s="348"/>
      <c r="J883" s="365" t="s">
        <v>3</v>
      </c>
      <c r="K883" s="341"/>
      <c r="L883" s="348"/>
      <c r="M883" s="335" t="s">
        <v>978</v>
      </c>
      <c r="N883" s="355" t="s">
        <v>10</v>
      </c>
    </row>
    <row r="884" spans="1:14" s="52" customFormat="1" ht="15" customHeight="1">
      <c r="A884" s="57"/>
      <c r="B884" s="345"/>
      <c r="C884" s="342"/>
      <c r="D884" s="349" t="s">
        <v>473</v>
      </c>
      <c r="E884" s="350"/>
      <c r="F884" s="351"/>
      <c r="G884" s="357" t="s">
        <v>474</v>
      </c>
      <c r="H884" s="350"/>
      <c r="I884" s="351"/>
      <c r="J884" s="352" t="s">
        <v>475</v>
      </c>
      <c r="K884" s="353"/>
      <c r="L884" s="354"/>
      <c r="M884" s="336"/>
      <c r="N884" s="356"/>
    </row>
    <row r="885" spans="1:14" ht="15" customHeight="1">
      <c r="B885" s="345"/>
      <c r="C885" s="342"/>
      <c r="D885" s="358" t="s">
        <v>4</v>
      </c>
      <c r="E885" s="359"/>
      <c r="F885" s="360"/>
      <c r="G885" s="361" t="s">
        <v>5</v>
      </c>
      <c r="H885" s="359"/>
      <c r="I885" s="360"/>
      <c r="J885" s="361" t="s">
        <v>6</v>
      </c>
      <c r="K885" s="359"/>
      <c r="L885" s="360"/>
      <c r="M885" s="336"/>
      <c r="N885" s="356"/>
    </row>
    <row r="886" spans="1:14" ht="15" customHeight="1">
      <c r="B886" s="345"/>
      <c r="C886" s="342"/>
      <c r="D886" s="44" t="s">
        <v>7</v>
      </c>
      <c r="E886" s="41" t="s">
        <v>8</v>
      </c>
      <c r="F886" s="41" t="s">
        <v>9</v>
      </c>
      <c r="G886" s="43" t="s">
        <v>7</v>
      </c>
      <c r="H886" s="41" t="s">
        <v>8</v>
      </c>
      <c r="I886" s="41" t="s">
        <v>9</v>
      </c>
      <c r="J886" s="43" t="s">
        <v>7</v>
      </c>
      <c r="K886" s="41" t="s">
        <v>8</v>
      </c>
      <c r="L886" s="41" t="s">
        <v>9</v>
      </c>
      <c r="M886" s="332" t="s">
        <v>977</v>
      </c>
      <c r="N886" s="366" t="s">
        <v>476</v>
      </c>
    </row>
    <row r="887" spans="1:14" s="52" customFormat="1" ht="15" customHeight="1">
      <c r="A887" s="57"/>
      <c r="B887" s="345"/>
      <c r="C887" s="342"/>
      <c r="D887" s="45" t="s">
        <v>477</v>
      </c>
      <c r="E887" s="42" t="s">
        <v>478</v>
      </c>
      <c r="F887" s="42" t="s">
        <v>479</v>
      </c>
      <c r="G887" s="42" t="s">
        <v>477</v>
      </c>
      <c r="H887" s="42" t="s">
        <v>478</v>
      </c>
      <c r="I887" s="42" t="s">
        <v>479</v>
      </c>
      <c r="J887" s="42" t="s">
        <v>477</v>
      </c>
      <c r="K887" s="42" t="s">
        <v>478</v>
      </c>
      <c r="L887" s="42" t="s">
        <v>479</v>
      </c>
      <c r="M887" s="333"/>
      <c r="N887" s="366"/>
    </row>
    <row r="888" spans="1:14" ht="15" customHeight="1" thickBot="1">
      <c r="B888" s="346"/>
      <c r="C888" s="343"/>
      <c r="D888" s="322" t="s">
        <v>11</v>
      </c>
      <c r="E888" s="46" t="s">
        <v>12</v>
      </c>
      <c r="F888" s="46" t="s">
        <v>13</v>
      </c>
      <c r="G888" s="46" t="s">
        <v>11</v>
      </c>
      <c r="H888" s="46" t="s">
        <v>12</v>
      </c>
      <c r="I888" s="46" t="s">
        <v>13</v>
      </c>
      <c r="J888" s="46" t="s">
        <v>11</v>
      </c>
      <c r="K888" s="46" t="s">
        <v>12</v>
      </c>
      <c r="L888" s="46" t="s">
        <v>13</v>
      </c>
      <c r="M888" s="334"/>
      <c r="N888" s="367"/>
    </row>
    <row r="889" spans="1:14" ht="49.5" customHeight="1">
      <c r="B889" s="270"/>
      <c r="C889" s="8" t="s">
        <v>91</v>
      </c>
      <c r="D889" s="116">
        <f>SUM(D890:D896)</f>
        <v>231.39999999999998</v>
      </c>
      <c r="E889" s="97">
        <f>SUM(E890:E896)</f>
        <v>241.9</v>
      </c>
      <c r="F889" s="117">
        <f>SUM(F890:F896)</f>
        <v>473.3</v>
      </c>
      <c r="G889" s="116">
        <v>7.1</v>
      </c>
      <c r="H889" s="97">
        <v>7.4</v>
      </c>
      <c r="I889" s="117">
        <v>14.5</v>
      </c>
      <c r="J889" s="101">
        <f>G889+D889</f>
        <v>238.49999999999997</v>
      </c>
      <c r="K889" s="102">
        <f>H889+E889</f>
        <v>249.3</v>
      </c>
      <c r="L889" s="103">
        <f>K889+J889</f>
        <v>487.79999999999995</v>
      </c>
      <c r="M889" s="281" t="s">
        <v>896</v>
      </c>
      <c r="N889" s="301"/>
    </row>
    <row r="890" spans="1:14" ht="49.5" customHeight="1">
      <c r="B890" s="276" t="s">
        <v>17</v>
      </c>
      <c r="C890" s="8" t="s">
        <v>973</v>
      </c>
      <c r="D890" s="92">
        <v>25.4</v>
      </c>
      <c r="E890" s="95">
        <v>26.6</v>
      </c>
      <c r="F890" s="94">
        <v>52</v>
      </c>
      <c r="G890" s="92">
        <v>7.1</v>
      </c>
      <c r="H890" s="95">
        <v>7.4</v>
      </c>
      <c r="I890" s="94">
        <v>14.5</v>
      </c>
      <c r="J890" s="104">
        <f>G890+D890</f>
        <v>32.5</v>
      </c>
      <c r="K890" s="105">
        <f>H890+E890</f>
        <v>34</v>
      </c>
      <c r="L890" s="106">
        <f t="shared" ref="L890:L896" si="68">K890+J890</f>
        <v>66.5</v>
      </c>
      <c r="M890" s="281" t="s">
        <v>928</v>
      </c>
      <c r="N890" s="286" t="s">
        <v>17</v>
      </c>
    </row>
    <row r="891" spans="1:14" ht="49.5" customHeight="1">
      <c r="B891" s="276" t="s">
        <v>20</v>
      </c>
      <c r="C891" s="8" t="s">
        <v>402</v>
      </c>
      <c r="D891" s="92">
        <v>36.1</v>
      </c>
      <c r="E891" s="95">
        <v>37.799999999999997</v>
      </c>
      <c r="F891" s="94">
        <v>73.900000000000006</v>
      </c>
      <c r="G891" s="104" t="s">
        <v>472</v>
      </c>
      <c r="H891" s="105" t="s">
        <v>472</v>
      </c>
      <c r="I891" s="106" t="s">
        <v>472</v>
      </c>
      <c r="J891" s="92">
        <v>36.1</v>
      </c>
      <c r="K891" s="95">
        <v>37.799999999999997</v>
      </c>
      <c r="L891" s="106">
        <f t="shared" si="68"/>
        <v>73.900000000000006</v>
      </c>
      <c r="M891" s="281" t="s">
        <v>861</v>
      </c>
      <c r="N891" s="288" t="s">
        <v>20</v>
      </c>
    </row>
    <row r="892" spans="1:14" ht="49.5" customHeight="1">
      <c r="B892" s="276" t="s">
        <v>23</v>
      </c>
      <c r="C892" s="8" t="s">
        <v>193</v>
      </c>
      <c r="D892" s="92">
        <v>11.6</v>
      </c>
      <c r="E892" s="95">
        <v>12.2</v>
      </c>
      <c r="F892" s="94">
        <v>23.8</v>
      </c>
      <c r="G892" s="104" t="s">
        <v>472</v>
      </c>
      <c r="H892" s="105" t="s">
        <v>472</v>
      </c>
      <c r="I892" s="106" t="s">
        <v>472</v>
      </c>
      <c r="J892" s="92">
        <v>11.6</v>
      </c>
      <c r="K892" s="95">
        <v>12.2</v>
      </c>
      <c r="L892" s="106">
        <f t="shared" si="68"/>
        <v>23.799999999999997</v>
      </c>
      <c r="M892" s="281" t="s">
        <v>638</v>
      </c>
      <c r="N892" s="286" t="s">
        <v>23</v>
      </c>
    </row>
    <row r="893" spans="1:14" ht="49.5" customHeight="1">
      <c r="B893" s="276" t="s">
        <v>24</v>
      </c>
      <c r="C893" s="8" t="s">
        <v>403</v>
      </c>
      <c r="D893" s="92">
        <v>44.3</v>
      </c>
      <c r="E893" s="95">
        <v>47.1</v>
      </c>
      <c r="F893" s="94">
        <v>91.4</v>
      </c>
      <c r="G893" s="104" t="s">
        <v>472</v>
      </c>
      <c r="H893" s="105" t="s">
        <v>472</v>
      </c>
      <c r="I893" s="106" t="s">
        <v>472</v>
      </c>
      <c r="J893" s="92">
        <v>44.3</v>
      </c>
      <c r="K893" s="95">
        <v>47.1</v>
      </c>
      <c r="L893" s="106">
        <f t="shared" si="68"/>
        <v>91.4</v>
      </c>
      <c r="M893" s="281" t="s">
        <v>862</v>
      </c>
      <c r="N893" s="288" t="s">
        <v>24</v>
      </c>
    </row>
    <row r="894" spans="1:14" ht="49.5" customHeight="1">
      <c r="B894" s="276" t="s">
        <v>27</v>
      </c>
      <c r="C894" s="8" t="s">
        <v>404</v>
      </c>
      <c r="D894" s="92">
        <v>47.7</v>
      </c>
      <c r="E894" s="95">
        <v>49.9</v>
      </c>
      <c r="F894" s="94">
        <v>97.6</v>
      </c>
      <c r="G894" s="104" t="s">
        <v>472</v>
      </c>
      <c r="H894" s="105" t="s">
        <v>472</v>
      </c>
      <c r="I894" s="106" t="s">
        <v>472</v>
      </c>
      <c r="J894" s="92">
        <v>47.7</v>
      </c>
      <c r="K894" s="95">
        <v>49.9</v>
      </c>
      <c r="L894" s="106">
        <f t="shared" si="68"/>
        <v>97.6</v>
      </c>
      <c r="M894" s="315" t="s">
        <v>863</v>
      </c>
      <c r="N894" s="286" t="s">
        <v>27</v>
      </c>
    </row>
    <row r="895" spans="1:14" ht="49.5" customHeight="1">
      <c r="B895" s="276" t="s">
        <v>30</v>
      </c>
      <c r="C895" s="8" t="s">
        <v>405</v>
      </c>
      <c r="D895" s="92">
        <v>39.1</v>
      </c>
      <c r="E895" s="95">
        <v>40.1</v>
      </c>
      <c r="F895" s="94">
        <v>79.2</v>
      </c>
      <c r="G895" s="104" t="s">
        <v>472</v>
      </c>
      <c r="H895" s="105" t="s">
        <v>472</v>
      </c>
      <c r="I895" s="106" t="s">
        <v>472</v>
      </c>
      <c r="J895" s="92">
        <v>39.1</v>
      </c>
      <c r="K895" s="95">
        <v>40.1</v>
      </c>
      <c r="L895" s="106">
        <f t="shared" si="68"/>
        <v>79.2</v>
      </c>
      <c r="M895" s="281" t="s">
        <v>864</v>
      </c>
      <c r="N895" s="288" t="s">
        <v>30</v>
      </c>
    </row>
    <row r="896" spans="1:14" ht="49.5" customHeight="1" thickBot="1">
      <c r="B896" s="277" t="s">
        <v>33</v>
      </c>
      <c r="C896" s="17" t="s">
        <v>406</v>
      </c>
      <c r="D896" s="118">
        <v>27.2</v>
      </c>
      <c r="E896" s="119">
        <v>28.2</v>
      </c>
      <c r="F896" s="120">
        <v>55.4</v>
      </c>
      <c r="G896" s="121" t="s">
        <v>472</v>
      </c>
      <c r="H896" s="115" t="s">
        <v>472</v>
      </c>
      <c r="I896" s="122" t="s">
        <v>472</v>
      </c>
      <c r="J896" s="118">
        <v>27.2</v>
      </c>
      <c r="K896" s="119">
        <v>28.2</v>
      </c>
      <c r="L896" s="122">
        <f t="shared" si="68"/>
        <v>55.4</v>
      </c>
      <c r="M896" s="283" t="s">
        <v>865</v>
      </c>
      <c r="N896" s="287" t="s">
        <v>33</v>
      </c>
    </row>
    <row r="897" spans="1:14" s="57" customFormat="1" ht="18" customHeight="1">
      <c r="M897" s="9"/>
      <c r="N897" s="85"/>
    </row>
    <row r="898" spans="1:14" ht="15.75">
      <c r="B898" s="339" t="s">
        <v>1057</v>
      </c>
      <c r="C898" s="339"/>
      <c r="D898" s="339"/>
      <c r="E898" s="339"/>
      <c r="F898" s="339"/>
      <c r="G898" s="339"/>
      <c r="H898" s="339"/>
      <c r="I898" s="339"/>
      <c r="J898" s="339"/>
      <c r="K898" s="339"/>
      <c r="L898" s="339"/>
      <c r="M898" s="339"/>
      <c r="N898" s="339"/>
    </row>
    <row r="899" spans="1:14" s="52" customFormat="1" ht="16.5">
      <c r="A899" s="57"/>
      <c r="B899" s="338" t="s">
        <v>518</v>
      </c>
      <c r="C899" s="338"/>
      <c r="D899" s="338"/>
      <c r="E899" s="338"/>
      <c r="F899" s="338"/>
      <c r="G899" s="338"/>
      <c r="H899" s="338"/>
      <c r="I899" s="338"/>
      <c r="J899" s="338"/>
      <c r="K899" s="338"/>
      <c r="L899" s="338"/>
      <c r="M899" s="338"/>
      <c r="N899" s="338"/>
    </row>
    <row r="900" spans="1:14" ht="15.75">
      <c r="B900" s="339" t="s">
        <v>1024</v>
      </c>
      <c r="C900" s="339"/>
      <c r="D900" s="339"/>
      <c r="E900" s="339"/>
      <c r="F900" s="339"/>
      <c r="G900" s="339"/>
      <c r="H900" s="339"/>
      <c r="I900" s="339"/>
      <c r="J900" s="339"/>
      <c r="K900" s="339"/>
      <c r="L900" s="339"/>
      <c r="M900" s="339"/>
      <c r="N900" s="339"/>
    </row>
    <row r="901" spans="1:14" ht="15.75">
      <c r="D901" s="339"/>
      <c r="E901" s="339"/>
      <c r="F901" s="339"/>
      <c r="G901" s="30"/>
      <c r="H901" s="30"/>
      <c r="I901" s="30"/>
      <c r="J901" s="30"/>
      <c r="K901" s="30"/>
      <c r="L901" s="30"/>
      <c r="M901" s="337"/>
      <c r="N901" s="337"/>
    </row>
    <row r="902" spans="1:14" ht="16.5" thickBot="1">
      <c r="B902" s="340" t="s">
        <v>0</v>
      </c>
      <c r="C902" s="340"/>
      <c r="D902" s="340"/>
      <c r="E902" s="340"/>
      <c r="F902" s="340"/>
      <c r="G902" s="30"/>
      <c r="H902" s="30"/>
      <c r="I902" s="30"/>
      <c r="J902" s="30"/>
      <c r="K902" s="30"/>
      <c r="L902" s="30"/>
      <c r="M902" s="337" t="s">
        <v>992</v>
      </c>
      <c r="N902" s="337"/>
    </row>
    <row r="903" spans="1:14" ht="14.25" customHeight="1">
      <c r="B903" s="344" t="s">
        <v>898</v>
      </c>
      <c r="C903" s="341" t="s">
        <v>90</v>
      </c>
      <c r="D903" s="347" t="s">
        <v>1</v>
      </c>
      <c r="E903" s="341"/>
      <c r="F903" s="348"/>
      <c r="G903" s="365" t="s">
        <v>2</v>
      </c>
      <c r="H903" s="341"/>
      <c r="I903" s="348"/>
      <c r="J903" s="365" t="s">
        <v>3</v>
      </c>
      <c r="K903" s="341"/>
      <c r="L903" s="348"/>
      <c r="M903" s="335" t="s">
        <v>978</v>
      </c>
      <c r="N903" s="355" t="s">
        <v>10</v>
      </c>
    </row>
    <row r="904" spans="1:14" s="52" customFormat="1" ht="14.25" customHeight="1">
      <c r="A904" s="57"/>
      <c r="B904" s="345"/>
      <c r="C904" s="342"/>
      <c r="D904" s="349" t="s">
        <v>473</v>
      </c>
      <c r="E904" s="350"/>
      <c r="F904" s="351"/>
      <c r="G904" s="357" t="s">
        <v>474</v>
      </c>
      <c r="H904" s="350"/>
      <c r="I904" s="351"/>
      <c r="J904" s="352" t="s">
        <v>475</v>
      </c>
      <c r="K904" s="353"/>
      <c r="L904" s="354"/>
      <c r="M904" s="336"/>
      <c r="N904" s="356"/>
    </row>
    <row r="905" spans="1:14" ht="14.25" customHeight="1">
      <c r="B905" s="345"/>
      <c r="C905" s="342"/>
      <c r="D905" s="358" t="s">
        <v>4</v>
      </c>
      <c r="E905" s="359"/>
      <c r="F905" s="360"/>
      <c r="G905" s="361" t="s">
        <v>5</v>
      </c>
      <c r="H905" s="359"/>
      <c r="I905" s="360"/>
      <c r="J905" s="361" t="s">
        <v>6</v>
      </c>
      <c r="K905" s="359"/>
      <c r="L905" s="360"/>
      <c r="M905" s="336"/>
      <c r="N905" s="356"/>
    </row>
    <row r="906" spans="1:14" ht="14.25" customHeight="1">
      <c r="B906" s="345"/>
      <c r="C906" s="342"/>
      <c r="D906" s="44" t="s">
        <v>7</v>
      </c>
      <c r="E906" s="41" t="s">
        <v>8</v>
      </c>
      <c r="F906" s="41" t="s">
        <v>9</v>
      </c>
      <c r="G906" s="43" t="s">
        <v>7</v>
      </c>
      <c r="H906" s="41" t="s">
        <v>8</v>
      </c>
      <c r="I906" s="41" t="s">
        <v>9</v>
      </c>
      <c r="J906" s="43" t="s">
        <v>7</v>
      </c>
      <c r="K906" s="41" t="s">
        <v>8</v>
      </c>
      <c r="L906" s="41" t="s">
        <v>9</v>
      </c>
      <c r="M906" s="332" t="s">
        <v>977</v>
      </c>
      <c r="N906" s="366" t="s">
        <v>476</v>
      </c>
    </row>
    <row r="907" spans="1:14" s="52" customFormat="1" ht="14.25" customHeight="1">
      <c r="A907" s="57"/>
      <c r="B907" s="345"/>
      <c r="C907" s="342"/>
      <c r="D907" s="45" t="s">
        <v>477</v>
      </c>
      <c r="E907" s="42" t="s">
        <v>478</v>
      </c>
      <c r="F907" s="42" t="s">
        <v>479</v>
      </c>
      <c r="G907" s="42" t="s">
        <v>477</v>
      </c>
      <c r="H907" s="42" t="s">
        <v>478</v>
      </c>
      <c r="I907" s="42" t="s">
        <v>479</v>
      </c>
      <c r="J907" s="42" t="s">
        <v>477</v>
      </c>
      <c r="K907" s="42" t="s">
        <v>478</v>
      </c>
      <c r="L907" s="42" t="s">
        <v>479</v>
      </c>
      <c r="M907" s="333"/>
      <c r="N907" s="366"/>
    </row>
    <row r="908" spans="1:14" ht="14.25" customHeight="1" thickBot="1">
      <c r="B908" s="346"/>
      <c r="C908" s="343"/>
      <c r="D908" s="322" t="s">
        <v>11</v>
      </c>
      <c r="E908" s="46" t="s">
        <v>12</v>
      </c>
      <c r="F908" s="46" t="s">
        <v>13</v>
      </c>
      <c r="G908" s="46" t="s">
        <v>11</v>
      </c>
      <c r="H908" s="46" t="s">
        <v>12</v>
      </c>
      <c r="I908" s="46" t="s">
        <v>13</v>
      </c>
      <c r="J908" s="46" t="s">
        <v>11</v>
      </c>
      <c r="K908" s="46" t="s">
        <v>12</v>
      </c>
      <c r="L908" s="46" t="s">
        <v>13</v>
      </c>
      <c r="M908" s="334"/>
      <c r="N908" s="367"/>
    </row>
    <row r="909" spans="1:14" ht="24" customHeight="1">
      <c r="B909" s="270"/>
      <c r="C909" s="24" t="s">
        <v>91</v>
      </c>
      <c r="D909" s="192">
        <f>SUM(D911:D925)</f>
        <v>653.5</v>
      </c>
      <c r="E909" s="193">
        <f>SUM(E911:E925)</f>
        <v>669.29999999999984</v>
      </c>
      <c r="F909" s="194">
        <f>SUM(F911:F925)</f>
        <v>1322.7999999999995</v>
      </c>
      <c r="G909" s="152">
        <f>G910+G913+G916+G920+G921+G923</f>
        <v>260.7</v>
      </c>
      <c r="H909" s="153">
        <f t="shared" ref="H909:I909" si="69">H910+H913+H916+H920+H921+H923</f>
        <v>269.3</v>
      </c>
      <c r="I909" s="154">
        <f t="shared" si="69"/>
        <v>530</v>
      </c>
      <c r="J909" s="101">
        <f>G909+D909</f>
        <v>914.2</v>
      </c>
      <c r="K909" s="102">
        <f>H909+E909</f>
        <v>938.59999999999991</v>
      </c>
      <c r="L909" s="103">
        <f>K909+J909</f>
        <v>1852.8</v>
      </c>
      <c r="M909" s="281" t="s">
        <v>896</v>
      </c>
      <c r="N909" s="284"/>
    </row>
    <row r="910" spans="1:14" ht="24" customHeight="1">
      <c r="B910" s="276" t="s">
        <v>17</v>
      </c>
      <c r="C910" s="8" t="s">
        <v>974</v>
      </c>
      <c r="D910" s="104" t="s">
        <v>472</v>
      </c>
      <c r="E910" s="105" t="s">
        <v>472</v>
      </c>
      <c r="F910" s="106" t="s">
        <v>472</v>
      </c>
      <c r="G910" s="195">
        <v>228</v>
      </c>
      <c r="H910" s="191">
        <v>235.3</v>
      </c>
      <c r="I910" s="196">
        <v>463.3</v>
      </c>
      <c r="J910" s="195">
        <v>228</v>
      </c>
      <c r="K910" s="191">
        <v>235.3</v>
      </c>
      <c r="L910" s="106">
        <f t="shared" ref="L910:L925" si="70">K910+J910</f>
        <v>463.3</v>
      </c>
      <c r="M910" s="281" t="s">
        <v>929</v>
      </c>
      <c r="N910" s="286" t="s">
        <v>17</v>
      </c>
    </row>
    <row r="911" spans="1:14" ht="24" customHeight="1">
      <c r="B911" s="276" t="s">
        <v>20</v>
      </c>
      <c r="C911" s="20" t="s">
        <v>407</v>
      </c>
      <c r="D911" s="195">
        <v>120.8</v>
      </c>
      <c r="E911" s="191">
        <v>124.9</v>
      </c>
      <c r="F911" s="196">
        <v>245.7</v>
      </c>
      <c r="G911" s="104" t="s">
        <v>472</v>
      </c>
      <c r="H911" s="105" t="s">
        <v>472</v>
      </c>
      <c r="I911" s="106" t="s">
        <v>472</v>
      </c>
      <c r="J911" s="195">
        <v>120.8</v>
      </c>
      <c r="K911" s="191">
        <v>124.9</v>
      </c>
      <c r="L911" s="106">
        <f t="shared" si="70"/>
        <v>245.7</v>
      </c>
      <c r="M911" s="281" t="s">
        <v>866</v>
      </c>
      <c r="N911" s="286" t="s">
        <v>20</v>
      </c>
    </row>
    <row r="912" spans="1:14" ht="24" customHeight="1">
      <c r="B912" s="276" t="s">
        <v>23</v>
      </c>
      <c r="C912" s="20" t="s">
        <v>408</v>
      </c>
      <c r="D912" s="195">
        <v>72.7</v>
      </c>
      <c r="E912" s="191">
        <v>74.8</v>
      </c>
      <c r="F912" s="196">
        <v>147.5</v>
      </c>
      <c r="G912" s="104" t="s">
        <v>472</v>
      </c>
      <c r="H912" s="105" t="s">
        <v>472</v>
      </c>
      <c r="I912" s="106" t="s">
        <v>472</v>
      </c>
      <c r="J912" s="195">
        <v>72.7</v>
      </c>
      <c r="K912" s="191">
        <v>74.8</v>
      </c>
      <c r="L912" s="106">
        <f t="shared" si="70"/>
        <v>147.5</v>
      </c>
      <c r="M912" s="281" t="s">
        <v>867</v>
      </c>
      <c r="N912" s="286" t="s">
        <v>23</v>
      </c>
    </row>
    <row r="913" spans="2:14" ht="24" customHeight="1">
      <c r="B913" s="276" t="s">
        <v>24</v>
      </c>
      <c r="C913" s="20" t="s">
        <v>409</v>
      </c>
      <c r="D913" s="195">
        <v>28.5</v>
      </c>
      <c r="E913" s="191">
        <v>28.9</v>
      </c>
      <c r="F913" s="196">
        <v>57.4</v>
      </c>
      <c r="G913" s="195">
        <v>3.3</v>
      </c>
      <c r="H913" s="191">
        <v>3.5</v>
      </c>
      <c r="I913" s="196">
        <v>6.8</v>
      </c>
      <c r="J913" s="104">
        <f t="shared" ref="J913:J923" si="71">G913+D913</f>
        <v>31.8</v>
      </c>
      <c r="K913" s="105">
        <f t="shared" ref="K913:K923" si="72">H913+E913</f>
        <v>32.4</v>
      </c>
      <c r="L913" s="106">
        <f t="shared" si="70"/>
        <v>64.2</v>
      </c>
      <c r="M913" s="281" t="s">
        <v>868</v>
      </c>
      <c r="N913" s="286" t="s">
        <v>24</v>
      </c>
    </row>
    <row r="914" spans="2:14" ht="24" customHeight="1">
      <c r="B914" s="276" t="s">
        <v>27</v>
      </c>
      <c r="C914" s="20" t="s">
        <v>410</v>
      </c>
      <c r="D914" s="195">
        <v>28.6</v>
      </c>
      <c r="E914" s="191">
        <v>28.8</v>
      </c>
      <c r="F914" s="196">
        <v>57.4</v>
      </c>
      <c r="G914" s="104" t="s">
        <v>472</v>
      </c>
      <c r="H914" s="105" t="s">
        <v>472</v>
      </c>
      <c r="I914" s="106" t="s">
        <v>472</v>
      </c>
      <c r="J914" s="195">
        <v>28.6</v>
      </c>
      <c r="K914" s="191">
        <v>28.8</v>
      </c>
      <c r="L914" s="106">
        <f t="shared" si="70"/>
        <v>57.400000000000006</v>
      </c>
      <c r="M914" s="281" t="s">
        <v>869</v>
      </c>
      <c r="N914" s="286" t="s">
        <v>27</v>
      </c>
    </row>
    <row r="915" spans="2:14" ht="24" customHeight="1">
      <c r="B915" s="276" t="s">
        <v>30</v>
      </c>
      <c r="C915" s="20" t="s">
        <v>411</v>
      </c>
      <c r="D915" s="195">
        <v>49.3</v>
      </c>
      <c r="E915" s="191">
        <v>51.4</v>
      </c>
      <c r="F915" s="196">
        <v>100.7</v>
      </c>
      <c r="G915" s="104" t="s">
        <v>472</v>
      </c>
      <c r="H915" s="105" t="s">
        <v>472</v>
      </c>
      <c r="I915" s="106" t="s">
        <v>472</v>
      </c>
      <c r="J915" s="195">
        <v>49.3</v>
      </c>
      <c r="K915" s="191">
        <v>51.4</v>
      </c>
      <c r="L915" s="106">
        <f t="shared" si="70"/>
        <v>100.69999999999999</v>
      </c>
      <c r="M915" s="281" t="s">
        <v>870</v>
      </c>
      <c r="N915" s="286" t="s">
        <v>30</v>
      </c>
    </row>
    <row r="916" spans="2:14" ht="24" customHeight="1">
      <c r="B916" s="276" t="s">
        <v>33</v>
      </c>
      <c r="C916" s="20" t="s">
        <v>412</v>
      </c>
      <c r="D916" s="195">
        <v>53.5</v>
      </c>
      <c r="E916" s="191">
        <v>54.8</v>
      </c>
      <c r="F916" s="196">
        <v>108.3</v>
      </c>
      <c r="G916" s="195">
        <v>8.4</v>
      </c>
      <c r="H916" s="191">
        <v>8.5</v>
      </c>
      <c r="I916" s="196">
        <v>16.899999999999999</v>
      </c>
      <c r="J916" s="104">
        <f t="shared" si="71"/>
        <v>61.9</v>
      </c>
      <c r="K916" s="105">
        <f t="shared" si="72"/>
        <v>63.3</v>
      </c>
      <c r="L916" s="106">
        <f t="shared" si="70"/>
        <v>125.19999999999999</v>
      </c>
      <c r="M916" s="281" t="s">
        <v>871</v>
      </c>
      <c r="N916" s="286" t="s">
        <v>33</v>
      </c>
    </row>
    <row r="917" spans="2:14" ht="24" customHeight="1">
      <c r="B917" s="276" t="s">
        <v>36</v>
      </c>
      <c r="C917" s="20" t="s">
        <v>413</v>
      </c>
      <c r="D917" s="195">
        <v>47.2</v>
      </c>
      <c r="E917" s="191">
        <v>47.4</v>
      </c>
      <c r="F917" s="196">
        <v>94.6</v>
      </c>
      <c r="G917" s="104" t="s">
        <v>472</v>
      </c>
      <c r="H917" s="105" t="s">
        <v>472</v>
      </c>
      <c r="I917" s="106" t="s">
        <v>472</v>
      </c>
      <c r="J917" s="195">
        <v>47.2</v>
      </c>
      <c r="K917" s="191">
        <v>47.4</v>
      </c>
      <c r="L917" s="106">
        <f t="shared" si="70"/>
        <v>94.6</v>
      </c>
      <c r="M917" s="281" t="s">
        <v>872</v>
      </c>
      <c r="N917" s="286" t="s">
        <v>36</v>
      </c>
    </row>
    <row r="918" spans="2:14" ht="24" customHeight="1">
      <c r="B918" s="276" t="s">
        <v>39</v>
      </c>
      <c r="C918" s="20" t="s">
        <v>414</v>
      </c>
      <c r="D918" s="195">
        <v>26.8</v>
      </c>
      <c r="E918" s="191">
        <v>27.2</v>
      </c>
      <c r="F918" s="196">
        <v>54</v>
      </c>
      <c r="G918" s="104" t="s">
        <v>472</v>
      </c>
      <c r="H918" s="105" t="s">
        <v>472</v>
      </c>
      <c r="I918" s="106" t="s">
        <v>472</v>
      </c>
      <c r="J918" s="195">
        <v>26.8</v>
      </c>
      <c r="K918" s="191">
        <v>27.2</v>
      </c>
      <c r="L918" s="106">
        <f t="shared" si="70"/>
        <v>54</v>
      </c>
      <c r="M918" s="281" t="s">
        <v>873</v>
      </c>
      <c r="N918" s="286" t="s">
        <v>39</v>
      </c>
    </row>
    <row r="919" spans="2:14" ht="24" customHeight="1">
      <c r="B919" s="276" t="s">
        <v>138</v>
      </c>
      <c r="C919" s="20" t="s">
        <v>415</v>
      </c>
      <c r="D919" s="195">
        <v>22.7</v>
      </c>
      <c r="E919" s="191">
        <v>23.2</v>
      </c>
      <c r="F919" s="196">
        <v>45.9</v>
      </c>
      <c r="G919" s="104" t="s">
        <v>472</v>
      </c>
      <c r="H919" s="105" t="s">
        <v>472</v>
      </c>
      <c r="I919" s="106" t="s">
        <v>472</v>
      </c>
      <c r="J919" s="195">
        <v>22.7</v>
      </c>
      <c r="K919" s="191">
        <v>23.2</v>
      </c>
      <c r="L919" s="106">
        <f t="shared" si="70"/>
        <v>45.9</v>
      </c>
      <c r="M919" s="281" t="s">
        <v>874</v>
      </c>
      <c r="N919" s="286">
        <v>10</v>
      </c>
    </row>
    <row r="920" spans="2:14" ht="24" customHeight="1">
      <c r="B920" s="276" t="s">
        <v>140</v>
      </c>
      <c r="C920" s="20" t="s">
        <v>416</v>
      </c>
      <c r="D920" s="195">
        <v>27.2</v>
      </c>
      <c r="E920" s="191">
        <v>27.7</v>
      </c>
      <c r="F920" s="196">
        <v>54.9</v>
      </c>
      <c r="G920" s="195">
        <v>16.8</v>
      </c>
      <c r="H920" s="191">
        <v>17.5</v>
      </c>
      <c r="I920" s="196">
        <v>34.299999999999997</v>
      </c>
      <c r="J920" s="104">
        <f t="shared" si="71"/>
        <v>44</v>
      </c>
      <c r="K920" s="105">
        <f t="shared" si="72"/>
        <v>45.2</v>
      </c>
      <c r="L920" s="106">
        <f t="shared" si="70"/>
        <v>89.2</v>
      </c>
      <c r="M920" s="281" t="s">
        <v>875</v>
      </c>
      <c r="N920" s="286">
        <v>11</v>
      </c>
    </row>
    <row r="921" spans="2:14" ht="24" customHeight="1">
      <c r="B921" s="276" t="s">
        <v>141</v>
      </c>
      <c r="C921" s="20" t="s">
        <v>417</v>
      </c>
      <c r="D921" s="195">
        <v>35.6</v>
      </c>
      <c r="E921" s="191">
        <v>37</v>
      </c>
      <c r="F921" s="196">
        <v>72.599999999999994</v>
      </c>
      <c r="G921" s="195">
        <v>1.8</v>
      </c>
      <c r="H921" s="191">
        <v>1.8</v>
      </c>
      <c r="I921" s="196">
        <v>3.6</v>
      </c>
      <c r="J921" s="104">
        <f t="shared" si="71"/>
        <v>37.4</v>
      </c>
      <c r="K921" s="105">
        <f t="shared" si="72"/>
        <v>38.799999999999997</v>
      </c>
      <c r="L921" s="106">
        <f t="shared" si="70"/>
        <v>76.199999999999989</v>
      </c>
      <c r="M921" s="281" t="s">
        <v>876</v>
      </c>
      <c r="N921" s="286">
        <v>12</v>
      </c>
    </row>
    <row r="922" spans="2:14" ht="24" customHeight="1">
      <c r="B922" s="276" t="s">
        <v>143</v>
      </c>
      <c r="C922" s="20" t="s">
        <v>418</v>
      </c>
      <c r="D922" s="195">
        <v>27.2</v>
      </c>
      <c r="E922" s="191">
        <v>27.4</v>
      </c>
      <c r="F922" s="196">
        <v>54.6</v>
      </c>
      <c r="G922" s="104" t="s">
        <v>472</v>
      </c>
      <c r="H922" s="105" t="s">
        <v>472</v>
      </c>
      <c r="I922" s="106" t="s">
        <v>472</v>
      </c>
      <c r="J922" s="195">
        <v>27.2</v>
      </c>
      <c r="K922" s="191">
        <v>27.4</v>
      </c>
      <c r="L922" s="106">
        <f t="shared" si="70"/>
        <v>54.599999999999994</v>
      </c>
      <c r="M922" s="281" t="s">
        <v>877</v>
      </c>
      <c r="N922" s="286">
        <v>13</v>
      </c>
    </row>
    <row r="923" spans="2:14" ht="24" customHeight="1">
      <c r="B923" s="276" t="s">
        <v>145</v>
      </c>
      <c r="C923" s="20" t="s">
        <v>419</v>
      </c>
      <c r="D923" s="195">
        <v>86.8</v>
      </c>
      <c r="E923" s="191">
        <v>87.8</v>
      </c>
      <c r="F923" s="196">
        <v>174.6</v>
      </c>
      <c r="G923" s="195">
        <v>2.4</v>
      </c>
      <c r="H923" s="191">
        <v>2.7</v>
      </c>
      <c r="I923" s="196">
        <v>5.0999999999999996</v>
      </c>
      <c r="J923" s="104">
        <f t="shared" si="71"/>
        <v>89.2</v>
      </c>
      <c r="K923" s="105">
        <f t="shared" si="72"/>
        <v>90.5</v>
      </c>
      <c r="L923" s="106">
        <f t="shared" si="70"/>
        <v>179.7</v>
      </c>
      <c r="M923" s="281" t="s">
        <v>878</v>
      </c>
      <c r="N923" s="286">
        <v>14</v>
      </c>
    </row>
    <row r="924" spans="2:14" ht="24" customHeight="1">
      <c r="B924" s="276" t="s">
        <v>105</v>
      </c>
      <c r="C924" s="20" t="s">
        <v>420</v>
      </c>
      <c r="D924" s="195">
        <v>14.9</v>
      </c>
      <c r="E924" s="191">
        <v>15.9</v>
      </c>
      <c r="F924" s="196">
        <v>30.8</v>
      </c>
      <c r="G924" s="104" t="s">
        <v>472</v>
      </c>
      <c r="H924" s="105" t="s">
        <v>472</v>
      </c>
      <c r="I924" s="106" t="s">
        <v>472</v>
      </c>
      <c r="J924" s="195">
        <v>14.9</v>
      </c>
      <c r="K924" s="191">
        <v>15.9</v>
      </c>
      <c r="L924" s="106">
        <f t="shared" si="70"/>
        <v>30.8</v>
      </c>
      <c r="M924" s="281" t="s">
        <v>879</v>
      </c>
      <c r="N924" s="286">
        <v>15</v>
      </c>
    </row>
    <row r="925" spans="2:14" ht="24" customHeight="1" thickBot="1">
      <c r="B925" s="277" t="s">
        <v>295</v>
      </c>
      <c r="C925" s="25" t="s">
        <v>421</v>
      </c>
      <c r="D925" s="197">
        <v>11.7</v>
      </c>
      <c r="E925" s="198">
        <v>12.1</v>
      </c>
      <c r="F925" s="199">
        <v>23.8</v>
      </c>
      <c r="G925" s="121" t="s">
        <v>472</v>
      </c>
      <c r="H925" s="115" t="s">
        <v>472</v>
      </c>
      <c r="I925" s="122" t="s">
        <v>472</v>
      </c>
      <c r="J925" s="197">
        <v>11.7</v>
      </c>
      <c r="K925" s="198">
        <v>12.1</v>
      </c>
      <c r="L925" s="122">
        <f t="shared" si="70"/>
        <v>23.799999999999997</v>
      </c>
      <c r="M925" s="283" t="s">
        <v>880</v>
      </c>
      <c r="N925" s="287">
        <v>16</v>
      </c>
    </row>
    <row r="926" spans="2:14" s="57" customFormat="1" ht="6" customHeight="1">
      <c r="M926" s="9"/>
      <c r="N926" s="85"/>
    </row>
    <row r="927" spans="2:14" ht="15.75">
      <c r="B927" s="339" t="s">
        <v>1058</v>
      </c>
      <c r="C927" s="339"/>
      <c r="D927" s="339"/>
      <c r="E927" s="339"/>
      <c r="F927" s="339"/>
      <c r="G927" s="339"/>
      <c r="H927" s="339"/>
      <c r="I927" s="339"/>
      <c r="J927" s="339"/>
      <c r="K927" s="339"/>
      <c r="L927" s="339"/>
      <c r="M927" s="339"/>
      <c r="N927" s="339"/>
    </row>
    <row r="928" spans="2:14" s="57" customFormat="1" ht="16.5">
      <c r="B928" s="338" t="s">
        <v>519</v>
      </c>
      <c r="C928" s="338"/>
      <c r="D928" s="338"/>
      <c r="E928" s="338"/>
      <c r="F928" s="338"/>
      <c r="G928" s="338"/>
      <c r="H928" s="338"/>
      <c r="I928" s="338"/>
      <c r="J928" s="338"/>
      <c r="K928" s="338"/>
      <c r="L928" s="338"/>
      <c r="M928" s="338"/>
      <c r="N928" s="338"/>
    </row>
    <row r="929" spans="2:14" ht="15.75">
      <c r="D929" s="30" t="s">
        <v>1025</v>
      </c>
      <c r="E929" s="30"/>
      <c r="F929" s="30"/>
      <c r="G929" s="30"/>
      <c r="H929" s="30"/>
      <c r="I929" s="30"/>
      <c r="J929" s="30"/>
      <c r="K929" s="30"/>
      <c r="L929" s="30"/>
      <c r="M929" s="30"/>
      <c r="N929" s="30"/>
    </row>
    <row r="930" spans="2:14" ht="15.75">
      <c r="D930" s="339"/>
      <c r="E930" s="339"/>
      <c r="F930" s="339"/>
      <c r="G930" s="30"/>
      <c r="H930" s="30"/>
      <c r="I930" s="30"/>
      <c r="J930" s="30"/>
      <c r="K930" s="30"/>
      <c r="L930" s="30"/>
      <c r="M930" s="337"/>
      <c r="N930" s="337"/>
    </row>
    <row r="931" spans="2:14" ht="16.5" thickBot="1">
      <c r="B931" s="340" t="s">
        <v>0</v>
      </c>
      <c r="C931" s="340"/>
      <c r="D931" s="340"/>
      <c r="E931" s="340"/>
      <c r="F931" s="340"/>
      <c r="G931" s="30"/>
      <c r="H931" s="30"/>
      <c r="I931" s="30"/>
      <c r="J931" s="30"/>
      <c r="K931" s="30"/>
      <c r="L931" s="30"/>
      <c r="M931" s="337" t="s">
        <v>992</v>
      </c>
      <c r="N931" s="337"/>
    </row>
    <row r="932" spans="2:14" ht="15" customHeight="1">
      <c r="B932" s="344" t="s">
        <v>898</v>
      </c>
      <c r="C932" s="341" t="s">
        <v>90</v>
      </c>
      <c r="D932" s="347" t="s">
        <v>1</v>
      </c>
      <c r="E932" s="341"/>
      <c r="F932" s="348"/>
      <c r="G932" s="365" t="s">
        <v>2</v>
      </c>
      <c r="H932" s="341"/>
      <c r="I932" s="348"/>
      <c r="J932" s="365" t="s">
        <v>3</v>
      </c>
      <c r="K932" s="341"/>
      <c r="L932" s="348"/>
      <c r="M932" s="335" t="s">
        <v>978</v>
      </c>
      <c r="N932" s="355" t="s">
        <v>10</v>
      </c>
    </row>
    <row r="933" spans="2:14" s="57" customFormat="1" ht="15" customHeight="1">
      <c r="B933" s="345"/>
      <c r="C933" s="342"/>
      <c r="D933" s="349" t="s">
        <v>473</v>
      </c>
      <c r="E933" s="350"/>
      <c r="F933" s="351"/>
      <c r="G933" s="357" t="s">
        <v>474</v>
      </c>
      <c r="H933" s="350"/>
      <c r="I933" s="351"/>
      <c r="J933" s="352" t="s">
        <v>475</v>
      </c>
      <c r="K933" s="353"/>
      <c r="L933" s="354"/>
      <c r="M933" s="336"/>
      <c r="N933" s="356"/>
    </row>
    <row r="934" spans="2:14" ht="15" customHeight="1">
      <c r="B934" s="345"/>
      <c r="C934" s="342"/>
      <c r="D934" s="358" t="s">
        <v>4</v>
      </c>
      <c r="E934" s="359"/>
      <c r="F934" s="360"/>
      <c r="G934" s="361" t="s">
        <v>5</v>
      </c>
      <c r="H934" s="359"/>
      <c r="I934" s="360"/>
      <c r="J934" s="361" t="s">
        <v>6</v>
      </c>
      <c r="K934" s="359"/>
      <c r="L934" s="360"/>
      <c r="M934" s="336"/>
      <c r="N934" s="356"/>
    </row>
    <row r="935" spans="2:14" ht="15" customHeight="1">
      <c r="B935" s="345"/>
      <c r="C935" s="342"/>
      <c r="D935" s="44" t="s">
        <v>7</v>
      </c>
      <c r="E935" s="41" t="s">
        <v>8</v>
      </c>
      <c r="F935" s="41" t="s">
        <v>9</v>
      </c>
      <c r="G935" s="43" t="s">
        <v>7</v>
      </c>
      <c r="H935" s="41" t="s">
        <v>8</v>
      </c>
      <c r="I935" s="41" t="s">
        <v>9</v>
      </c>
      <c r="J935" s="43" t="s">
        <v>7</v>
      </c>
      <c r="K935" s="41" t="s">
        <v>8</v>
      </c>
      <c r="L935" s="41" t="s">
        <v>9</v>
      </c>
      <c r="M935" s="332" t="s">
        <v>977</v>
      </c>
      <c r="N935" s="366" t="s">
        <v>476</v>
      </c>
    </row>
    <row r="936" spans="2:14" s="57" customFormat="1" ht="15" customHeight="1">
      <c r="B936" s="345"/>
      <c r="C936" s="342"/>
      <c r="D936" s="45" t="s">
        <v>477</v>
      </c>
      <c r="E936" s="42" t="s">
        <v>478</v>
      </c>
      <c r="F936" s="42" t="s">
        <v>479</v>
      </c>
      <c r="G936" s="42" t="s">
        <v>477</v>
      </c>
      <c r="H936" s="42" t="s">
        <v>478</v>
      </c>
      <c r="I936" s="42" t="s">
        <v>479</v>
      </c>
      <c r="J936" s="42" t="s">
        <v>477</v>
      </c>
      <c r="K936" s="42" t="s">
        <v>478</v>
      </c>
      <c r="L936" s="42" t="s">
        <v>479</v>
      </c>
      <c r="M936" s="333"/>
      <c r="N936" s="366"/>
    </row>
    <row r="937" spans="2:14" ht="15" customHeight="1" thickBot="1">
      <c r="B937" s="346"/>
      <c r="C937" s="343"/>
      <c r="D937" s="322" t="s">
        <v>11</v>
      </c>
      <c r="E937" s="46" t="s">
        <v>12</v>
      </c>
      <c r="F937" s="46" t="s">
        <v>13</v>
      </c>
      <c r="G937" s="46" t="s">
        <v>11</v>
      </c>
      <c r="H937" s="46" t="s">
        <v>12</v>
      </c>
      <c r="I937" s="46" t="s">
        <v>13</v>
      </c>
      <c r="J937" s="46" t="s">
        <v>11</v>
      </c>
      <c r="K937" s="46" t="s">
        <v>12</v>
      </c>
      <c r="L937" s="46" t="s">
        <v>13</v>
      </c>
      <c r="M937" s="334"/>
      <c r="N937" s="367"/>
    </row>
    <row r="938" spans="2:14" ht="33.75" customHeight="1">
      <c r="B938" s="270"/>
      <c r="C938" s="24" t="s">
        <v>91</v>
      </c>
      <c r="D938" s="116">
        <f>SUM(D939:D949)</f>
        <v>225.4</v>
      </c>
      <c r="E938" s="97">
        <f>SUM(E939:E949)</f>
        <v>236.90000000000006</v>
      </c>
      <c r="F938" s="117">
        <f>SUM(F939:F949)</f>
        <v>462.30000000000007</v>
      </c>
      <c r="G938" s="116">
        <v>17.7</v>
      </c>
      <c r="H938" s="97">
        <v>18.899999999999999</v>
      </c>
      <c r="I938" s="117">
        <v>36.6</v>
      </c>
      <c r="J938" s="101">
        <f>G938+D938</f>
        <v>243.1</v>
      </c>
      <c r="K938" s="102">
        <f>H938+E938</f>
        <v>255.80000000000007</v>
      </c>
      <c r="L938" s="103">
        <f>K938+J938</f>
        <v>498.90000000000009</v>
      </c>
      <c r="M938" s="281" t="s">
        <v>896</v>
      </c>
      <c r="N938" s="284"/>
    </row>
    <row r="939" spans="2:14" ht="33.75" customHeight="1">
      <c r="B939" s="276" t="s">
        <v>17</v>
      </c>
      <c r="C939" s="8" t="s">
        <v>975</v>
      </c>
      <c r="D939" s="92">
        <v>37.1</v>
      </c>
      <c r="E939" s="95">
        <v>38.700000000000003</v>
      </c>
      <c r="F939" s="94">
        <v>75.8</v>
      </c>
      <c r="G939" s="92">
        <v>17.7</v>
      </c>
      <c r="H939" s="95">
        <v>18.899999999999999</v>
      </c>
      <c r="I939" s="94">
        <v>36.6</v>
      </c>
      <c r="J939" s="104">
        <f>G939+D939</f>
        <v>54.8</v>
      </c>
      <c r="K939" s="105">
        <f>H939+E939</f>
        <v>57.6</v>
      </c>
      <c r="L939" s="106">
        <f t="shared" ref="L939:L949" si="73">K939+J939</f>
        <v>112.4</v>
      </c>
      <c r="M939" s="281" t="s">
        <v>930</v>
      </c>
      <c r="N939" s="286" t="s">
        <v>17</v>
      </c>
    </row>
    <row r="940" spans="2:14" ht="33.75" customHeight="1">
      <c r="B940" s="276" t="s">
        <v>20</v>
      </c>
      <c r="C940" s="20" t="s">
        <v>422</v>
      </c>
      <c r="D940" s="92">
        <v>19.8</v>
      </c>
      <c r="E940" s="95">
        <v>21</v>
      </c>
      <c r="F940" s="94">
        <v>40.799999999999997</v>
      </c>
      <c r="G940" s="104" t="s">
        <v>472</v>
      </c>
      <c r="H940" s="105" t="s">
        <v>472</v>
      </c>
      <c r="I940" s="106" t="s">
        <v>472</v>
      </c>
      <c r="J940" s="92">
        <v>19.8</v>
      </c>
      <c r="K940" s="95">
        <v>21</v>
      </c>
      <c r="L940" s="106">
        <f t="shared" si="73"/>
        <v>40.799999999999997</v>
      </c>
      <c r="M940" s="281" t="s">
        <v>881</v>
      </c>
      <c r="N940" s="286" t="s">
        <v>20</v>
      </c>
    </row>
    <row r="941" spans="2:14" ht="33.75" customHeight="1">
      <c r="B941" s="276" t="s">
        <v>23</v>
      </c>
      <c r="C941" s="20" t="s">
        <v>423</v>
      </c>
      <c r="D941" s="92">
        <v>15</v>
      </c>
      <c r="E941" s="95">
        <v>15.5</v>
      </c>
      <c r="F941" s="94">
        <v>30.5</v>
      </c>
      <c r="G941" s="104" t="s">
        <v>472</v>
      </c>
      <c r="H941" s="105" t="s">
        <v>472</v>
      </c>
      <c r="I941" s="106" t="s">
        <v>472</v>
      </c>
      <c r="J941" s="92">
        <v>15</v>
      </c>
      <c r="K941" s="95">
        <v>15.5</v>
      </c>
      <c r="L941" s="106">
        <f t="shared" si="73"/>
        <v>30.5</v>
      </c>
      <c r="M941" s="281" t="s">
        <v>882</v>
      </c>
      <c r="N941" s="286" t="s">
        <v>23</v>
      </c>
    </row>
    <row r="942" spans="2:14" ht="33.75" customHeight="1">
      <c r="B942" s="276" t="s">
        <v>24</v>
      </c>
      <c r="C942" s="20" t="s">
        <v>424</v>
      </c>
      <c r="D942" s="92">
        <v>15.2</v>
      </c>
      <c r="E942" s="95">
        <v>15.7</v>
      </c>
      <c r="F942" s="94">
        <v>30.9</v>
      </c>
      <c r="G942" s="104" t="s">
        <v>472</v>
      </c>
      <c r="H942" s="105" t="s">
        <v>472</v>
      </c>
      <c r="I942" s="106" t="s">
        <v>472</v>
      </c>
      <c r="J942" s="92">
        <v>15.2</v>
      </c>
      <c r="K942" s="95">
        <v>15.7</v>
      </c>
      <c r="L942" s="106">
        <f t="shared" si="73"/>
        <v>30.9</v>
      </c>
      <c r="M942" s="281" t="s">
        <v>883</v>
      </c>
      <c r="N942" s="286" t="s">
        <v>24</v>
      </c>
    </row>
    <row r="943" spans="2:14" ht="33.75" customHeight="1">
      <c r="B943" s="276" t="s">
        <v>27</v>
      </c>
      <c r="C943" s="20" t="s">
        <v>425</v>
      </c>
      <c r="D943" s="92">
        <v>11.6</v>
      </c>
      <c r="E943" s="95">
        <v>11.9</v>
      </c>
      <c r="F943" s="94">
        <v>23.5</v>
      </c>
      <c r="G943" s="104" t="s">
        <v>472</v>
      </c>
      <c r="H943" s="105" t="s">
        <v>472</v>
      </c>
      <c r="I943" s="106" t="s">
        <v>472</v>
      </c>
      <c r="J943" s="92">
        <v>11.6</v>
      </c>
      <c r="K943" s="95">
        <v>11.9</v>
      </c>
      <c r="L943" s="106">
        <f t="shared" si="73"/>
        <v>23.5</v>
      </c>
      <c r="M943" s="281" t="s">
        <v>884</v>
      </c>
      <c r="N943" s="286" t="s">
        <v>27</v>
      </c>
    </row>
    <row r="944" spans="2:14" ht="33.75" customHeight="1">
      <c r="B944" s="276" t="s">
        <v>30</v>
      </c>
      <c r="C944" s="20" t="s">
        <v>426</v>
      </c>
      <c r="D944" s="92">
        <v>34.799999999999997</v>
      </c>
      <c r="E944" s="95">
        <v>37</v>
      </c>
      <c r="F944" s="94">
        <v>71.8</v>
      </c>
      <c r="G944" s="104" t="s">
        <v>472</v>
      </c>
      <c r="H944" s="105" t="s">
        <v>472</v>
      </c>
      <c r="I944" s="106" t="s">
        <v>472</v>
      </c>
      <c r="J944" s="92">
        <v>34.799999999999997</v>
      </c>
      <c r="K944" s="95">
        <v>37</v>
      </c>
      <c r="L944" s="106">
        <f t="shared" si="73"/>
        <v>71.8</v>
      </c>
      <c r="M944" s="281" t="s">
        <v>885</v>
      </c>
      <c r="N944" s="286" t="s">
        <v>30</v>
      </c>
    </row>
    <row r="945" spans="2:14" ht="33.75" customHeight="1">
      <c r="B945" s="276" t="s">
        <v>33</v>
      </c>
      <c r="C945" s="20" t="s">
        <v>427</v>
      </c>
      <c r="D945" s="92">
        <v>13.7</v>
      </c>
      <c r="E945" s="95">
        <v>14.3</v>
      </c>
      <c r="F945" s="94">
        <v>28</v>
      </c>
      <c r="G945" s="104" t="s">
        <v>472</v>
      </c>
      <c r="H945" s="105" t="s">
        <v>472</v>
      </c>
      <c r="I945" s="106" t="s">
        <v>472</v>
      </c>
      <c r="J945" s="92">
        <v>13.7</v>
      </c>
      <c r="K945" s="95">
        <v>14.3</v>
      </c>
      <c r="L945" s="106">
        <f t="shared" si="73"/>
        <v>28</v>
      </c>
      <c r="M945" s="281" t="s">
        <v>886</v>
      </c>
      <c r="N945" s="286" t="s">
        <v>33</v>
      </c>
    </row>
    <row r="946" spans="2:14" ht="33.75" customHeight="1">
      <c r="B946" s="276" t="s">
        <v>36</v>
      </c>
      <c r="C946" s="20" t="s">
        <v>428</v>
      </c>
      <c r="D946" s="92">
        <v>17.3</v>
      </c>
      <c r="E946" s="95">
        <v>18.3</v>
      </c>
      <c r="F946" s="94">
        <v>35.6</v>
      </c>
      <c r="G946" s="104" t="s">
        <v>472</v>
      </c>
      <c r="H946" s="105" t="s">
        <v>472</v>
      </c>
      <c r="I946" s="106" t="s">
        <v>472</v>
      </c>
      <c r="J946" s="92">
        <v>17.3</v>
      </c>
      <c r="K946" s="95">
        <v>18.3</v>
      </c>
      <c r="L946" s="106">
        <f t="shared" si="73"/>
        <v>35.6</v>
      </c>
      <c r="M946" s="281" t="s">
        <v>887</v>
      </c>
      <c r="N946" s="286" t="s">
        <v>36</v>
      </c>
    </row>
    <row r="947" spans="2:14" ht="33.75" customHeight="1">
      <c r="B947" s="276" t="s">
        <v>39</v>
      </c>
      <c r="C947" s="20" t="s">
        <v>429</v>
      </c>
      <c r="D947" s="92">
        <v>13.7</v>
      </c>
      <c r="E947" s="95">
        <v>14.4</v>
      </c>
      <c r="F947" s="94">
        <v>28.1</v>
      </c>
      <c r="G947" s="104" t="s">
        <v>472</v>
      </c>
      <c r="H947" s="105" t="s">
        <v>472</v>
      </c>
      <c r="I947" s="106" t="s">
        <v>472</v>
      </c>
      <c r="J947" s="92">
        <v>13.7</v>
      </c>
      <c r="K947" s="95">
        <v>14.4</v>
      </c>
      <c r="L947" s="106">
        <f t="shared" si="73"/>
        <v>28.1</v>
      </c>
      <c r="M947" s="281" t="s">
        <v>888</v>
      </c>
      <c r="N947" s="286" t="s">
        <v>39</v>
      </c>
    </row>
    <row r="948" spans="2:14" ht="33.75" customHeight="1">
      <c r="B948" s="276" t="s">
        <v>138</v>
      </c>
      <c r="C948" s="20" t="s">
        <v>430</v>
      </c>
      <c r="D948" s="92">
        <v>21.3</v>
      </c>
      <c r="E948" s="95">
        <v>22.3</v>
      </c>
      <c r="F948" s="94">
        <v>43.6</v>
      </c>
      <c r="G948" s="104" t="s">
        <v>472</v>
      </c>
      <c r="H948" s="105" t="s">
        <v>472</v>
      </c>
      <c r="I948" s="106" t="s">
        <v>472</v>
      </c>
      <c r="J948" s="92">
        <v>21.3</v>
      </c>
      <c r="K948" s="95">
        <v>22.3</v>
      </c>
      <c r="L948" s="106">
        <f t="shared" si="73"/>
        <v>43.6</v>
      </c>
      <c r="M948" s="281" t="s">
        <v>889</v>
      </c>
      <c r="N948" s="286">
        <v>10</v>
      </c>
    </row>
    <row r="949" spans="2:14" ht="33.75" customHeight="1" thickBot="1">
      <c r="B949" s="277" t="s">
        <v>140</v>
      </c>
      <c r="C949" s="25" t="s">
        <v>431</v>
      </c>
      <c r="D949" s="118">
        <v>25.9</v>
      </c>
      <c r="E949" s="119">
        <v>27.8</v>
      </c>
      <c r="F949" s="120">
        <v>53.7</v>
      </c>
      <c r="G949" s="121" t="s">
        <v>472</v>
      </c>
      <c r="H949" s="115" t="s">
        <v>472</v>
      </c>
      <c r="I949" s="122" t="s">
        <v>472</v>
      </c>
      <c r="J949" s="118">
        <v>25.9</v>
      </c>
      <c r="K949" s="119">
        <v>27.8</v>
      </c>
      <c r="L949" s="122">
        <f t="shared" si="73"/>
        <v>53.7</v>
      </c>
      <c r="M949" s="283" t="s">
        <v>890</v>
      </c>
      <c r="N949" s="287">
        <v>11</v>
      </c>
    </row>
    <row r="950" spans="2:14" s="57" customFormat="1" ht="9.75" customHeight="1">
      <c r="M950" s="9"/>
      <c r="N950" s="85"/>
    </row>
    <row r="951" spans="2:14" ht="15.75">
      <c r="B951" s="391" t="s">
        <v>1059</v>
      </c>
      <c r="C951" s="391"/>
      <c r="D951" s="391"/>
      <c r="E951" s="391"/>
      <c r="F951" s="391"/>
      <c r="G951" s="391"/>
      <c r="H951" s="391"/>
      <c r="I951" s="391"/>
      <c r="J951" s="391"/>
      <c r="K951" s="391"/>
      <c r="L951" s="391"/>
      <c r="M951" s="391"/>
      <c r="N951" s="391"/>
    </row>
    <row r="952" spans="2:14" s="57" customFormat="1" ht="16.5">
      <c r="B952" s="338" t="s">
        <v>520</v>
      </c>
      <c r="C952" s="338"/>
      <c r="D952" s="338"/>
      <c r="E952" s="338"/>
      <c r="F952" s="338"/>
      <c r="G952" s="338"/>
      <c r="H952" s="338"/>
      <c r="I952" s="338"/>
      <c r="J952" s="338"/>
      <c r="K952" s="338"/>
      <c r="L952" s="338"/>
      <c r="M952" s="338"/>
      <c r="N952" s="338"/>
    </row>
    <row r="953" spans="2:14" ht="15.75">
      <c r="B953" s="339" t="s">
        <v>1026</v>
      </c>
      <c r="C953" s="339"/>
      <c r="D953" s="339"/>
      <c r="E953" s="339"/>
      <c r="F953" s="339"/>
      <c r="G953" s="339"/>
      <c r="H953" s="339"/>
      <c r="I953" s="339"/>
      <c r="J953" s="339"/>
      <c r="K953" s="339"/>
      <c r="L953" s="339"/>
      <c r="M953" s="339"/>
      <c r="N953" s="339"/>
    </row>
    <row r="954" spans="2:14" ht="15.75">
      <c r="D954" s="339"/>
      <c r="E954" s="339"/>
      <c r="F954" s="339"/>
      <c r="G954" s="30"/>
      <c r="H954" s="30"/>
      <c r="I954" s="30"/>
      <c r="J954" s="30"/>
      <c r="K954" s="30"/>
      <c r="L954" s="30"/>
      <c r="M954" s="337"/>
      <c r="N954" s="337"/>
    </row>
    <row r="955" spans="2:14" ht="16.5" thickBot="1">
      <c r="B955" s="340" t="s">
        <v>0</v>
      </c>
      <c r="C955" s="340"/>
      <c r="D955" s="340"/>
      <c r="E955" s="340"/>
      <c r="F955" s="340"/>
      <c r="G955" s="30"/>
      <c r="H955" s="30"/>
      <c r="I955" s="30"/>
      <c r="J955" s="30"/>
      <c r="K955" s="30"/>
      <c r="L955" s="30"/>
      <c r="M955" s="337" t="s">
        <v>992</v>
      </c>
      <c r="N955" s="337"/>
    </row>
    <row r="956" spans="2:14" ht="15" customHeight="1">
      <c r="B956" s="344" t="s">
        <v>898</v>
      </c>
      <c r="C956" s="341" t="s">
        <v>90</v>
      </c>
      <c r="D956" s="347" t="s">
        <v>1</v>
      </c>
      <c r="E956" s="341"/>
      <c r="F956" s="348"/>
      <c r="G956" s="365" t="s">
        <v>2</v>
      </c>
      <c r="H956" s="341"/>
      <c r="I956" s="348"/>
      <c r="J956" s="365" t="s">
        <v>3</v>
      </c>
      <c r="K956" s="341"/>
      <c r="L956" s="348"/>
      <c r="M956" s="335" t="s">
        <v>978</v>
      </c>
      <c r="N956" s="355" t="s">
        <v>10</v>
      </c>
    </row>
    <row r="957" spans="2:14" s="57" customFormat="1" ht="15" customHeight="1">
      <c r="B957" s="345"/>
      <c r="C957" s="342"/>
      <c r="D957" s="349" t="s">
        <v>473</v>
      </c>
      <c r="E957" s="350"/>
      <c r="F957" s="351"/>
      <c r="G957" s="357" t="s">
        <v>474</v>
      </c>
      <c r="H957" s="350"/>
      <c r="I957" s="351"/>
      <c r="J957" s="352" t="s">
        <v>475</v>
      </c>
      <c r="K957" s="353"/>
      <c r="L957" s="354"/>
      <c r="M957" s="336"/>
      <c r="N957" s="356"/>
    </row>
    <row r="958" spans="2:14" ht="15" customHeight="1">
      <c r="B958" s="345"/>
      <c r="C958" s="342"/>
      <c r="D958" s="358" t="s">
        <v>4</v>
      </c>
      <c r="E958" s="359"/>
      <c r="F958" s="360"/>
      <c r="G958" s="361" t="s">
        <v>5</v>
      </c>
      <c r="H958" s="359"/>
      <c r="I958" s="360"/>
      <c r="J958" s="361" t="s">
        <v>6</v>
      </c>
      <c r="K958" s="359"/>
      <c r="L958" s="360"/>
      <c r="M958" s="336"/>
      <c r="N958" s="356"/>
    </row>
    <row r="959" spans="2:14" ht="15" customHeight="1">
      <c r="B959" s="345"/>
      <c r="C959" s="342"/>
      <c r="D959" s="44" t="s">
        <v>7</v>
      </c>
      <c r="E959" s="41" t="s">
        <v>8</v>
      </c>
      <c r="F959" s="41" t="s">
        <v>9</v>
      </c>
      <c r="G959" s="43" t="s">
        <v>7</v>
      </c>
      <c r="H959" s="41" t="s">
        <v>8</v>
      </c>
      <c r="I959" s="41" t="s">
        <v>9</v>
      </c>
      <c r="J959" s="43" t="s">
        <v>7</v>
      </c>
      <c r="K959" s="41" t="s">
        <v>8</v>
      </c>
      <c r="L959" s="41" t="s">
        <v>9</v>
      </c>
      <c r="M959" s="332" t="s">
        <v>977</v>
      </c>
      <c r="N959" s="366" t="s">
        <v>476</v>
      </c>
    </row>
    <row r="960" spans="2:14" s="57" customFormat="1" ht="15" customHeight="1">
      <c r="B960" s="345"/>
      <c r="C960" s="342"/>
      <c r="D960" s="45" t="s">
        <v>477</v>
      </c>
      <c r="E960" s="42" t="s">
        <v>478</v>
      </c>
      <c r="F960" s="42" t="s">
        <v>479</v>
      </c>
      <c r="G960" s="42" t="s">
        <v>477</v>
      </c>
      <c r="H960" s="42" t="s">
        <v>478</v>
      </c>
      <c r="I960" s="42" t="s">
        <v>479</v>
      </c>
      <c r="J960" s="42" t="s">
        <v>477</v>
      </c>
      <c r="K960" s="42" t="s">
        <v>478</v>
      </c>
      <c r="L960" s="42" t="s">
        <v>479</v>
      </c>
      <c r="M960" s="333"/>
      <c r="N960" s="366"/>
    </row>
    <row r="961" spans="2:14" ht="15" customHeight="1" thickBot="1">
      <c r="B961" s="346"/>
      <c r="C961" s="343"/>
      <c r="D961" s="322" t="s">
        <v>11</v>
      </c>
      <c r="E961" s="46" t="s">
        <v>12</v>
      </c>
      <c r="F961" s="46" t="s">
        <v>13</v>
      </c>
      <c r="G961" s="46" t="s">
        <v>11</v>
      </c>
      <c r="H961" s="46" t="s">
        <v>12</v>
      </c>
      <c r="I961" s="46" t="s">
        <v>13</v>
      </c>
      <c r="J961" s="46" t="s">
        <v>11</v>
      </c>
      <c r="K961" s="46" t="s">
        <v>12</v>
      </c>
      <c r="L961" s="46" t="s">
        <v>13</v>
      </c>
      <c r="M961" s="334"/>
      <c r="N961" s="367"/>
    </row>
    <row r="962" spans="2:14" ht="54" customHeight="1">
      <c r="B962" s="270"/>
      <c r="C962" s="24" t="s">
        <v>91</v>
      </c>
      <c r="D962" s="116">
        <f>SUM(D963:D968)</f>
        <v>66.5</v>
      </c>
      <c r="E962" s="97">
        <f>SUM(E963:E968)</f>
        <v>69.600000000000009</v>
      </c>
      <c r="F962" s="117">
        <f>SUM(F963:F968)</f>
        <v>136.1</v>
      </c>
      <c r="G962" s="116">
        <v>12.7</v>
      </c>
      <c r="H962" s="97">
        <v>13.3</v>
      </c>
      <c r="I962" s="117">
        <v>26</v>
      </c>
      <c r="J962" s="101">
        <f>G962+D962</f>
        <v>79.2</v>
      </c>
      <c r="K962" s="102">
        <f>H962+E962</f>
        <v>82.9</v>
      </c>
      <c r="L962" s="103">
        <f>K962+J962</f>
        <v>162.10000000000002</v>
      </c>
      <c r="M962" s="281" t="s">
        <v>896</v>
      </c>
      <c r="N962" s="295"/>
    </row>
    <row r="963" spans="2:14" ht="54" customHeight="1">
      <c r="B963" s="276" t="s">
        <v>17</v>
      </c>
      <c r="C963" s="8" t="s">
        <v>976</v>
      </c>
      <c r="D963" s="92">
        <v>15.1</v>
      </c>
      <c r="E963" s="95">
        <v>15.9</v>
      </c>
      <c r="F963" s="94">
        <v>31</v>
      </c>
      <c r="G963" s="92">
        <v>12.7</v>
      </c>
      <c r="H963" s="95">
        <v>13.3</v>
      </c>
      <c r="I963" s="94">
        <v>26</v>
      </c>
      <c r="J963" s="104">
        <f>G963+D963</f>
        <v>27.799999999999997</v>
      </c>
      <c r="K963" s="105">
        <f>H963+E963</f>
        <v>29.200000000000003</v>
      </c>
      <c r="L963" s="106">
        <f t="shared" ref="L963:L968" si="74">K963+J963</f>
        <v>57</v>
      </c>
      <c r="M963" s="281" t="s">
        <v>931</v>
      </c>
      <c r="N963" s="253" t="s">
        <v>17</v>
      </c>
    </row>
    <row r="964" spans="2:14" ht="54" customHeight="1">
      <c r="B964" s="276" t="s">
        <v>20</v>
      </c>
      <c r="C964" s="20" t="s">
        <v>432</v>
      </c>
      <c r="D964" s="92">
        <v>11.1</v>
      </c>
      <c r="E964" s="95">
        <v>11.5</v>
      </c>
      <c r="F964" s="94">
        <v>22.6</v>
      </c>
      <c r="G964" s="104" t="s">
        <v>472</v>
      </c>
      <c r="H964" s="105" t="s">
        <v>472</v>
      </c>
      <c r="I964" s="106" t="s">
        <v>472</v>
      </c>
      <c r="J964" s="92">
        <v>11.1</v>
      </c>
      <c r="K964" s="95">
        <v>11.5</v>
      </c>
      <c r="L964" s="106">
        <f t="shared" si="74"/>
        <v>22.6</v>
      </c>
      <c r="M964" s="281" t="s">
        <v>891</v>
      </c>
      <c r="N964" s="253" t="s">
        <v>20</v>
      </c>
    </row>
    <row r="965" spans="2:14" ht="54" customHeight="1">
      <c r="B965" s="276" t="s">
        <v>23</v>
      </c>
      <c r="C965" s="20" t="s">
        <v>433</v>
      </c>
      <c r="D965" s="92">
        <v>11.7</v>
      </c>
      <c r="E965" s="95">
        <v>12.1</v>
      </c>
      <c r="F965" s="94">
        <v>23.8</v>
      </c>
      <c r="G965" s="104" t="s">
        <v>472</v>
      </c>
      <c r="H965" s="105" t="s">
        <v>472</v>
      </c>
      <c r="I965" s="106" t="s">
        <v>472</v>
      </c>
      <c r="J965" s="92">
        <v>11.7</v>
      </c>
      <c r="K965" s="95">
        <v>12.1</v>
      </c>
      <c r="L965" s="106">
        <f t="shared" si="74"/>
        <v>23.799999999999997</v>
      </c>
      <c r="M965" s="281" t="s">
        <v>892</v>
      </c>
      <c r="N965" s="253" t="s">
        <v>23</v>
      </c>
    </row>
    <row r="966" spans="2:14" ht="54" customHeight="1">
      <c r="B966" s="276" t="s">
        <v>24</v>
      </c>
      <c r="C966" s="20" t="s">
        <v>434</v>
      </c>
      <c r="D966" s="92">
        <v>12.9</v>
      </c>
      <c r="E966" s="95">
        <v>13.7</v>
      </c>
      <c r="F966" s="94">
        <v>26.6</v>
      </c>
      <c r="G966" s="104" t="s">
        <v>472</v>
      </c>
      <c r="H966" s="105" t="s">
        <v>472</v>
      </c>
      <c r="I966" s="106" t="s">
        <v>472</v>
      </c>
      <c r="J966" s="92">
        <v>12.9</v>
      </c>
      <c r="K966" s="95">
        <v>13.7</v>
      </c>
      <c r="L966" s="106">
        <f t="shared" si="74"/>
        <v>26.6</v>
      </c>
      <c r="M966" s="281" t="s">
        <v>893</v>
      </c>
      <c r="N966" s="253" t="s">
        <v>24</v>
      </c>
    </row>
    <row r="967" spans="2:14" ht="54" customHeight="1">
      <c r="B967" s="276" t="s">
        <v>27</v>
      </c>
      <c r="C967" s="20" t="s">
        <v>435</v>
      </c>
      <c r="D967" s="92">
        <v>12.5</v>
      </c>
      <c r="E967" s="95">
        <v>13</v>
      </c>
      <c r="F967" s="94">
        <v>25.5</v>
      </c>
      <c r="G967" s="104" t="s">
        <v>472</v>
      </c>
      <c r="H967" s="105" t="s">
        <v>472</v>
      </c>
      <c r="I967" s="106" t="s">
        <v>472</v>
      </c>
      <c r="J967" s="92">
        <v>12.5</v>
      </c>
      <c r="K967" s="95">
        <v>13</v>
      </c>
      <c r="L967" s="106">
        <f t="shared" si="74"/>
        <v>25.5</v>
      </c>
      <c r="M967" s="281" t="s">
        <v>894</v>
      </c>
      <c r="N967" s="253" t="s">
        <v>27</v>
      </c>
    </row>
    <row r="968" spans="2:14" ht="54" customHeight="1" thickBot="1">
      <c r="B968" s="278" t="s">
        <v>934</v>
      </c>
      <c r="C968" s="50" t="s">
        <v>436</v>
      </c>
      <c r="D968" s="118">
        <v>3.2</v>
      </c>
      <c r="E968" s="119">
        <v>3.4</v>
      </c>
      <c r="F968" s="120">
        <v>6.6</v>
      </c>
      <c r="G968" s="121" t="s">
        <v>472</v>
      </c>
      <c r="H968" s="115" t="s">
        <v>472</v>
      </c>
      <c r="I968" s="122" t="s">
        <v>472</v>
      </c>
      <c r="J968" s="118">
        <v>3.2</v>
      </c>
      <c r="K968" s="119">
        <v>3.4</v>
      </c>
      <c r="L968" s="122">
        <f t="shared" si="74"/>
        <v>6.6</v>
      </c>
      <c r="M968" s="61" t="s">
        <v>895</v>
      </c>
      <c r="N968" s="302" t="s">
        <v>437</v>
      </c>
    </row>
    <row r="969" spans="2:14" ht="15.75">
      <c r="B969" s="390" t="s">
        <v>528</v>
      </c>
      <c r="C969" s="390"/>
      <c r="D969" s="390"/>
      <c r="E969" s="390"/>
      <c r="F969" s="390"/>
      <c r="G969" s="390"/>
      <c r="J969" s="410" t="s">
        <v>986</v>
      </c>
      <c r="K969" s="410"/>
      <c r="L969" s="410"/>
      <c r="M969" s="410"/>
      <c r="N969" s="67" t="s">
        <v>159</v>
      </c>
    </row>
    <row r="970" spans="2:14" ht="15.75"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</row>
    <row r="971" spans="2:14" ht="15.75"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</row>
    <row r="972" spans="2:14" ht="15.75"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</row>
    <row r="973" spans="2:14" ht="15.75"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</row>
    <row r="974" spans="2:14" ht="15.75">
      <c r="D974" s="26"/>
      <c r="E974" s="26"/>
      <c r="F974" s="26"/>
      <c r="G974" s="31"/>
      <c r="H974" s="31"/>
      <c r="I974" s="31"/>
      <c r="J974" s="26"/>
      <c r="K974" s="26"/>
      <c r="L974" s="26"/>
      <c r="M974" s="26"/>
      <c r="N974" s="26"/>
    </row>
    <row r="975" spans="2:14">
      <c r="G975" s="31"/>
      <c r="H975" s="31"/>
      <c r="I975" s="31"/>
    </row>
    <row r="976" spans="2:14">
      <c r="G976" s="31"/>
      <c r="H976" s="31"/>
      <c r="I976" s="31"/>
    </row>
    <row r="981" spans="13:13">
      <c r="M981" s="39"/>
    </row>
  </sheetData>
  <mergeCells count="850">
    <mergeCell ref="J969:M969"/>
    <mergeCell ref="B1:N1"/>
    <mergeCell ref="B2:N2"/>
    <mergeCell ref="B4:C4"/>
    <mergeCell ref="B5:F5"/>
    <mergeCell ref="D3:L3"/>
    <mergeCell ref="B30:N30"/>
    <mergeCell ref="B31:N31"/>
    <mergeCell ref="B35:F35"/>
    <mergeCell ref="B33:C33"/>
    <mergeCell ref="B32:C32"/>
    <mergeCell ref="B34:C34"/>
    <mergeCell ref="D32:L32"/>
    <mergeCell ref="C6:C11"/>
    <mergeCell ref="D8:F8"/>
    <mergeCell ref="D7:F7"/>
    <mergeCell ref="D6:F6"/>
    <mergeCell ref="B969:G969"/>
    <mergeCell ref="B127:B132"/>
    <mergeCell ref="B147:B152"/>
    <mergeCell ref="B170:B175"/>
    <mergeCell ref="B192:B197"/>
    <mergeCell ref="B212:B217"/>
    <mergeCell ref="B237:B242"/>
    <mergeCell ref="D145:F145"/>
    <mergeCell ref="M145:N145"/>
    <mergeCell ref="M146:N146"/>
    <mergeCell ref="D148:F148"/>
    <mergeCell ref="G148:I148"/>
    <mergeCell ref="B165:N165"/>
    <mergeCell ref="B166:N166"/>
    <mergeCell ref="B167:N167"/>
    <mergeCell ref="B169:F169"/>
    <mergeCell ref="C147:C152"/>
    <mergeCell ref="B459:N459"/>
    <mergeCell ref="B460:N460"/>
    <mergeCell ref="B461:N461"/>
    <mergeCell ref="I432:M432"/>
    <mergeCell ref="B260:B265"/>
    <mergeCell ref="B279:B284"/>
    <mergeCell ref="B300:B305"/>
    <mergeCell ref="B274:N274"/>
    <mergeCell ref="N170:N172"/>
    <mergeCell ref="D171:F171"/>
    <mergeCell ref="G171:I171"/>
    <mergeCell ref="J171:L171"/>
    <mergeCell ref="C279:C284"/>
    <mergeCell ref="C300:C305"/>
    <mergeCell ref="B295:N295"/>
    <mergeCell ref="B296:N296"/>
    <mergeCell ref="B297:N297"/>
    <mergeCell ref="B299:F299"/>
    <mergeCell ref="B407:N407"/>
    <mergeCell ref="B408:N408"/>
    <mergeCell ref="B409:N409"/>
    <mergeCell ref="B411:F411"/>
    <mergeCell ref="B432:H432"/>
    <mergeCell ref="B433:N433"/>
    <mergeCell ref="D412:F412"/>
    <mergeCell ref="G412:I412"/>
    <mergeCell ref="J412:L412"/>
    <mergeCell ref="D414:F414"/>
    <mergeCell ref="B852:N852"/>
    <mergeCell ref="B853:N853"/>
    <mergeCell ref="B855:F855"/>
    <mergeCell ref="N832:N834"/>
    <mergeCell ref="N829:N831"/>
    <mergeCell ref="B567:B572"/>
    <mergeCell ref="B597:B602"/>
    <mergeCell ref="B617:B622"/>
    <mergeCell ref="B637:B642"/>
    <mergeCell ref="N688:N690"/>
    <mergeCell ref="N668:N670"/>
    <mergeCell ref="D750:F750"/>
    <mergeCell ref="G750:I750"/>
    <mergeCell ref="J750:L750"/>
    <mergeCell ref="M595:N595"/>
    <mergeCell ref="M596:N596"/>
    <mergeCell ref="N600:N602"/>
    <mergeCell ref="M663:N663"/>
    <mergeCell ref="M664:N664"/>
    <mergeCell ref="M665:M667"/>
    <mergeCell ref="M684:N684"/>
    <mergeCell ref="D706:F706"/>
    <mergeCell ref="N685:N687"/>
    <mergeCell ref="M706:N706"/>
    <mergeCell ref="B883:B888"/>
    <mergeCell ref="B903:B908"/>
    <mergeCell ref="B729:F729"/>
    <mergeCell ref="B744:G744"/>
    <mergeCell ref="B745:N745"/>
    <mergeCell ref="B746:N746"/>
    <mergeCell ref="B747:N747"/>
    <mergeCell ref="B749:F749"/>
    <mergeCell ref="B769:N769"/>
    <mergeCell ref="B770:N770"/>
    <mergeCell ref="B771:N771"/>
    <mergeCell ref="B773:F773"/>
    <mergeCell ref="B799:H799"/>
    <mergeCell ref="B800:N800"/>
    <mergeCell ref="B801:N801"/>
    <mergeCell ref="B802:N802"/>
    <mergeCell ref="B804:F804"/>
    <mergeCell ref="B824:N824"/>
    <mergeCell ref="J830:L830"/>
    <mergeCell ref="D827:F827"/>
    <mergeCell ref="D829:F829"/>
    <mergeCell ref="G829:I829"/>
    <mergeCell ref="J829:L829"/>
    <mergeCell ref="B851:N851"/>
    <mergeCell ref="B805:B810"/>
    <mergeCell ref="G774:I774"/>
    <mergeCell ref="J774:L774"/>
    <mergeCell ref="M773:N773"/>
    <mergeCell ref="D775:F775"/>
    <mergeCell ref="C805:C810"/>
    <mergeCell ref="J805:L805"/>
    <mergeCell ref="D776:F776"/>
    <mergeCell ref="G776:I776"/>
    <mergeCell ref="J776:L776"/>
    <mergeCell ref="J807:L807"/>
    <mergeCell ref="M804:N804"/>
    <mergeCell ref="M828:N828"/>
    <mergeCell ref="M827:N827"/>
    <mergeCell ref="C685:C690"/>
    <mergeCell ref="C708:C713"/>
    <mergeCell ref="C730:C735"/>
    <mergeCell ref="C750:C755"/>
    <mergeCell ref="B685:B690"/>
    <mergeCell ref="B708:B713"/>
    <mergeCell ref="B730:B735"/>
    <mergeCell ref="B750:B755"/>
    <mergeCell ref="B774:B779"/>
    <mergeCell ref="C774:C779"/>
    <mergeCell ref="J724:M724"/>
    <mergeCell ref="J744:M744"/>
    <mergeCell ref="J799:M799"/>
    <mergeCell ref="B36:B41"/>
    <mergeCell ref="B6:B11"/>
    <mergeCell ref="B122:N122"/>
    <mergeCell ref="B123:N123"/>
    <mergeCell ref="B124:N124"/>
    <mergeCell ref="B126:F126"/>
    <mergeCell ref="B142:N142"/>
    <mergeCell ref="B143:N143"/>
    <mergeCell ref="B144:N144"/>
    <mergeCell ref="C36:C41"/>
    <mergeCell ref="G127:I127"/>
    <mergeCell ref="J127:L127"/>
    <mergeCell ref="N127:N129"/>
    <mergeCell ref="N130:N132"/>
    <mergeCell ref="M126:N126"/>
    <mergeCell ref="M130:M132"/>
    <mergeCell ref="G128:I128"/>
    <mergeCell ref="J128:L128"/>
    <mergeCell ref="C99:C104"/>
    <mergeCell ref="M34:N34"/>
    <mergeCell ref="M35:N35"/>
    <mergeCell ref="D36:F36"/>
    <mergeCell ref="G36:I36"/>
    <mergeCell ref="J36:L36"/>
    <mergeCell ref="C438:C443"/>
    <mergeCell ref="C464:C469"/>
    <mergeCell ref="N380:N382"/>
    <mergeCell ref="D381:F381"/>
    <mergeCell ref="G381:I381"/>
    <mergeCell ref="J381:L381"/>
    <mergeCell ref="N383:N385"/>
    <mergeCell ref="M378:N378"/>
    <mergeCell ref="M379:N379"/>
    <mergeCell ref="D378:F378"/>
    <mergeCell ref="D380:F380"/>
    <mergeCell ref="G380:I380"/>
    <mergeCell ref="B434:N434"/>
    <mergeCell ref="B435:N435"/>
    <mergeCell ref="B437:F437"/>
    <mergeCell ref="G414:I414"/>
    <mergeCell ref="J414:L414"/>
    <mergeCell ref="N412:N414"/>
    <mergeCell ref="M436:N436"/>
    <mergeCell ref="N441:N443"/>
    <mergeCell ref="D438:F438"/>
    <mergeCell ref="B380:B385"/>
    <mergeCell ref="B412:B417"/>
    <mergeCell ref="B438:B443"/>
    <mergeCell ref="C412:C417"/>
    <mergeCell ref="B324:N324"/>
    <mergeCell ref="B325:N325"/>
    <mergeCell ref="B327:F327"/>
    <mergeCell ref="B343:N343"/>
    <mergeCell ref="B344:N344"/>
    <mergeCell ref="B345:N345"/>
    <mergeCell ref="B375:N375"/>
    <mergeCell ref="B347:F347"/>
    <mergeCell ref="B376:N376"/>
    <mergeCell ref="D348:F348"/>
    <mergeCell ref="G348:I348"/>
    <mergeCell ref="J348:L348"/>
    <mergeCell ref="D350:F350"/>
    <mergeCell ref="G350:I350"/>
    <mergeCell ref="J350:L350"/>
    <mergeCell ref="D346:F346"/>
    <mergeCell ref="M346:N346"/>
    <mergeCell ref="M347:N347"/>
    <mergeCell ref="N348:N350"/>
    <mergeCell ref="D349:F349"/>
    <mergeCell ref="B348:B353"/>
    <mergeCell ref="B377:N377"/>
    <mergeCell ref="B379:F379"/>
    <mergeCell ref="M707:N707"/>
    <mergeCell ref="C513:C518"/>
    <mergeCell ref="C541:C546"/>
    <mergeCell ref="D567:F567"/>
    <mergeCell ref="N665:N667"/>
    <mergeCell ref="J667:L667"/>
    <mergeCell ref="J569:L569"/>
    <mergeCell ref="G569:I569"/>
    <mergeCell ref="D569:F569"/>
    <mergeCell ref="D665:F665"/>
    <mergeCell ref="B535:N535"/>
    <mergeCell ref="B536:N536"/>
    <mergeCell ref="B537:N537"/>
    <mergeCell ref="B538:F538"/>
    <mergeCell ref="B540:F540"/>
    <mergeCell ref="B562:N562"/>
    <mergeCell ref="B563:N563"/>
    <mergeCell ref="B564:N564"/>
    <mergeCell ref="B513:B518"/>
    <mergeCell ref="B541:B546"/>
    <mergeCell ref="B566:F566"/>
    <mergeCell ref="B191:F191"/>
    <mergeCell ref="B207:N207"/>
    <mergeCell ref="B208:N208"/>
    <mergeCell ref="B209:N209"/>
    <mergeCell ref="B211:F211"/>
    <mergeCell ref="B231:N231"/>
    <mergeCell ref="B232:N232"/>
    <mergeCell ref="B233:N233"/>
    <mergeCell ref="B234:F234"/>
    <mergeCell ref="N215:N217"/>
    <mergeCell ref="M234:N234"/>
    <mergeCell ref="M192:M194"/>
    <mergeCell ref="M195:M197"/>
    <mergeCell ref="G214:I214"/>
    <mergeCell ref="D212:F212"/>
    <mergeCell ref="N212:N214"/>
    <mergeCell ref="D213:F213"/>
    <mergeCell ref="G213:I213"/>
    <mergeCell ref="J213:L213"/>
    <mergeCell ref="M212:M214"/>
    <mergeCell ref="M215:M217"/>
    <mergeCell ref="J380:L380"/>
    <mergeCell ref="J382:L382"/>
    <mergeCell ref="G382:I382"/>
    <mergeCell ref="D382:F382"/>
    <mergeCell ref="M383:M385"/>
    <mergeCell ref="C328:C333"/>
    <mergeCell ref="C348:C353"/>
    <mergeCell ref="C380:C385"/>
    <mergeCell ref="N240:N242"/>
    <mergeCell ref="M258:N258"/>
    <mergeCell ref="M240:M242"/>
    <mergeCell ref="B255:N255"/>
    <mergeCell ref="B256:N256"/>
    <mergeCell ref="B257:N257"/>
    <mergeCell ref="M259:N259"/>
    <mergeCell ref="D258:F258"/>
    <mergeCell ref="D260:F260"/>
    <mergeCell ref="G260:I260"/>
    <mergeCell ref="J260:L260"/>
    <mergeCell ref="D261:F261"/>
    <mergeCell ref="J273:M273"/>
    <mergeCell ref="G261:I261"/>
    <mergeCell ref="J261:L261"/>
    <mergeCell ref="N263:N265"/>
    <mergeCell ref="G438:I438"/>
    <mergeCell ref="N438:N440"/>
    <mergeCell ref="D440:F440"/>
    <mergeCell ref="G440:I440"/>
    <mergeCell ref="J440:L440"/>
    <mergeCell ref="M437:N437"/>
    <mergeCell ref="D439:F439"/>
    <mergeCell ref="G439:I439"/>
    <mergeCell ref="J439:L439"/>
    <mergeCell ref="J438:L438"/>
    <mergeCell ref="D881:F881"/>
    <mergeCell ref="D883:F883"/>
    <mergeCell ref="G883:I883"/>
    <mergeCell ref="M881:N881"/>
    <mergeCell ref="M882:N882"/>
    <mergeCell ref="D858:F858"/>
    <mergeCell ref="D857:F857"/>
    <mergeCell ref="G857:I857"/>
    <mergeCell ref="J857:L857"/>
    <mergeCell ref="N859:N861"/>
    <mergeCell ref="D856:F856"/>
    <mergeCell ref="G856:I856"/>
    <mergeCell ref="J856:L856"/>
    <mergeCell ref="J775:L775"/>
    <mergeCell ref="N777:N779"/>
    <mergeCell ref="D807:F807"/>
    <mergeCell ref="B592:N592"/>
    <mergeCell ref="B463:F463"/>
    <mergeCell ref="N730:N732"/>
    <mergeCell ref="D732:F732"/>
    <mergeCell ref="G732:I732"/>
    <mergeCell ref="J732:L732"/>
    <mergeCell ref="D730:F730"/>
    <mergeCell ref="G730:I730"/>
    <mergeCell ref="J730:L730"/>
    <mergeCell ref="D709:F709"/>
    <mergeCell ref="J543:L543"/>
    <mergeCell ref="B682:N682"/>
    <mergeCell ref="B684:F684"/>
    <mergeCell ref="B703:N703"/>
    <mergeCell ref="B704:N704"/>
    <mergeCell ref="B705:N705"/>
    <mergeCell ref="B707:F707"/>
    <mergeCell ref="B724:G724"/>
    <mergeCell ref="N541:N543"/>
    <mergeCell ref="N544:N546"/>
    <mergeCell ref="D541:F541"/>
    <mergeCell ref="G541:I541"/>
    <mergeCell ref="M538:N538"/>
    <mergeCell ref="M565:N565"/>
    <mergeCell ref="J541:L541"/>
    <mergeCell ref="D542:F542"/>
    <mergeCell ref="G542:I542"/>
    <mergeCell ref="J542:L542"/>
    <mergeCell ref="D543:F543"/>
    <mergeCell ref="G543:I543"/>
    <mergeCell ref="M539:N539"/>
    <mergeCell ref="M540:N540"/>
    <mergeCell ref="B664:F664"/>
    <mergeCell ref="J665:L665"/>
    <mergeCell ref="D667:F667"/>
    <mergeCell ref="D666:F666"/>
    <mergeCell ref="G666:I666"/>
    <mergeCell ref="N637:N639"/>
    <mergeCell ref="G665:I665"/>
    <mergeCell ref="D599:F599"/>
    <mergeCell ref="G599:I599"/>
    <mergeCell ref="J599:L599"/>
    <mergeCell ref="B662:N662"/>
    <mergeCell ref="G667:I667"/>
    <mergeCell ref="B660:N660"/>
    <mergeCell ref="B661:N661"/>
    <mergeCell ref="C665:C670"/>
    <mergeCell ref="B665:B670"/>
    <mergeCell ref="J666:L666"/>
    <mergeCell ref="D615:F615"/>
    <mergeCell ref="M615:N615"/>
    <mergeCell ref="M616:N616"/>
    <mergeCell ref="D617:F617"/>
    <mergeCell ref="G617:I617"/>
    <mergeCell ref="J617:L617"/>
    <mergeCell ref="D619:F619"/>
    <mergeCell ref="J515:L515"/>
    <mergeCell ref="G513:I513"/>
    <mergeCell ref="B508:N508"/>
    <mergeCell ref="B509:N509"/>
    <mergeCell ref="B510:N510"/>
    <mergeCell ref="B512:F512"/>
    <mergeCell ref="M495:M497"/>
    <mergeCell ref="M513:M515"/>
    <mergeCell ref="D493:F493"/>
    <mergeCell ref="G493:I493"/>
    <mergeCell ref="J493:L493"/>
    <mergeCell ref="N495:N497"/>
    <mergeCell ref="M511:N511"/>
    <mergeCell ref="M512:N512"/>
    <mergeCell ref="N513:N515"/>
    <mergeCell ref="D514:F514"/>
    <mergeCell ref="M492:M494"/>
    <mergeCell ref="G514:I514"/>
    <mergeCell ref="B492:B497"/>
    <mergeCell ref="G99:I99"/>
    <mergeCell ref="J99:L99"/>
    <mergeCell ref="D100:F100"/>
    <mergeCell ref="D170:F170"/>
    <mergeCell ref="G170:I170"/>
    <mergeCell ref="J170:L170"/>
    <mergeCell ref="M168:N168"/>
    <mergeCell ref="M298:N298"/>
    <mergeCell ref="M299:N299"/>
    <mergeCell ref="D128:F128"/>
    <mergeCell ref="B146:F146"/>
    <mergeCell ref="C127:C132"/>
    <mergeCell ref="M169:N169"/>
    <mergeCell ref="J148:L148"/>
    <mergeCell ref="D129:F129"/>
    <mergeCell ref="G129:I129"/>
    <mergeCell ref="J129:L129"/>
    <mergeCell ref="B99:B104"/>
    <mergeCell ref="M99:M101"/>
    <mergeCell ref="M102:M104"/>
    <mergeCell ref="G100:I100"/>
    <mergeCell ref="J100:L100"/>
    <mergeCell ref="C260:C265"/>
    <mergeCell ref="B275:N275"/>
    <mergeCell ref="C170:C175"/>
    <mergeCell ref="D147:F147"/>
    <mergeCell ref="G147:I147"/>
    <mergeCell ref="J147:L147"/>
    <mergeCell ref="D149:F149"/>
    <mergeCell ref="G149:I149"/>
    <mergeCell ref="J149:L149"/>
    <mergeCell ref="N147:N149"/>
    <mergeCell ref="M147:M149"/>
    <mergeCell ref="J172:L172"/>
    <mergeCell ref="N150:N152"/>
    <mergeCell ref="N173:N175"/>
    <mergeCell ref="D172:F172"/>
    <mergeCell ref="G172:I172"/>
    <mergeCell ref="M150:M152"/>
    <mergeCell ref="M170:M172"/>
    <mergeCell ref="M173:M175"/>
    <mergeCell ref="D237:F237"/>
    <mergeCell ref="G237:I237"/>
    <mergeCell ref="J237:L237"/>
    <mergeCell ref="N237:N239"/>
    <mergeCell ref="D239:F239"/>
    <mergeCell ref="G239:I239"/>
    <mergeCell ref="J239:L239"/>
    <mergeCell ref="M237:M239"/>
    <mergeCell ref="B236:F236"/>
    <mergeCell ref="N260:N262"/>
    <mergeCell ref="D262:F262"/>
    <mergeCell ref="G262:I262"/>
    <mergeCell ref="J262:L262"/>
    <mergeCell ref="M260:M262"/>
    <mergeCell ref="M263:M265"/>
    <mergeCell ref="B259:F259"/>
    <mergeCell ref="B273:H273"/>
    <mergeCell ref="D298:F298"/>
    <mergeCell ref="D300:F300"/>
    <mergeCell ref="G300:I300"/>
    <mergeCell ref="J300:L300"/>
    <mergeCell ref="D279:F279"/>
    <mergeCell ref="G279:I279"/>
    <mergeCell ref="J279:L279"/>
    <mergeCell ref="B276:N276"/>
    <mergeCell ref="J294:M294"/>
    <mergeCell ref="N279:N281"/>
    <mergeCell ref="D281:F281"/>
    <mergeCell ref="G281:I281"/>
    <mergeCell ref="J281:L281"/>
    <mergeCell ref="D280:F280"/>
    <mergeCell ref="G280:I280"/>
    <mergeCell ref="J280:L280"/>
    <mergeCell ref="M277:N277"/>
    <mergeCell ref="M278:N278"/>
    <mergeCell ref="B278:F278"/>
    <mergeCell ref="D277:F277"/>
    <mergeCell ref="B294:H294"/>
    <mergeCell ref="D302:F302"/>
    <mergeCell ref="G302:I302"/>
    <mergeCell ref="J302:L302"/>
    <mergeCell ref="D326:F326"/>
    <mergeCell ref="D328:F328"/>
    <mergeCell ref="G328:I328"/>
    <mergeCell ref="J328:L328"/>
    <mergeCell ref="N328:N330"/>
    <mergeCell ref="D330:F330"/>
    <mergeCell ref="G330:I330"/>
    <mergeCell ref="J330:L330"/>
    <mergeCell ref="D329:F329"/>
    <mergeCell ref="G329:I329"/>
    <mergeCell ref="J329:L329"/>
    <mergeCell ref="N300:N302"/>
    <mergeCell ref="D301:F301"/>
    <mergeCell ref="G301:I301"/>
    <mergeCell ref="J301:L301"/>
    <mergeCell ref="N303:N305"/>
    <mergeCell ref="B323:N323"/>
    <mergeCell ref="B328:B333"/>
    <mergeCell ref="M326:N326"/>
    <mergeCell ref="M327:N327"/>
    <mergeCell ref="N331:N333"/>
    <mergeCell ref="G349:I349"/>
    <mergeCell ref="J349:L349"/>
    <mergeCell ref="N516:N518"/>
    <mergeCell ref="N492:N494"/>
    <mergeCell ref="D492:F492"/>
    <mergeCell ref="D413:F413"/>
    <mergeCell ref="G413:I413"/>
    <mergeCell ref="J413:L413"/>
    <mergeCell ref="N415:N417"/>
    <mergeCell ref="M412:M414"/>
    <mergeCell ref="M415:M417"/>
    <mergeCell ref="M438:M440"/>
    <mergeCell ref="M441:M443"/>
    <mergeCell ref="M464:M466"/>
    <mergeCell ref="M467:M469"/>
    <mergeCell ref="M491:N491"/>
    <mergeCell ref="M462:N462"/>
    <mergeCell ref="M463:N463"/>
    <mergeCell ref="N464:N466"/>
    <mergeCell ref="N467:N469"/>
    <mergeCell ref="B488:N488"/>
    <mergeCell ref="B489:N489"/>
    <mergeCell ref="B491:F491"/>
    <mergeCell ref="D436:F436"/>
    <mergeCell ref="J466:L466"/>
    <mergeCell ref="G466:I466"/>
    <mergeCell ref="D466:F466"/>
    <mergeCell ref="J464:L464"/>
    <mergeCell ref="G464:I464"/>
    <mergeCell ref="D464:F464"/>
    <mergeCell ref="G492:I492"/>
    <mergeCell ref="J514:L514"/>
    <mergeCell ref="J513:L513"/>
    <mergeCell ref="D513:F513"/>
    <mergeCell ref="B487:N487"/>
    <mergeCell ref="C492:C497"/>
    <mergeCell ref="B464:B469"/>
    <mergeCell ref="M748:N748"/>
    <mergeCell ref="D731:F731"/>
    <mergeCell ref="G731:I731"/>
    <mergeCell ref="J731:L731"/>
    <mergeCell ref="N733:N735"/>
    <mergeCell ref="M566:N566"/>
    <mergeCell ref="N567:N569"/>
    <mergeCell ref="D568:F568"/>
    <mergeCell ref="G568:I568"/>
    <mergeCell ref="J638:L638"/>
    <mergeCell ref="N640:N642"/>
    <mergeCell ref="G637:I637"/>
    <mergeCell ref="J637:L637"/>
    <mergeCell ref="N597:N599"/>
    <mergeCell ref="D598:F598"/>
    <mergeCell ref="G598:I598"/>
    <mergeCell ref="J598:L598"/>
    <mergeCell ref="N620:N622"/>
    <mergeCell ref="M635:N635"/>
    <mergeCell ref="N711:N713"/>
    <mergeCell ref="N708:N710"/>
    <mergeCell ref="J710:L710"/>
    <mergeCell ref="D637:F637"/>
    <mergeCell ref="D618:F618"/>
    <mergeCell ref="M772:N772"/>
    <mergeCell ref="N805:N807"/>
    <mergeCell ref="D803:F803"/>
    <mergeCell ref="M803:N803"/>
    <mergeCell ref="D830:F830"/>
    <mergeCell ref="G830:I830"/>
    <mergeCell ref="M728:N728"/>
    <mergeCell ref="D728:F728"/>
    <mergeCell ref="M774:M776"/>
    <mergeCell ref="M777:M779"/>
    <mergeCell ref="N753:N755"/>
    <mergeCell ref="G807:I807"/>
    <mergeCell ref="D748:F748"/>
    <mergeCell ref="D772:F772"/>
    <mergeCell ref="D774:F774"/>
    <mergeCell ref="G806:I806"/>
    <mergeCell ref="J806:L806"/>
    <mergeCell ref="N808:N810"/>
    <mergeCell ref="N774:N776"/>
    <mergeCell ref="G805:I805"/>
    <mergeCell ref="B826:N826"/>
    <mergeCell ref="B828:F828"/>
    <mergeCell ref="G775:I775"/>
    <mergeCell ref="J752:L752"/>
    <mergeCell ref="N959:N961"/>
    <mergeCell ref="M930:N930"/>
    <mergeCell ref="M931:N931"/>
    <mergeCell ref="N903:N905"/>
    <mergeCell ref="D905:F905"/>
    <mergeCell ref="B931:F931"/>
    <mergeCell ref="B951:N951"/>
    <mergeCell ref="B952:N952"/>
    <mergeCell ref="B953:N953"/>
    <mergeCell ref="B955:F955"/>
    <mergeCell ref="B932:B937"/>
    <mergeCell ref="B956:B961"/>
    <mergeCell ref="M906:M908"/>
    <mergeCell ref="C903:C908"/>
    <mergeCell ref="C932:C937"/>
    <mergeCell ref="C956:C961"/>
    <mergeCell ref="B927:N927"/>
    <mergeCell ref="B928:N928"/>
    <mergeCell ref="N956:N958"/>
    <mergeCell ref="D903:F903"/>
    <mergeCell ref="D954:F954"/>
    <mergeCell ref="D958:F958"/>
    <mergeCell ref="G958:I958"/>
    <mergeCell ref="J958:L958"/>
    <mergeCell ref="G752:I752"/>
    <mergeCell ref="G905:I905"/>
    <mergeCell ref="J905:L905"/>
    <mergeCell ref="G933:I933"/>
    <mergeCell ref="D933:F933"/>
    <mergeCell ref="G685:I685"/>
    <mergeCell ref="J685:L685"/>
    <mergeCell ref="D683:F683"/>
    <mergeCell ref="D685:F685"/>
    <mergeCell ref="G710:I710"/>
    <mergeCell ref="D708:F708"/>
    <mergeCell ref="G708:I708"/>
    <mergeCell ref="J708:L708"/>
    <mergeCell ref="J709:L709"/>
    <mergeCell ref="J903:L903"/>
    <mergeCell ref="J831:L831"/>
    <mergeCell ref="D831:F831"/>
    <mergeCell ref="G831:I831"/>
    <mergeCell ref="G709:I709"/>
    <mergeCell ref="B825:N825"/>
    <mergeCell ref="C829:C834"/>
    <mergeCell ref="B877:G877"/>
    <mergeCell ref="B878:N878"/>
    <mergeCell ref="C856:C861"/>
    <mergeCell ref="G904:I904"/>
    <mergeCell ref="D904:F904"/>
    <mergeCell ref="D901:F901"/>
    <mergeCell ref="D884:F884"/>
    <mergeCell ref="D854:F854"/>
    <mergeCell ref="D957:F957"/>
    <mergeCell ref="G957:I957"/>
    <mergeCell ref="M954:N954"/>
    <mergeCell ref="M955:N955"/>
    <mergeCell ref="D934:F934"/>
    <mergeCell ref="N856:N858"/>
    <mergeCell ref="N883:N885"/>
    <mergeCell ref="M956:M958"/>
    <mergeCell ref="D956:F956"/>
    <mergeCell ref="G956:I956"/>
    <mergeCell ref="J956:L956"/>
    <mergeCell ref="J877:M877"/>
    <mergeCell ref="J858:L858"/>
    <mergeCell ref="M901:N901"/>
    <mergeCell ref="J883:L883"/>
    <mergeCell ref="G884:I884"/>
    <mergeCell ref="J884:L884"/>
    <mergeCell ref="N886:N888"/>
    <mergeCell ref="D885:F885"/>
    <mergeCell ref="N351:N353"/>
    <mergeCell ref="N282:N284"/>
    <mergeCell ref="M541:M543"/>
    <mergeCell ref="M544:M546"/>
    <mergeCell ref="M351:M353"/>
    <mergeCell ref="D663:F663"/>
    <mergeCell ref="D635:F635"/>
    <mergeCell ref="J567:L567"/>
    <mergeCell ref="G567:I567"/>
    <mergeCell ref="D410:F410"/>
    <mergeCell ref="D490:F490"/>
    <mergeCell ref="M490:N490"/>
    <mergeCell ref="D515:F515"/>
    <mergeCell ref="D494:F494"/>
    <mergeCell ref="G494:I494"/>
    <mergeCell ref="J494:L494"/>
    <mergeCell ref="G515:I515"/>
    <mergeCell ref="J492:L492"/>
    <mergeCell ref="D465:F465"/>
    <mergeCell ref="G465:I465"/>
    <mergeCell ref="J465:L465"/>
    <mergeCell ref="M380:M382"/>
    <mergeCell ref="M516:M518"/>
    <mergeCell ref="D462:F462"/>
    <mergeCell ref="M4:N4"/>
    <mergeCell ref="G8:I8"/>
    <mergeCell ref="J8:L8"/>
    <mergeCell ref="G6:I6"/>
    <mergeCell ref="J6:L6"/>
    <mergeCell ref="G7:I7"/>
    <mergeCell ref="J7:L7"/>
    <mergeCell ref="M6:M11"/>
    <mergeCell ref="N6:N8"/>
    <mergeCell ref="N9:N11"/>
    <mergeCell ref="M5:N5"/>
    <mergeCell ref="N935:N937"/>
    <mergeCell ref="J933:L933"/>
    <mergeCell ref="D710:F710"/>
    <mergeCell ref="G858:I858"/>
    <mergeCell ref="D930:F930"/>
    <mergeCell ref="D932:F932"/>
    <mergeCell ref="G932:I932"/>
    <mergeCell ref="J932:L932"/>
    <mergeCell ref="N932:N934"/>
    <mergeCell ref="G934:I934"/>
    <mergeCell ref="J934:L934"/>
    <mergeCell ref="G903:I903"/>
    <mergeCell ref="M932:M934"/>
    <mergeCell ref="M935:M937"/>
    <mergeCell ref="M749:N749"/>
    <mergeCell ref="D751:F751"/>
    <mergeCell ref="G751:I751"/>
    <mergeCell ref="M854:N854"/>
    <mergeCell ref="M902:N902"/>
    <mergeCell ref="N906:N908"/>
    <mergeCell ref="J904:L904"/>
    <mergeCell ref="G885:I885"/>
    <mergeCell ref="J885:L885"/>
    <mergeCell ref="D752:F752"/>
    <mergeCell ref="M567:M569"/>
    <mergeCell ref="M570:M572"/>
    <mergeCell ref="M597:M599"/>
    <mergeCell ref="M600:M602"/>
    <mergeCell ref="M617:M619"/>
    <mergeCell ref="M620:M622"/>
    <mergeCell ref="M637:M639"/>
    <mergeCell ref="B593:N593"/>
    <mergeCell ref="B594:N594"/>
    <mergeCell ref="B596:F596"/>
    <mergeCell ref="B612:N612"/>
    <mergeCell ref="B613:N613"/>
    <mergeCell ref="B614:N614"/>
    <mergeCell ref="B616:F616"/>
    <mergeCell ref="B632:N632"/>
    <mergeCell ref="B633:N633"/>
    <mergeCell ref="B634:N634"/>
    <mergeCell ref="B636:F636"/>
    <mergeCell ref="C567:C572"/>
    <mergeCell ref="C597:C602"/>
    <mergeCell ref="C617:C622"/>
    <mergeCell ref="C637:C642"/>
    <mergeCell ref="J568:L568"/>
    <mergeCell ref="N570:N572"/>
    <mergeCell ref="J38:L38"/>
    <mergeCell ref="M190:N190"/>
    <mergeCell ref="M191:N191"/>
    <mergeCell ref="G192:I192"/>
    <mergeCell ref="J192:L192"/>
    <mergeCell ref="N192:N194"/>
    <mergeCell ref="G639:I639"/>
    <mergeCell ref="J639:L639"/>
    <mergeCell ref="D638:F638"/>
    <mergeCell ref="G638:I638"/>
    <mergeCell ref="M210:N210"/>
    <mergeCell ref="M211:N211"/>
    <mergeCell ref="M235:N235"/>
    <mergeCell ref="D192:F192"/>
    <mergeCell ref="D565:F565"/>
    <mergeCell ref="M410:N410"/>
    <mergeCell ref="M411:N411"/>
    <mergeCell ref="M279:M281"/>
    <mergeCell ref="M282:M284"/>
    <mergeCell ref="M300:M302"/>
    <mergeCell ref="M303:M305"/>
    <mergeCell ref="M328:M330"/>
    <mergeCell ref="M331:M333"/>
    <mergeCell ref="M348:M350"/>
    <mergeCell ref="M32:N32"/>
    <mergeCell ref="G33:L33"/>
    <mergeCell ref="M127:M129"/>
    <mergeCell ref="D37:F37"/>
    <mergeCell ref="B95:N95"/>
    <mergeCell ref="B96:N96"/>
    <mergeCell ref="B98:F98"/>
    <mergeCell ref="B94:N94"/>
    <mergeCell ref="M98:N98"/>
    <mergeCell ref="M36:M41"/>
    <mergeCell ref="N36:N38"/>
    <mergeCell ref="G37:I37"/>
    <mergeCell ref="J37:L37"/>
    <mergeCell ref="N39:N41"/>
    <mergeCell ref="D127:F127"/>
    <mergeCell ref="M125:N125"/>
    <mergeCell ref="J101:L101"/>
    <mergeCell ref="G101:I101"/>
    <mergeCell ref="D101:F101"/>
    <mergeCell ref="N99:N101"/>
    <mergeCell ref="N102:N104"/>
    <mergeCell ref="D99:F99"/>
    <mergeCell ref="D38:F38"/>
    <mergeCell ref="G38:I38"/>
    <mergeCell ref="B187:N187"/>
    <mergeCell ref="B188:N188"/>
    <mergeCell ref="B189:N189"/>
    <mergeCell ref="C192:C197"/>
    <mergeCell ref="C212:C217"/>
    <mergeCell ref="C237:C242"/>
    <mergeCell ref="D193:F193"/>
    <mergeCell ref="G193:I193"/>
    <mergeCell ref="J193:L193"/>
    <mergeCell ref="N195:N197"/>
    <mergeCell ref="D194:F194"/>
    <mergeCell ref="G194:I194"/>
    <mergeCell ref="J194:L194"/>
    <mergeCell ref="D238:F238"/>
    <mergeCell ref="G238:I238"/>
    <mergeCell ref="D190:F190"/>
    <mergeCell ref="M236:N236"/>
    <mergeCell ref="D235:F235"/>
    <mergeCell ref="J238:L238"/>
    <mergeCell ref="D210:F210"/>
    <mergeCell ref="G212:I212"/>
    <mergeCell ref="J212:L212"/>
    <mergeCell ref="D214:F214"/>
    <mergeCell ref="J214:L214"/>
    <mergeCell ref="G618:I618"/>
    <mergeCell ref="J618:L618"/>
    <mergeCell ref="M636:N636"/>
    <mergeCell ref="M640:M642"/>
    <mergeCell ref="D639:F639"/>
    <mergeCell ref="D597:F597"/>
    <mergeCell ref="G597:I597"/>
    <mergeCell ref="J597:L597"/>
    <mergeCell ref="G619:I619"/>
    <mergeCell ref="J619:L619"/>
    <mergeCell ref="N617:N619"/>
    <mergeCell ref="M668:M670"/>
    <mergeCell ref="M685:M687"/>
    <mergeCell ref="M688:M690"/>
    <mergeCell ref="M708:M710"/>
    <mergeCell ref="M711:M713"/>
    <mergeCell ref="M730:M732"/>
    <mergeCell ref="M733:M735"/>
    <mergeCell ref="M750:M752"/>
    <mergeCell ref="M753:M755"/>
    <mergeCell ref="M729:N729"/>
    <mergeCell ref="N750:N752"/>
    <mergeCell ref="B680:N680"/>
    <mergeCell ref="B681:N681"/>
    <mergeCell ref="B727:N727"/>
    <mergeCell ref="D686:F686"/>
    <mergeCell ref="G686:I686"/>
    <mergeCell ref="J751:L751"/>
    <mergeCell ref="J686:L686"/>
    <mergeCell ref="M683:N683"/>
    <mergeCell ref="D687:F687"/>
    <mergeCell ref="G687:I687"/>
    <mergeCell ref="J687:L687"/>
    <mergeCell ref="B725:N725"/>
    <mergeCell ref="B726:N726"/>
    <mergeCell ref="M959:M961"/>
    <mergeCell ref="M805:M807"/>
    <mergeCell ref="M808:M810"/>
    <mergeCell ref="M829:M831"/>
    <mergeCell ref="M832:M834"/>
    <mergeCell ref="M856:M858"/>
    <mergeCell ref="M859:M861"/>
    <mergeCell ref="M883:M885"/>
    <mergeCell ref="M886:M888"/>
    <mergeCell ref="M903:M905"/>
    <mergeCell ref="M855:N855"/>
    <mergeCell ref="B879:N879"/>
    <mergeCell ref="B880:N880"/>
    <mergeCell ref="B882:F882"/>
    <mergeCell ref="B898:N898"/>
    <mergeCell ref="B899:N899"/>
    <mergeCell ref="B900:N900"/>
    <mergeCell ref="B902:F902"/>
    <mergeCell ref="C883:C888"/>
    <mergeCell ref="B829:B834"/>
    <mergeCell ref="B856:B861"/>
    <mergeCell ref="D805:F805"/>
    <mergeCell ref="D806:F806"/>
    <mergeCell ref="J957:L957"/>
  </mergeCells>
  <printOptions horizontalCentered="1"/>
  <pageMargins left="0.59055118110236227" right="0.55118110236220474" top="0.74803149606299213" bottom="0.78740157480314965" header="0.31496062992125984" footer="0.55118110236220474"/>
  <pageSetup paperSize="9" scale="85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USIP Asia Center Editor</cp:lastModifiedBy>
  <cp:lastPrinted>2014-03-31T08:53:26Z</cp:lastPrinted>
  <dcterms:created xsi:type="dcterms:W3CDTF">2011-02-13T08:18:11Z</dcterms:created>
  <dcterms:modified xsi:type="dcterms:W3CDTF">2019-10-29T14:19:48Z</dcterms:modified>
</cp:coreProperties>
</file>