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85" yWindow="75" windowWidth="10530" windowHeight="10125"/>
  </bookViews>
  <sheets>
    <sheet name="Sheet1" sheetId="1" r:id="rId1"/>
    <sheet name="Sheet3" sheetId="3" r:id="rId2"/>
  </sheets>
  <externalReferences>
    <externalReference r:id="rId3"/>
  </externalReferences>
  <definedNames>
    <definedName name="_xlnm.Print_Area" localSheetId="0">Sheet1!$A$1:$M$973</definedName>
  </definedNames>
  <calcPr calcId="124519"/>
</workbook>
</file>

<file path=xl/calcChain.xml><?xml version="1.0" encoding="utf-8"?>
<calcChain xmlns="http://schemas.openxmlformats.org/spreadsheetml/2006/main">
  <c r="E49" i="1"/>
  <c r="H12"/>
  <c r="J12"/>
  <c r="I12"/>
  <c r="E12"/>
  <c r="K12" l="1"/>
  <c r="H592" l="1"/>
  <c r="H591"/>
  <c r="H584"/>
  <c r="H585"/>
  <c r="H583"/>
  <c r="H576"/>
  <c r="H575"/>
  <c r="J226"/>
  <c r="I226"/>
  <c r="J218"/>
  <c r="I218"/>
  <c r="K226" l="1"/>
  <c r="K218"/>
  <c r="J739" l="1"/>
  <c r="I739"/>
  <c r="K739" l="1"/>
  <c r="I912"/>
  <c r="AC718"/>
  <c r="AC719"/>
  <c r="AC720"/>
  <c r="AC743"/>
  <c r="AC721"/>
  <c r="AC744"/>
  <c r="AC722"/>
  <c r="AC746"/>
  <c r="AC724"/>
  <c r="AC819"/>
  <c r="AC747"/>
  <c r="AC725"/>
  <c r="AC820"/>
  <c r="AC748"/>
  <c r="AC726"/>
  <c r="AC914"/>
  <c r="AC913"/>
  <c r="AC818"/>
  <c r="AC816"/>
  <c r="AC815"/>
  <c r="AC742"/>
  <c r="AC741"/>
  <c r="AC740"/>
  <c r="AC717"/>
  <c r="AC745"/>
  <c r="AB674"/>
  <c r="AC674"/>
  <c r="Y674"/>
  <c r="Z674"/>
  <c r="AA674"/>
  <c r="Y675"/>
  <c r="Z675"/>
  <c r="AA675"/>
  <c r="Y679"/>
  <c r="Z679"/>
  <c r="AA679"/>
  <c r="Z219"/>
  <c r="X974"/>
  <c r="U974"/>
  <c r="V974"/>
  <c r="W226"/>
  <c r="W267"/>
  <c r="W307"/>
  <c r="W154"/>
  <c r="W158"/>
  <c r="T153"/>
  <c r="Q154"/>
  <c r="Q155"/>
  <c r="Q156"/>
  <c r="Q157"/>
  <c r="Q158"/>
  <c r="Q159"/>
  <c r="Q160"/>
  <c r="Q161"/>
  <c r="Q162"/>
  <c r="Q163"/>
  <c r="Q153"/>
  <c r="O420"/>
  <c r="P420"/>
  <c r="Q433"/>
  <c r="Y974" l="1"/>
  <c r="J912"/>
  <c r="K912" s="1"/>
  <c r="I892"/>
  <c r="AC817"/>
  <c r="AC723"/>
  <c r="J892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J108"/>
  <c r="I108"/>
  <c r="J107"/>
  <c r="I107"/>
  <c r="J106"/>
  <c r="I106"/>
  <c r="W531"/>
  <c r="W916"/>
  <c r="W134"/>
  <c r="T176"/>
  <c r="W177"/>
  <c r="T198"/>
  <c r="W199"/>
  <c r="W200"/>
  <c r="T218"/>
  <c r="T219"/>
  <c r="T226"/>
  <c r="T266"/>
  <c r="T267"/>
  <c r="T307"/>
  <c r="T308"/>
  <c r="T309"/>
  <c r="T311"/>
  <c r="T312"/>
  <c r="T335"/>
  <c r="W336"/>
  <c r="T356"/>
  <c r="W357"/>
  <c r="T388"/>
  <c r="W389"/>
  <c r="T420"/>
  <c r="W421"/>
  <c r="T446"/>
  <c r="W447"/>
  <c r="T472"/>
  <c r="W473"/>
  <c r="T521"/>
  <c r="W522"/>
  <c r="T575"/>
  <c r="W576"/>
  <c r="W583"/>
  <c r="W584"/>
  <c r="W585"/>
  <c r="W591"/>
  <c r="W592"/>
  <c r="T605"/>
  <c r="Z606"/>
  <c r="W609"/>
  <c r="W610"/>
  <c r="W611"/>
  <c r="W612"/>
  <c r="T625"/>
  <c r="W626"/>
  <c r="T645"/>
  <c r="Z646"/>
  <c r="W651"/>
  <c r="W652"/>
  <c r="W654"/>
  <c r="W655"/>
  <c r="T673"/>
  <c r="W674"/>
  <c r="W678"/>
  <c r="T693"/>
  <c r="W694"/>
  <c r="T739"/>
  <c r="W740"/>
  <c r="W741"/>
  <c r="W745"/>
  <c r="T759"/>
  <c r="W760"/>
  <c r="T783"/>
  <c r="Z784"/>
  <c r="T814"/>
  <c r="W815"/>
  <c r="W821"/>
  <c r="W824"/>
  <c r="W825"/>
  <c r="T838"/>
  <c r="W839"/>
  <c r="W847"/>
  <c r="W851"/>
  <c r="T865"/>
  <c r="W866"/>
  <c r="W869"/>
  <c r="T892"/>
  <c r="W893"/>
  <c r="T912"/>
  <c r="Z913"/>
  <c r="W919"/>
  <c r="W923"/>
  <c r="W924"/>
  <c r="W926"/>
  <c r="T941"/>
  <c r="W942"/>
  <c r="T965"/>
  <c r="W966"/>
  <c r="T133"/>
  <c r="Q134"/>
  <c r="Q135"/>
  <c r="Q136"/>
  <c r="Q137"/>
  <c r="Q138"/>
  <c r="Q139"/>
  <c r="Q140"/>
  <c r="Q176"/>
  <c r="Q177"/>
  <c r="Q178"/>
  <c r="Q179"/>
  <c r="Q180"/>
  <c r="Q181"/>
  <c r="Q182"/>
  <c r="Q183"/>
  <c r="Q184"/>
  <c r="Q185"/>
  <c r="Q198"/>
  <c r="Q199"/>
  <c r="Q200"/>
  <c r="Q201"/>
  <c r="Q202"/>
  <c r="Q203"/>
  <c r="Q204"/>
  <c r="Q205"/>
  <c r="Q218"/>
  <c r="Q220"/>
  <c r="Q221"/>
  <c r="Q222"/>
  <c r="Q223"/>
  <c r="Q224"/>
  <c r="Q225"/>
  <c r="Q226"/>
  <c r="Q227"/>
  <c r="Q228"/>
  <c r="Q229"/>
  <c r="Q243"/>
  <c r="Q244"/>
  <c r="Q245"/>
  <c r="Q246"/>
  <c r="Q247"/>
  <c r="Q248"/>
  <c r="Q249"/>
  <c r="Q250"/>
  <c r="Q251"/>
  <c r="Q252"/>
  <c r="Q253"/>
  <c r="Q266"/>
  <c r="Q267"/>
  <c r="Q268"/>
  <c r="Q269"/>
  <c r="Q270"/>
  <c r="Q271"/>
  <c r="Q272"/>
  <c r="Q285"/>
  <c r="Q286"/>
  <c r="Q287"/>
  <c r="Q288"/>
  <c r="Q289"/>
  <c r="Q290"/>
  <c r="Q291"/>
  <c r="Q292"/>
  <c r="Q293"/>
  <c r="Q307"/>
  <c r="Q308"/>
  <c r="Q309"/>
  <c r="Q310"/>
  <c r="Q311"/>
  <c r="Q312"/>
  <c r="Q313"/>
  <c r="Q314"/>
  <c r="Q315"/>
  <c r="Q316"/>
  <c r="Q317"/>
  <c r="Q318"/>
  <c r="Q319"/>
  <c r="Q320"/>
  <c r="Q321"/>
  <c r="Q322"/>
  <c r="Q335"/>
  <c r="Q336"/>
  <c r="Q337"/>
  <c r="Q338"/>
  <c r="Q339"/>
  <c r="Q340"/>
  <c r="Q341"/>
  <c r="Q342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21"/>
  <c r="Q422"/>
  <c r="Q423"/>
  <c r="Q424"/>
  <c r="Q425"/>
  <c r="Q426"/>
  <c r="Q427"/>
  <c r="Q428"/>
  <c r="Q429"/>
  <c r="Q430"/>
  <c r="Q431"/>
  <c r="Q432"/>
  <c r="Q446"/>
  <c r="Q447"/>
  <c r="Q448"/>
  <c r="Q449"/>
  <c r="Q450"/>
  <c r="Q451"/>
  <c r="Q452"/>
  <c r="Q453"/>
  <c r="Q454"/>
  <c r="Q455"/>
  <c r="Q456"/>
  <c r="Q457"/>
  <c r="Q458"/>
  <c r="Q459"/>
  <c r="Q472"/>
  <c r="Q473"/>
  <c r="Q474"/>
  <c r="Q475"/>
  <c r="Q476"/>
  <c r="Q477"/>
  <c r="Q478"/>
  <c r="Q479"/>
  <c r="Q480"/>
  <c r="Q481"/>
  <c r="Q482"/>
  <c r="Q483"/>
  <c r="Q484"/>
  <c r="Q485"/>
  <c r="Q486"/>
  <c r="Q487"/>
  <c r="Q500"/>
  <c r="Q501"/>
  <c r="Q502"/>
  <c r="Q503"/>
  <c r="Q504"/>
  <c r="Q505"/>
  <c r="Q506"/>
  <c r="Q507"/>
  <c r="Q508"/>
  <c r="Q521"/>
  <c r="Q522"/>
  <c r="Q523"/>
  <c r="Q524"/>
  <c r="Q525"/>
  <c r="Q526"/>
  <c r="Q527"/>
  <c r="Q528"/>
  <c r="Q529"/>
  <c r="Q530"/>
  <c r="Q531"/>
  <c r="Q532"/>
  <c r="Q533"/>
  <c r="Q534"/>
  <c r="Q535"/>
  <c r="Q549"/>
  <c r="Q550"/>
  <c r="Q551"/>
  <c r="Q552"/>
  <c r="Q553"/>
  <c r="Q554"/>
  <c r="Q555"/>
  <c r="Q556"/>
  <c r="Q557"/>
  <c r="Q558"/>
  <c r="Q559"/>
  <c r="Q560"/>
  <c r="Q561"/>
  <c r="Q562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605"/>
  <c r="Q606"/>
  <c r="Q607"/>
  <c r="Q608"/>
  <c r="Q609"/>
  <c r="Q610"/>
  <c r="Q611"/>
  <c r="Q612"/>
  <c r="Q625"/>
  <c r="Q626"/>
  <c r="Q627"/>
  <c r="Q628"/>
  <c r="Q629"/>
  <c r="Q630"/>
  <c r="Q631"/>
  <c r="Q632"/>
  <c r="Q645"/>
  <c r="Q647"/>
  <c r="Q648"/>
  <c r="Q649"/>
  <c r="Q650"/>
  <c r="Q651"/>
  <c r="Q652"/>
  <c r="Q653"/>
  <c r="Q654"/>
  <c r="Q655"/>
  <c r="Q656"/>
  <c r="Q657"/>
  <c r="Q658"/>
  <c r="Q659"/>
  <c r="Q660"/>
  <c r="Q673"/>
  <c r="Q674"/>
  <c r="Q675"/>
  <c r="Q676"/>
  <c r="Q677"/>
  <c r="Q678"/>
  <c r="Q679"/>
  <c r="Q680"/>
  <c r="Q693"/>
  <c r="Q694"/>
  <c r="Q695"/>
  <c r="Q696"/>
  <c r="Q697"/>
  <c r="Q698"/>
  <c r="Q699"/>
  <c r="Q700"/>
  <c r="Q701"/>
  <c r="Q702"/>
  <c r="Q703"/>
  <c r="Q716"/>
  <c r="Q717"/>
  <c r="Q718"/>
  <c r="Q719"/>
  <c r="Q720"/>
  <c r="Q721"/>
  <c r="Q722"/>
  <c r="Q723"/>
  <c r="Q724"/>
  <c r="Q725"/>
  <c r="Q739"/>
  <c r="Q740"/>
  <c r="Q741"/>
  <c r="Q742"/>
  <c r="Q743"/>
  <c r="Q744"/>
  <c r="Q745"/>
  <c r="Q746"/>
  <c r="Q759"/>
  <c r="Q760"/>
  <c r="Q761"/>
  <c r="Q762"/>
  <c r="Q763"/>
  <c r="Q764"/>
  <c r="Q765"/>
  <c r="Q766"/>
  <c r="Q767"/>
  <c r="Q768"/>
  <c r="Q769"/>
  <c r="Q770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14"/>
  <c r="Q815"/>
  <c r="Q816"/>
  <c r="Q817"/>
  <c r="Q818"/>
  <c r="Q819"/>
  <c r="Q820"/>
  <c r="Q821"/>
  <c r="Q822"/>
  <c r="Q823"/>
  <c r="Q824"/>
  <c r="Q825"/>
  <c r="Q838"/>
  <c r="Q840"/>
  <c r="Q841"/>
  <c r="Q842"/>
  <c r="Q843"/>
  <c r="Q844"/>
  <c r="Q845"/>
  <c r="Q846"/>
  <c r="Q847"/>
  <c r="Q848"/>
  <c r="Q849"/>
  <c r="Q850"/>
  <c r="Q851"/>
  <c r="Q852"/>
  <c r="Q865"/>
  <c r="Q866"/>
  <c r="Q867"/>
  <c r="Q868"/>
  <c r="Q869"/>
  <c r="Q870"/>
  <c r="Q871"/>
  <c r="Q872"/>
  <c r="Q873"/>
  <c r="Q874"/>
  <c r="Q875"/>
  <c r="Q876"/>
  <c r="Q877"/>
  <c r="Q878"/>
  <c r="Q879"/>
  <c r="Q892"/>
  <c r="Q893"/>
  <c r="Q894"/>
  <c r="Q895"/>
  <c r="Q896"/>
  <c r="Q897"/>
  <c r="Q898"/>
  <c r="Q899"/>
  <c r="Q912"/>
  <c r="Q914"/>
  <c r="Q915"/>
  <c r="Q916"/>
  <c r="Q917"/>
  <c r="Q918"/>
  <c r="Q919"/>
  <c r="Q920"/>
  <c r="Q921"/>
  <c r="Q922"/>
  <c r="Q923"/>
  <c r="Q924"/>
  <c r="Q925"/>
  <c r="Q926"/>
  <c r="Q927"/>
  <c r="Q928"/>
  <c r="Q941"/>
  <c r="Q942"/>
  <c r="Q943"/>
  <c r="Q944"/>
  <c r="Q945"/>
  <c r="Q946"/>
  <c r="Q947"/>
  <c r="Q948"/>
  <c r="Q949"/>
  <c r="Q950"/>
  <c r="Q951"/>
  <c r="Q952"/>
  <c r="Q965"/>
  <c r="Q966"/>
  <c r="Q967"/>
  <c r="Q968"/>
  <c r="Q969"/>
  <c r="Q970"/>
  <c r="Q971"/>
  <c r="Q133"/>
  <c r="K892" l="1"/>
  <c r="W974"/>
  <c r="I105"/>
  <c r="J105"/>
  <c r="K105" s="1"/>
  <c r="Q420"/>
  <c r="O12"/>
  <c r="I610"/>
  <c r="J610"/>
  <c r="I611"/>
  <c r="J611"/>
  <c r="I612"/>
  <c r="J612"/>
  <c r="J609"/>
  <c r="I609"/>
  <c r="J971"/>
  <c r="I971"/>
  <c r="K971"/>
  <c r="J970"/>
  <c r="I970"/>
  <c r="K970"/>
  <c r="J969"/>
  <c r="I969"/>
  <c r="K969"/>
  <c r="J968"/>
  <c r="I968"/>
  <c r="K968"/>
  <c r="J967"/>
  <c r="I967"/>
  <c r="K967"/>
  <c r="J966"/>
  <c r="I966"/>
  <c r="J965"/>
  <c r="I965"/>
  <c r="J952"/>
  <c r="I952"/>
  <c r="K952"/>
  <c r="J951"/>
  <c r="I951"/>
  <c r="K951"/>
  <c r="J950"/>
  <c r="I950"/>
  <c r="K950"/>
  <c r="J949"/>
  <c r="I949"/>
  <c r="K949"/>
  <c r="J948"/>
  <c r="I948"/>
  <c r="K948"/>
  <c r="J947"/>
  <c r="I947"/>
  <c r="K947"/>
  <c r="J946"/>
  <c r="I946"/>
  <c r="K946"/>
  <c r="J945"/>
  <c r="I945"/>
  <c r="K945"/>
  <c r="J944"/>
  <c r="I944"/>
  <c r="K944"/>
  <c r="J943"/>
  <c r="I943"/>
  <c r="K943"/>
  <c r="J942"/>
  <c r="I942"/>
  <c r="J941"/>
  <c r="I941"/>
  <c r="J928"/>
  <c r="I928"/>
  <c r="K928"/>
  <c r="J927"/>
  <c r="I927"/>
  <c r="K927"/>
  <c r="J926"/>
  <c r="I926"/>
  <c r="J925"/>
  <c r="I925"/>
  <c r="K925"/>
  <c r="J924"/>
  <c r="I924"/>
  <c r="J923"/>
  <c r="I923"/>
  <c r="J922"/>
  <c r="I922"/>
  <c r="K922"/>
  <c r="J921"/>
  <c r="I921"/>
  <c r="K921"/>
  <c r="J920"/>
  <c r="I920"/>
  <c r="K920"/>
  <c r="J919"/>
  <c r="I919"/>
  <c r="J918"/>
  <c r="I918"/>
  <c r="K918"/>
  <c r="J917"/>
  <c r="I917"/>
  <c r="K917"/>
  <c r="J916"/>
  <c r="I916"/>
  <c r="J915"/>
  <c r="I915"/>
  <c r="K915"/>
  <c r="J914"/>
  <c r="I914"/>
  <c r="K914"/>
  <c r="J913"/>
  <c r="I913"/>
  <c r="K913"/>
  <c r="J899"/>
  <c r="I899"/>
  <c r="K899"/>
  <c r="J898"/>
  <c r="I898"/>
  <c r="K898"/>
  <c r="J897"/>
  <c r="I897"/>
  <c r="K897"/>
  <c r="J896"/>
  <c r="I896"/>
  <c r="K896"/>
  <c r="J895"/>
  <c r="I895"/>
  <c r="K895"/>
  <c r="J894"/>
  <c r="I894"/>
  <c r="K894"/>
  <c r="J893"/>
  <c r="I893"/>
  <c r="J879"/>
  <c r="I879"/>
  <c r="K879"/>
  <c r="J878"/>
  <c r="I878"/>
  <c r="K878"/>
  <c r="J877"/>
  <c r="I877"/>
  <c r="K877"/>
  <c r="J876"/>
  <c r="I876"/>
  <c r="K876"/>
  <c r="J875"/>
  <c r="I875"/>
  <c r="K875"/>
  <c r="J874"/>
  <c r="I874"/>
  <c r="K874"/>
  <c r="J873"/>
  <c r="I873"/>
  <c r="K873"/>
  <c r="J872"/>
  <c r="I872"/>
  <c r="K872"/>
  <c r="J871"/>
  <c r="I871"/>
  <c r="K871"/>
  <c r="J870"/>
  <c r="I870"/>
  <c r="K870"/>
  <c r="J869"/>
  <c r="I869"/>
  <c r="J868"/>
  <c r="I868"/>
  <c r="K868"/>
  <c r="J867"/>
  <c r="I867"/>
  <c r="K867"/>
  <c r="J866"/>
  <c r="I866"/>
  <c r="J865"/>
  <c r="J852"/>
  <c r="I852"/>
  <c r="K852"/>
  <c r="J851"/>
  <c r="I851"/>
  <c r="J850"/>
  <c r="I850"/>
  <c r="K850"/>
  <c r="J849"/>
  <c r="I849"/>
  <c r="K849"/>
  <c r="J848"/>
  <c r="I848"/>
  <c r="K848"/>
  <c r="J847"/>
  <c r="I847"/>
  <c r="J846"/>
  <c r="I846"/>
  <c r="K846"/>
  <c r="J845"/>
  <c r="I845"/>
  <c r="K845"/>
  <c r="J844"/>
  <c r="I844"/>
  <c r="K844"/>
  <c r="J843"/>
  <c r="I843"/>
  <c r="K843"/>
  <c r="J842"/>
  <c r="I842"/>
  <c r="K842"/>
  <c r="J841"/>
  <c r="I841"/>
  <c r="K841"/>
  <c r="J840"/>
  <c r="I840"/>
  <c r="K840"/>
  <c r="J839"/>
  <c r="I839"/>
  <c r="K839"/>
  <c r="J825"/>
  <c r="I825"/>
  <c r="J824"/>
  <c r="I824"/>
  <c r="J823"/>
  <c r="I823"/>
  <c r="K823"/>
  <c r="J822"/>
  <c r="I822"/>
  <c r="K822"/>
  <c r="J821"/>
  <c r="I821"/>
  <c r="J820"/>
  <c r="I820"/>
  <c r="K820"/>
  <c r="J819"/>
  <c r="I819"/>
  <c r="K819"/>
  <c r="J818"/>
  <c r="I818"/>
  <c r="K818"/>
  <c r="J817"/>
  <c r="I817"/>
  <c r="K817"/>
  <c r="J816"/>
  <c r="I816"/>
  <c r="K816"/>
  <c r="J815"/>
  <c r="I815"/>
  <c r="J814"/>
  <c r="J801"/>
  <c r="I801"/>
  <c r="K801"/>
  <c r="J800"/>
  <c r="I800"/>
  <c r="K800"/>
  <c r="J799"/>
  <c r="I799"/>
  <c r="K799"/>
  <c r="J798"/>
  <c r="I798"/>
  <c r="K798"/>
  <c r="J797"/>
  <c r="I797"/>
  <c r="K797"/>
  <c r="J796"/>
  <c r="I796"/>
  <c r="K796"/>
  <c r="J795"/>
  <c r="I795"/>
  <c r="K795"/>
  <c r="J794"/>
  <c r="I794"/>
  <c r="K794"/>
  <c r="J793"/>
  <c r="I793"/>
  <c r="K793"/>
  <c r="J792"/>
  <c r="I792"/>
  <c r="K792"/>
  <c r="J791"/>
  <c r="I791"/>
  <c r="K791"/>
  <c r="J790"/>
  <c r="I790"/>
  <c r="K790"/>
  <c r="J789"/>
  <c r="I789"/>
  <c r="K789"/>
  <c r="J788"/>
  <c r="I788"/>
  <c r="K788"/>
  <c r="J787"/>
  <c r="I787"/>
  <c r="K787"/>
  <c r="J786"/>
  <c r="I786"/>
  <c r="K786"/>
  <c r="J785"/>
  <c r="I785"/>
  <c r="K785"/>
  <c r="J784"/>
  <c r="I784"/>
  <c r="I783"/>
  <c r="J770"/>
  <c r="I770"/>
  <c r="K770"/>
  <c r="J769"/>
  <c r="I769"/>
  <c r="K769"/>
  <c r="J768"/>
  <c r="I768"/>
  <c r="K768"/>
  <c r="J767"/>
  <c r="I767"/>
  <c r="K767"/>
  <c r="J766"/>
  <c r="I766"/>
  <c r="K766"/>
  <c r="J765"/>
  <c r="I765"/>
  <c r="K765"/>
  <c r="J764"/>
  <c r="I764"/>
  <c r="K764"/>
  <c r="J763"/>
  <c r="I763"/>
  <c r="K763"/>
  <c r="J762"/>
  <c r="I762"/>
  <c r="K762"/>
  <c r="J761"/>
  <c r="I761"/>
  <c r="K761"/>
  <c r="J760"/>
  <c r="I760"/>
  <c r="J759"/>
  <c r="I759"/>
  <c r="J746"/>
  <c r="I746"/>
  <c r="J745"/>
  <c r="I745"/>
  <c r="J744"/>
  <c r="I744"/>
  <c r="J743"/>
  <c r="I743"/>
  <c r="J742"/>
  <c r="I742"/>
  <c r="J741"/>
  <c r="I741"/>
  <c r="J740"/>
  <c r="I740"/>
  <c r="J703"/>
  <c r="I703"/>
  <c r="K703"/>
  <c r="J702"/>
  <c r="I702"/>
  <c r="K702"/>
  <c r="J701"/>
  <c r="I701"/>
  <c r="K701"/>
  <c r="J700"/>
  <c r="I700"/>
  <c r="K700"/>
  <c r="J699"/>
  <c r="I699"/>
  <c r="K699"/>
  <c r="J698"/>
  <c r="I698"/>
  <c r="K698"/>
  <c r="J697"/>
  <c r="I697"/>
  <c r="K697"/>
  <c r="J696"/>
  <c r="I696"/>
  <c r="K696"/>
  <c r="J695"/>
  <c r="I695"/>
  <c r="K695"/>
  <c r="J694"/>
  <c r="I694"/>
  <c r="I693"/>
  <c r="J680"/>
  <c r="I680"/>
  <c r="K680"/>
  <c r="J679"/>
  <c r="I679"/>
  <c r="K679"/>
  <c r="J678"/>
  <c r="I678"/>
  <c r="J677"/>
  <c r="I677"/>
  <c r="K677"/>
  <c r="J676"/>
  <c r="I676"/>
  <c r="K676"/>
  <c r="J675"/>
  <c r="I675"/>
  <c r="K675"/>
  <c r="J674"/>
  <c r="I674"/>
  <c r="J673"/>
  <c r="J660"/>
  <c r="I660"/>
  <c r="K660"/>
  <c r="J659"/>
  <c r="I659"/>
  <c r="K659"/>
  <c r="J658"/>
  <c r="I658"/>
  <c r="K658"/>
  <c r="J657"/>
  <c r="I657"/>
  <c r="K657"/>
  <c r="J656"/>
  <c r="I656"/>
  <c r="K656"/>
  <c r="J655"/>
  <c r="I655"/>
  <c r="J654"/>
  <c r="I654"/>
  <c r="J653"/>
  <c r="I653"/>
  <c r="K653"/>
  <c r="J652"/>
  <c r="I652"/>
  <c r="J651"/>
  <c r="I651"/>
  <c r="J650"/>
  <c r="I650"/>
  <c r="K650"/>
  <c r="J649"/>
  <c r="I649"/>
  <c r="K649"/>
  <c r="J648"/>
  <c r="I648"/>
  <c r="K648"/>
  <c r="J647"/>
  <c r="I647"/>
  <c r="K647"/>
  <c r="J646"/>
  <c r="I646"/>
  <c r="K646"/>
  <c r="J645"/>
  <c r="J632"/>
  <c r="I632"/>
  <c r="K632"/>
  <c r="J631"/>
  <c r="I631"/>
  <c r="K631"/>
  <c r="J630"/>
  <c r="I630"/>
  <c r="K630"/>
  <c r="J629"/>
  <c r="I629"/>
  <c r="K629"/>
  <c r="J628"/>
  <c r="I628"/>
  <c r="K628"/>
  <c r="J627"/>
  <c r="I627"/>
  <c r="K627"/>
  <c r="J626"/>
  <c r="I626"/>
  <c r="I625"/>
  <c r="J608"/>
  <c r="I608"/>
  <c r="K608"/>
  <c r="J607"/>
  <c r="I607"/>
  <c r="K607"/>
  <c r="J606"/>
  <c r="I606"/>
  <c r="J592"/>
  <c r="I592"/>
  <c r="J591"/>
  <c r="I591"/>
  <c r="J590"/>
  <c r="I590"/>
  <c r="K590"/>
  <c r="J589"/>
  <c r="I589"/>
  <c r="K589"/>
  <c r="J588"/>
  <c r="I588"/>
  <c r="K588"/>
  <c r="J587"/>
  <c r="I587"/>
  <c r="K587"/>
  <c r="J586"/>
  <c r="I586"/>
  <c r="K586"/>
  <c r="J585"/>
  <c r="I585"/>
  <c r="J584"/>
  <c r="I584"/>
  <c r="J583"/>
  <c r="I583"/>
  <c r="J582"/>
  <c r="I582"/>
  <c r="K582"/>
  <c r="J581"/>
  <c r="I581"/>
  <c r="K581"/>
  <c r="J580"/>
  <c r="I580"/>
  <c r="K580"/>
  <c r="J579"/>
  <c r="I579"/>
  <c r="K579"/>
  <c r="J578"/>
  <c r="I578"/>
  <c r="K578"/>
  <c r="J577"/>
  <c r="I577"/>
  <c r="K577"/>
  <c r="J576"/>
  <c r="I576"/>
  <c r="J562"/>
  <c r="I562"/>
  <c r="K562"/>
  <c r="J561"/>
  <c r="I561"/>
  <c r="K561"/>
  <c r="J560"/>
  <c r="I560"/>
  <c r="K560"/>
  <c r="J559"/>
  <c r="I559"/>
  <c r="K559"/>
  <c r="J558"/>
  <c r="I558"/>
  <c r="K558"/>
  <c r="J557"/>
  <c r="I557"/>
  <c r="K557"/>
  <c r="J556"/>
  <c r="I556"/>
  <c r="K556"/>
  <c r="J555"/>
  <c r="I555"/>
  <c r="K555"/>
  <c r="J554"/>
  <c r="I554"/>
  <c r="K554"/>
  <c r="J553"/>
  <c r="I553"/>
  <c r="K553"/>
  <c r="J552"/>
  <c r="I552"/>
  <c r="K552"/>
  <c r="J551"/>
  <c r="I551"/>
  <c r="K551"/>
  <c r="J550"/>
  <c r="I550"/>
  <c r="K550"/>
  <c r="J549"/>
  <c r="I549"/>
  <c r="K549"/>
  <c r="J535"/>
  <c r="I535"/>
  <c r="K535"/>
  <c r="J534"/>
  <c r="I534"/>
  <c r="K534"/>
  <c r="J533"/>
  <c r="I533"/>
  <c r="K533"/>
  <c r="J532"/>
  <c r="I532"/>
  <c r="K532"/>
  <c r="J531"/>
  <c r="I531"/>
  <c r="J530"/>
  <c r="I530"/>
  <c r="K530"/>
  <c r="J529"/>
  <c r="I529"/>
  <c r="K529"/>
  <c r="J528"/>
  <c r="I528"/>
  <c r="K528"/>
  <c r="J527"/>
  <c r="I527"/>
  <c r="K527"/>
  <c r="J526"/>
  <c r="I526"/>
  <c r="K526"/>
  <c r="J525"/>
  <c r="I525"/>
  <c r="K525"/>
  <c r="J524"/>
  <c r="I524"/>
  <c r="K524"/>
  <c r="J523"/>
  <c r="I523"/>
  <c r="K523"/>
  <c r="J522"/>
  <c r="I522"/>
  <c r="J487"/>
  <c r="I487"/>
  <c r="K487"/>
  <c r="J486"/>
  <c r="I486"/>
  <c r="K486"/>
  <c r="J485"/>
  <c r="I485"/>
  <c r="K485"/>
  <c r="J484"/>
  <c r="I484"/>
  <c r="K484"/>
  <c r="J483"/>
  <c r="I483"/>
  <c r="K483"/>
  <c r="J482"/>
  <c r="I482"/>
  <c r="K482"/>
  <c r="J481"/>
  <c r="I481"/>
  <c r="K481"/>
  <c r="J480"/>
  <c r="I480"/>
  <c r="K480"/>
  <c r="J479"/>
  <c r="I479"/>
  <c r="K479"/>
  <c r="J478"/>
  <c r="I478"/>
  <c r="K478"/>
  <c r="J477"/>
  <c r="I477"/>
  <c r="K477"/>
  <c r="J476"/>
  <c r="I476"/>
  <c r="K476"/>
  <c r="J475"/>
  <c r="I475"/>
  <c r="K475"/>
  <c r="J474"/>
  <c r="I474"/>
  <c r="K474"/>
  <c r="J473"/>
  <c r="I473"/>
  <c r="I472"/>
  <c r="J459"/>
  <c r="I459"/>
  <c r="K459"/>
  <c r="J458"/>
  <c r="I458"/>
  <c r="K458"/>
  <c r="J457"/>
  <c r="I457"/>
  <c r="K457"/>
  <c r="J456"/>
  <c r="I456"/>
  <c r="K456"/>
  <c r="J455"/>
  <c r="I455"/>
  <c r="K455"/>
  <c r="J454"/>
  <c r="I454"/>
  <c r="K454"/>
  <c r="J453"/>
  <c r="I453"/>
  <c r="K453"/>
  <c r="J452"/>
  <c r="I452"/>
  <c r="K452"/>
  <c r="J451"/>
  <c r="I451"/>
  <c r="K451"/>
  <c r="J450"/>
  <c r="I450"/>
  <c r="K450"/>
  <c r="J449"/>
  <c r="I449"/>
  <c r="K449"/>
  <c r="J448"/>
  <c r="I448"/>
  <c r="K448"/>
  <c r="J447"/>
  <c r="I447"/>
  <c r="I446"/>
  <c r="J433"/>
  <c r="I433"/>
  <c r="K433"/>
  <c r="J432"/>
  <c r="I432"/>
  <c r="K432"/>
  <c r="J431"/>
  <c r="I431"/>
  <c r="K431"/>
  <c r="J430"/>
  <c r="I430"/>
  <c r="K430"/>
  <c r="J429"/>
  <c r="I429"/>
  <c r="K429"/>
  <c r="J428"/>
  <c r="I428"/>
  <c r="K428"/>
  <c r="J427"/>
  <c r="I427"/>
  <c r="K427"/>
  <c r="J426"/>
  <c r="I426"/>
  <c r="K426"/>
  <c r="J425"/>
  <c r="I425"/>
  <c r="K425"/>
  <c r="J424"/>
  <c r="I424"/>
  <c r="K424"/>
  <c r="J423"/>
  <c r="I423"/>
  <c r="K423"/>
  <c r="J422"/>
  <c r="I422"/>
  <c r="K422"/>
  <c r="J421"/>
  <c r="I421"/>
  <c r="J420"/>
  <c r="I420"/>
  <c r="J407"/>
  <c r="I407"/>
  <c r="K407"/>
  <c r="J406"/>
  <c r="I406"/>
  <c r="K406"/>
  <c r="J405"/>
  <c r="I405"/>
  <c r="K405"/>
  <c r="J404"/>
  <c r="I404"/>
  <c r="K404"/>
  <c r="J403"/>
  <c r="I403"/>
  <c r="K403"/>
  <c r="J402"/>
  <c r="I402"/>
  <c r="K402"/>
  <c r="J401"/>
  <c r="I401"/>
  <c r="K401"/>
  <c r="J400"/>
  <c r="I400"/>
  <c r="K400"/>
  <c r="J399"/>
  <c r="I399"/>
  <c r="K399"/>
  <c r="J398"/>
  <c r="I398"/>
  <c r="K398"/>
  <c r="J397"/>
  <c r="I397"/>
  <c r="K397"/>
  <c r="J396"/>
  <c r="I396"/>
  <c r="K396"/>
  <c r="J395"/>
  <c r="I395"/>
  <c r="K395"/>
  <c r="J394"/>
  <c r="I394"/>
  <c r="K394"/>
  <c r="J393"/>
  <c r="I393"/>
  <c r="K393"/>
  <c r="J392"/>
  <c r="I392"/>
  <c r="K392"/>
  <c r="J391"/>
  <c r="I391"/>
  <c r="K391"/>
  <c r="J390"/>
  <c r="I390"/>
  <c r="K390"/>
  <c r="J389"/>
  <c r="I389"/>
  <c r="I388"/>
  <c r="J375"/>
  <c r="I375"/>
  <c r="K375"/>
  <c r="J374"/>
  <c r="I374"/>
  <c r="K374"/>
  <c r="J373"/>
  <c r="I373"/>
  <c r="K373"/>
  <c r="J372"/>
  <c r="I372"/>
  <c r="K372"/>
  <c r="J371"/>
  <c r="I371"/>
  <c r="K371"/>
  <c r="J370"/>
  <c r="I370"/>
  <c r="K370"/>
  <c r="J369"/>
  <c r="I369"/>
  <c r="K369"/>
  <c r="J368"/>
  <c r="I368"/>
  <c r="K368"/>
  <c r="J367"/>
  <c r="I367"/>
  <c r="K367"/>
  <c r="J366"/>
  <c r="I366"/>
  <c r="K366"/>
  <c r="J365"/>
  <c r="I365"/>
  <c r="K365"/>
  <c r="J364"/>
  <c r="I364"/>
  <c r="K364"/>
  <c r="J363"/>
  <c r="I363"/>
  <c r="K363"/>
  <c r="J362"/>
  <c r="I362"/>
  <c r="K362"/>
  <c r="J361"/>
  <c r="I361"/>
  <c r="K361"/>
  <c r="J360"/>
  <c r="I360"/>
  <c r="K360"/>
  <c r="J359"/>
  <c r="I359"/>
  <c r="K359"/>
  <c r="J358"/>
  <c r="I358"/>
  <c r="K358"/>
  <c r="J357"/>
  <c r="I357"/>
  <c r="I356"/>
  <c r="J342"/>
  <c r="I342"/>
  <c r="K342"/>
  <c r="J341"/>
  <c r="I341"/>
  <c r="K341"/>
  <c r="J340"/>
  <c r="I340"/>
  <c r="K340"/>
  <c r="J339"/>
  <c r="I339"/>
  <c r="K339"/>
  <c r="J338"/>
  <c r="I338"/>
  <c r="K338"/>
  <c r="J337"/>
  <c r="I337"/>
  <c r="K337"/>
  <c r="J336"/>
  <c r="I336"/>
  <c r="I335"/>
  <c r="J322"/>
  <c r="I322"/>
  <c r="K322"/>
  <c r="J321"/>
  <c r="I321"/>
  <c r="K321"/>
  <c r="J320"/>
  <c r="I320"/>
  <c r="K320"/>
  <c r="J319"/>
  <c r="I319"/>
  <c r="K319"/>
  <c r="J318"/>
  <c r="I318"/>
  <c r="K318"/>
  <c r="J317"/>
  <c r="I317"/>
  <c r="K317"/>
  <c r="J316"/>
  <c r="I316"/>
  <c r="K316"/>
  <c r="J315"/>
  <c r="I315"/>
  <c r="K315"/>
  <c r="J314"/>
  <c r="I314"/>
  <c r="K314"/>
  <c r="J313"/>
  <c r="I313"/>
  <c r="K313"/>
  <c r="J312"/>
  <c r="I312"/>
  <c r="J311"/>
  <c r="I311"/>
  <c r="J310"/>
  <c r="I310"/>
  <c r="K310"/>
  <c r="J309"/>
  <c r="I309"/>
  <c r="J308"/>
  <c r="I308"/>
  <c r="J307"/>
  <c r="I287"/>
  <c r="J287"/>
  <c r="I288"/>
  <c r="J288"/>
  <c r="I289"/>
  <c r="J289"/>
  <c r="I290"/>
  <c r="J290"/>
  <c r="I291"/>
  <c r="J291"/>
  <c r="I292"/>
  <c r="J292"/>
  <c r="I293"/>
  <c r="J293"/>
  <c r="J286"/>
  <c r="I286"/>
  <c r="K293"/>
  <c r="K292"/>
  <c r="K291"/>
  <c r="K290"/>
  <c r="K289"/>
  <c r="K288"/>
  <c r="K287"/>
  <c r="K286"/>
  <c r="J285"/>
  <c r="I285"/>
  <c r="J272"/>
  <c r="I272"/>
  <c r="K272"/>
  <c r="J271"/>
  <c r="I271"/>
  <c r="K271"/>
  <c r="J270"/>
  <c r="I270"/>
  <c r="K270"/>
  <c r="J269"/>
  <c r="I269"/>
  <c r="K269"/>
  <c r="J268"/>
  <c r="I268"/>
  <c r="K268"/>
  <c r="J267"/>
  <c r="I267"/>
  <c r="I266"/>
  <c r="J253"/>
  <c r="I253"/>
  <c r="K253"/>
  <c r="J252"/>
  <c r="I252"/>
  <c r="K252"/>
  <c r="J251"/>
  <c r="I251"/>
  <c r="K251"/>
  <c r="J250"/>
  <c r="I250"/>
  <c r="K250"/>
  <c r="J249"/>
  <c r="I249"/>
  <c r="K249"/>
  <c r="J248"/>
  <c r="I248"/>
  <c r="K248"/>
  <c r="J247"/>
  <c r="I247"/>
  <c r="K247"/>
  <c r="J246"/>
  <c r="I246"/>
  <c r="K246"/>
  <c r="J245"/>
  <c r="I245"/>
  <c r="K245"/>
  <c r="J244"/>
  <c r="I244"/>
  <c r="K244"/>
  <c r="J243"/>
  <c r="I243"/>
  <c r="K243"/>
  <c r="J229"/>
  <c r="I229"/>
  <c r="K229"/>
  <c r="J228"/>
  <c r="I228"/>
  <c r="K228"/>
  <c r="J227"/>
  <c r="I227"/>
  <c r="K227"/>
  <c r="J225"/>
  <c r="I225"/>
  <c r="K225"/>
  <c r="J224"/>
  <c r="I224"/>
  <c r="K224"/>
  <c r="J223"/>
  <c r="I223"/>
  <c r="K223"/>
  <c r="J222"/>
  <c r="I222"/>
  <c r="K222"/>
  <c r="J221"/>
  <c r="I221"/>
  <c r="K221"/>
  <c r="J220"/>
  <c r="I220"/>
  <c r="K220"/>
  <c r="J205"/>
  <c r="I205"/>
  <c r="K205"/>
  <c r="J204"/>
  <c r="I204"/>
  <c r="K204"/>
  <c r="J203"/>
  <c r="I203"/>
  <c r="K203"/>
  <c r="J202"/>
  <c r="I202"/>
  <c r="K202"/>
  <c r="J201"/>
  <c r="I201"/>
  <c r="K201"/>
  <c r="J200"/>
  <c r="I200"/>
  <c r="J199"/>
  <c r="I199"/>
  <c r="J185"/>
  <c r="I185"/>
  <c r="K185"/>
  <c r="J184"/>
  <c r="I184"/>
  <c r="K184"/>
  <c r="J183"/>
  <c r="I183"/>
  <c r="K183"/>
  <c r="J182"/>
  <c r="I182"/>
  <c r="K182"/>
  <c r="J181"/>
  <c r="I181"/>
  <c r="K181"/>
  <c r="J180"/>
  <c r="I180"/>
  <c r="K180"/>
  <c r="J179"/>
  <c r="I179"/>
  <c r="K179"/>
  <c r="J178"/>
  <c r="I178"/>
  <c r="K178"/>
  <c r="J177"/>
  <c r="I177"/>
  <c r="J176"/>
  <c r="I176"/>
  <c r="J163"/>
  <c r="I163"/>
  <c r="K163"/>
  <c r="J162"/>
  <c r="I162"/>
  <c r="K162"/>
  <c r="J161"/>
  <c r="I161"/>
  <c r="K161"/>
  <c r="J160"/>
  <c r="I160"/>
  <c r="K160"/>
  <c r="J159"/>
  <c r="I159"/>
  <c r="K159"/>
  <c r="J158"/>
  <c r="I158"/>
  <c r="J157"/>
  <c r="I157"/>
  <c r="K157"/>
  <c r="J156"/>
  <c r="I156"/>
  <c r="K156"/>
  <c r="J155"/>
  <c r="I155"/>
  <c r="K155"/>
  <c r="J154"/>
  <c r="I154"/>
  <c r="J140"/>
  <c r="I140"/>
  <c r="J139"/>
  <c r="I139"/>
  <c r="J138"/>
  <c r="I138"/>
  <c r="J137"/>
  <c r="I137"/>
  <c r="J136"/>
  <c r="I136"/>
  <c r="J135"/>
  <c r="I135"/>
  <c r="J134"/>
  <c r="I134"/>
  <c r="J133"/>
  <c r="I133"/>
  <c r="K740" l="1"/>
  <c r="K741"/>
  <c r="K742"/>
  <c r="K743"/>
  <c r="K744"/>
  <c r="K745"/>
  <c r="K746"/>
  <c r="K651"/>
  <c r="K926"/>
  <c r="K847"/>
  <c r="K851"/>
  <c r="K655"/>
  <c r="K942"/>
  <c r="K869"/>
  <c r="K923"/>
  <c r="K678"/>
  <c r="K609"/>
  <c r="K610"/>
  <c r="K611"/>
  <c r="K612"/>
  <c r="K760"/>
  <c r="K821"/>
  <c r="K824"/>
  <c r="K825"/>
  <c r="K893"/>
  <c r="K966"/>
  <c r="I605"/>
  <c r="K694"/>
  <c r="J605"/>
  <c r="I645"/>
  <c r="K652"/>
  <c r="K654"/>
  <c r="K815"/>
  <c r="K866"/>
  <c r="K916"/>
  <c r="K674"/>
  <c r="K693"/>
  <c r="K784"/>
  <c r="J838"/>
  <c r="K919"/>
  <c r="K924"/>
  <c r="K965"/>
  <c r="K941"/>
  <c r="K865"/>
  <c r="I865"/>
  <c r="K838"/>
  <c r="I838"/>
  <c r="K814"/>
  <c r="I814"/>
  <c r="K783"/>
  <c r="J783"/>
  <c r="K759"/>
  <c r="J693"/>
  <c r="K673"/>
  <c r="I673"/>
  <c r="K645"/>
  <c r="K177"/>
  <c r="K312"/>
  <c r="K267"/>
  <c r="K336"/>
  <c r="K421"/>
  <c r="K446"/>
  <c r="K576"/>
  <c r="K584"/>
  <c r="K591"/>
  <c r="K592"/>
  <c r="J575"/>
  <c r="K107"/>
  <c r="K111"/>
  <c r="K113"/>
  <c r="K115"/>
  <c r="K117"/>
  <c r="K119"/>
  <c r="K120"/>
  <c r="K106"/>
  <c r="K135"/>
  <c r="K137"/>
  <c r="K139"/>
  <c r="K154"/>
  <c r="K158"/>
  <c r="K388"/>
  <c r="K389"/>
  <c r="K447"/>
  <c r="K473"/>
  <c r="K522"/>
  <c r="K531"/>
  <c r="I575"/>
  <c r="K583"/>
  <c r="K585"/>
  <c r="K606"/>
  <c r="K626"/>
  <c r="K625"/>
  <c r="J625"/>
  <c r="K575"/>
  <c r="I521"/>
  <c r="J521"/>
  <c r="K521"/>
  <c r="K472"/>
  <c r="J472"/>
  <c r="J446"/>
  <c r="K420"/>
  <c r="J388"/>
  <c r="K108"/>
  <c r="K112"/>
  <c r="K114"/>
  <c r="K118"/>
  <c r="K134"/>
  <c r="K136"/>
  <c r="K138"/>
  <c r="K140"/>
  <c r="J153"/>
  <c r="I198"/>
  <c r="I153"/>
  <c r="J198"/>
  <c r="K199"/>
  <c r="K200"/>
  <c r="K285"/>
  <c r="K308"/>
  <c r="K335"/>
  <c r="K357"/>
  <c r="K356"/>
  <c r="J356"/>
  <c r="K311"/>
  <c r="J335"/>
  <c r="K309"/>
  <c r="I307"/>
  <c r="K266"/>
  <c r="J266"/>
  <c r="K176"/>
  <c r="K153"/>
  <c r="K110"/>
  <c r="K133"/>
  <c r="K116"/>
  <c r="K109"/>
  <c r="K605" l="1"/>
  <c r="K198"/>
  <c r="K307"/>
</calcChain>
</file>

<file path=xl/sharedStrings.xml><?xml version="1.0" encoding="utf-8"?>
<sst xmlns="http://schemas.openxmlformats.org/spreadsheetml/2006/main" count="4599" uniqueCount="1078">
  <si>
    <t xml:space="preserve">دهاتی  </t>
  </si>
  <si>
    <t xml:space="preserve">شهری  </t>
  </si>
  <si>
    <t>مجموع شهری و دهاتی</t>
  </si>
  <si>
    <t>Rural</t>
  </si>
  <si>
    <t>Urban</t>
  </si>
  <si>
    <t>Total  Urban and  Rural</t>
  </si>
  <si>
    <t>اناث</t>
  </si>
  <si>
    <t>ذکور</t>
  </si>
  <si>
    <t>هر دو جنس</t>
  </si>
  <si>
    <t>شماره</t>
  </si>
  <si>
    <t>Female</t>
  </si>
  <si>
    <t>Male</t>
  </si>
  <si>
    <t>Both Sexes</t>
  </si>
  <si>
    <t xml:space="preserve">Total </t>
  </si>
  <si>
    <t xml:space="preserve">Kabul   </t>
  </si>
  <si>
    <t xml:space="preserve"> کابل</t>
  </si>
  <si>
    <t>01</t>
  </si>
  <si>
    <t xml:space="preserve">Kapisa   </t>
  </si>
  <si>
    <t xml:space="preserve"> کاپیسا </t>
  </si>
  <si>
    <t>02</t>
  </si>
  <si>
    <t xml:space="preserve">Parwan   </t>
  </si>
  <si>
    <t xml:space="preserve"> پروان</t>
  </si>
  <si>
    <t>03</t>
  </si>
  <si>
    <t>04</t>
  </si>
  <si>
    <t xml:space="preserve">Logar   </t>
  </si>
  <si>
    <t xml:space="preserve"> لوگر</t>
  </si>
  <si>
    <t>05</t>
  </si>
  <si>
    <t>Nangarhar</t>
  </si>
  <si>
    <t xml:space="preserve"> ننگرهار</t>
  </si>
  <si>
    <t>06</t>
  </si>
  <si>
    <t xml:space="preserve">Laghman   </t>
  </si>
  <si>
    <t xml:space="preserve"> لغمان</t>
  </si>
  <si>
    <t>07</t>
  </si>
  <si>
    <t>Panjsher</t>
  </si>
  <si>
    <t xml:space="preserve"> پنجشیر</t>
  </si>
  <si>
    <t>08</t>
  </si>
  <si>
    <t xml:space="preserve">Baghlan   </t>
  </si>
  <si>
    <t xml:space="preserve"> بغلان</t>
  </si>
  <si>
    <t>09</t>
  </si>
  <si>
    <t>Bamyan</t>
  </si>
  <si>
    <t xml:space="preserve"> بامیان</t>
  </si>
  <si>
    <t xml:space="preserve">Ghazni   </t>
  </si>
  <si>
    <t xml:space="preserve">غزنی  </t>
  </si>
  <si>
    <t xml:space="preserve">Paktika   </t>
  </si>
  <si>
    <t xml:space="preserve"> پکتیکا</t>
  </si>
  <si>
    <t xml:space="preserve">Paktya    </t>
  </si>
  <si>
    <t xml:space="preserve"> پکتیا</t>
  </si>
  <si>
    <t xml:space="preserve">Khost        </t>
  </si>
  <si>
    <t xml:space="preserve"> خوست</t>
  </si>
  <si>
    <t xml:space="preserve">Kunarha  </t>
  </si>
  <si>
    <t xml:space="preserve"> کنرها</t>
  </si>
  <si>
    <t xml:space="preserve">Nooristan   </t>
  </si>
  <si>
    <t xml:space="preserve"> نورستان</t>
  </si>
  <si>
    <t xml:space="preserve">Badakhshan   </t>
  </si>
  <si>
    <t xml:space="preserve"> بدخشان</t>
  </si>
  <si>
    <t xml:space="preserve">Takhar   </t>
  </si>
  <si>
    <t xml:space="preserve"> تخار</t>
  </si>
  <si>
    <t xml:space="preserve">Kunduz   </t>
  </si>
  <si>
    <t xml:space="preserve"> کندز</t>
  </si>
  <si>
    <t xml:space="preserve">Samangan   </t>
  </si>
  <si>
    <t xml:space="preserve"> سمنگان</t>
  </si>
  <si>
    <t xml:space="preserve">Balkh   </t>
  </si>
  <si>
    <t xml:space="preserve"> بلخ </t>
  </si>
  <si>
    <t xml:space="preserve">Sar-e-Pul   </t>
  </si>
  <si>
    <t xml:space="preserve"> سرپل</t>
  </si>
  <si>
    <t xml:space="preserve">Ghor    </t>
  </si>
  <si>
    <t xml:space="preserve"> غور</t>
  </si>
  <si>
    <t>Daykundi</t>
  </si>
  <si>
    <t xml:space="preserve"> دایکندی       </t>
  </si>
  <si>
    <t xml:space="preserve">Urozgan   </t>
  </si>
  <si>
    <t xml:space="preserve"> ارزگان</t>
  </si>
  <si>
    <t xml:space="preserve">Zabul   </t>
  </si>
  <si>
    <t xml:space="preserve"> زابل</t>
  </si>
  <si>
    <t xml:space="preserve">Kandahar   </t>
  </si>
  <si>
    <t xml:space="preserve"> کندهار</t>
  </si>
  <si>
    <t xml:space="preserve">Jawzjan   </t>
  </si>
  <si>
    <t xml:space="preserve"> جوزجان</t>
  </si>
  <si>
    <t xml:space="preserve">Faryab   </t>
  </si>
  <si>
    <t xml:space="preserve"> فاریاب</t>
  </si>
  <si>
    <t xml:space="preserve">Helmand   </t>
  </si>
  <si>
    <t xml:space="preserve"> هلمند</t>
  </si>
  <si>
    <t xml:space="preserve">Badghis   </t>
  </si>
  <si>
    <t xml:space="preserve"> بادغیس</t>
  </si>
  <si>
    <t xml:space="preserve">Herat   </t>
  </si>
  <si>
    <t xml:space="preserve"> هرات</t>
  </si>
  <si>
    <t xml:space="preserve">Farah  </t>
  </si>
  <si>
    <t xml:space="preserve"> فراه</t>
  </si>
  <si>
    <t xml:space="preserve">Nimroz   </t>
  </si>
  <si>
    <t xml:space="preserve"> نیمروز</t>
  </si>
  <si>
    <t>Minor Civil Division</t>
  </si>
  <si>
    <t>Total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</si>
  <si>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</si>
  <si>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</si>
  <si>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</si>
  <si>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</si>
  <si>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</si>
  <si>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</si>
  <si>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</si>
  <si>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</si>
  <si>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</si>
  <si>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</si>
  <si>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</si>
  <si>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</si>
  <si>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</si>
  <si>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</si>
  <si>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Koh Band</t>
  </si>
  <si>
    <t>Nijrab</t>
  </si>
  <si>
    <t>Tagab</t>
  </si>
  <si>
    <t>Alasai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</si>
  <si>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</si>
  <si>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</si>
  <si>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</si>
  <si>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</si>
  <si>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</si>
  <si>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</si>
  <si>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</si>
  <si>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</si>
  <si>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>Nerkh</t>
  </si>
  <si>
    <t>Jalrez</t>
  </si>
  <si>
    <t>Sayyid Abad</t>
  </si>
  <si>
    <t>Daimir Dad</t>
  </si>
  <si>
    <t>Jaghatu</t>
  </si>
  <si>
    <t>Baraki Barak</t>
  </si>
  <si>
    <t>Charkh</t>
  </si>
  <si>
    <t>khushi</t>
  </si>
  <si>
    <t>Mohammad Agha</t>
  </si>
  <si>
    <t>Khar war</t>
  </si>
  <si>
    <t>Azra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</si>
  <si>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</si>
  <si>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</si>
  <si>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</si>
  <si>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</si>
  <si>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</si>
  <si>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</si>
  <si>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</si>
  <si>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</si>
  <si>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</si>
  <si>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</si>
  <si>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</si>
  <si>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</si>
  <si>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</si>
  <si>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</si>
  <si>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</si>
  <si>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</si>
  <si>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</si>
  <si>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</si>
  <si>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</si>
  <si>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</si>
  <si>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</si>
  <si>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</si>
  <si>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</si>
  <si>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</si>
  <si>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</si>
  <si>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Qarghayee</t>
  </si>
  <si>
    <t>Alishing</t>
  </si>
  <si>
    <t>Alingar</t>
  </si>
  <si>
    <t>Dawlat Shah</t>
  </si>
  <si>
    <t>06*</t>
  </si>
  <si>
    <t>*</t>
  </si>
  <si>
    <t>Rukha</t>
  </si>
  <si>
    <t>Darah</t>
  </si>
  <si>
    <t>Unaba</t>
  </si>
  <si>
    <t>Shutul</t>
  </si>
  <si>
    <t>Paryan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</si>
  <si>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</si>
  <si>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</si>
  <si>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</si>
  <si>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</si>
  <si>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</si>
  <si>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</si>
  <si>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</si>
  <si>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</si>
  <si>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</si>
  <si>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</si>
  <si>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Shebar</t>
  </si>
  <si>
    <t>Saighan</t>
  </si>
  <si>
    <t>Kahmard</t>
  </si>
  <si>
    <t>Yakawlang</t>
  </si>
  <si>
    <t>Panjab</t>
  </si>
  <si>
    <t>Waras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</si>
  <si>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</si>
  <si>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</si>
  <si>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</si>
  <si>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</si>
  <si>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</si>
  <si>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</si>
  <si>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</si>
  <si>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</si>
  <si>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</si>
  <si>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</si>
  <si>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</si>
  <si>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</si>
  <si>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</si>
  <si>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</si>
  <si>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</si>
  <si>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</si>
  <si>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</si>
  <si>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</si>
  <si>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</si>
  <si>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</si>
  <si>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</si>
  <si>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</si>
  <si>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</si>
  <si>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</si>
  <si>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</si>
  <si>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</si>
  <si>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</si>
  <si>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</si>
  <si>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</si>
  <si>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</si>
  <si>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</si>
  <si>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</si>
  <si>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</si>
  <si>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</si>
  <si>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</si>
  <si>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</si>
  <si>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</si>
  <si>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</si>
  <si>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</si>
  <si>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</si>
  <si>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</si>
  <si>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</si>
  <si>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</si>
  <si>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</si>
  <si>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</si>
  <si>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</si>
  <si>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</si>
  <si>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</si>
  <si>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</si>
  <si>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</si>
  <si>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</si>
  <si>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</si>
  <si>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</si>
  <si>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</si>
  <si>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</si>
  <si>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</si>
  <si>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</si>
  <si>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Mara wara</t>
  </si>
  <si>
    <t>Watapoor</t>
  </si>
  <si>
    <t>Narang Wa Badil</t>
  </si>
  <si>
    <t>Sar Kani</t>
  </si>
  <si>
    <t>Shigal Wa Sheltan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</si>
  <si>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</si>
  <si>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</si>
  <si>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</si>
  <si>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</si>
  <si>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</si>
  <si>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</si>
  <si>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</si>
  <si>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</si>
  <si>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Waygal</t>
  </si>
  <si>
    <t>Wama</t>
  </si>
  <si>
    <t>Noor Gram</t>
  </si>
  <si>
    <t>Duab</t>
  </si>
  <si>
    <t>Kamdesh</t>
  </si>
  <si>
    <t>Mandol</t>
  </si>
  <si>
    <t>Bargi Matal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</si>
  <si>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</si>
  <si>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</si>
  <si>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</si>
  <si>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</si>
  <si>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</si>
  <si>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</si>
  <si>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</si>
  <si>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</si>
  <si>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</si>
  <si>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</si>
  <si>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</si>
  <si>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</si>
  <si>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</si>
  <si>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</si>
  <si>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</si>
  <si>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</si>
  <si>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</si>
  <si>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</si>
  <si>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</si>
  <si>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</si>
  <si>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</si>
  <si>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</si>
  <si>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</si>
  <si>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</si>
  <si>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</si>
  <si>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</si>
  <si>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</si>
  <si>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</si>
  <si>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</si>
  <si>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</si>
  <si>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</si>
  <si>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</si>
  <si>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</si>
  <si>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</si>
  <si>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</si>
  <si>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</si>
  <si>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</si>
  <si>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</si>
  <si>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</si>
  <si>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</si>
  <si>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Chahar Darah</t>
  </si>
  <si>
    <t>Ali Abad</t>
  </si>
  <si>
    <t>Khan Abad</t>
  </si>
  <si>
    <t>Hazrati Imam Sahib</t>
  </si>
  <si>
    <t>Khuram Wa Sarbagh</t>
  </si>
  <si>
    <t>Feroz  Nakhcheer</t>
  </si>
  <si>
    <t>Rui- Do- Ab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</si>
  <si>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</si>
  <si>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</si>
  <si>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</si>
  <si>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</si>
  <si>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</si>
  <si>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</si>
  <si>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</si>
  <si>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</si>
  <si>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</si>
  <si>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</si>
  <si>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</si>
  <si>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</si>
  <si>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</si>
  <si>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</si>
  <si>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Sayyad</t>
  </si>
  <si>
    <t>Kohistanat</t>
  </si>
  <si>
    <t>Sozma Qala</t>
  </si>
  <si>
    <t>Sancharak</t>
  </si>
  <si>
    <t>Gosfandi</t>
  </si>
  <si>
    <t>Balkhab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</si>
  <si>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</si>
  <si>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</si>
  <si>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</si>
  <si>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</si>
  <si>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</si>
  <si>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</si>
  <si>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</si>
  <si>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</si>
  <si>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</si>
  <si>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Shahristan</t>
  </si>
  <si>
    <t>Gizab</t>
  </si>
  <si>
    <t>Ishterlai</t>
  </si>
  <si>
    <t>Khedir</t>
  </si>
  <si>
    <t>Miramor</t>
  </si>
  <si>
    <t>Kejran</t>
  </si>
  <si>
    <t>Dehraoud</t>
  </si>
  <si>
    <t>Chora</t>
  </si>
  <si>
    <t>Shahidhassas</t>
  </si>
  <si>
    <t>Khas Urozgan</t>
  </si>
  <si>
    <t>Chinarto</t>
  </si>
  <si>
    <t xml:space="preserve">*  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</si>
  <si>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</si>
  <si>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</si>
  <si>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</si>
  <si>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</si>
  <si>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</si>
  <si>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</si>
  <si>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</si>
  <si>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</si>
  <si>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</si>
  <si>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</si>
  <si>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</si>
  <si>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</si>
  <si>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</si>
  <si>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</si>
  <si>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</si>
  <si>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</si>
  <si>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</si>
  <si>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</si>
  <si>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</si>
  <si>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</si>
  <si>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</si>
  <si>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</si>
  <si>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Reg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</si>
  <si>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</si>
  <si>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</si>
  <si>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</si>
  <si>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</si>
  <si>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</si>
  <si>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</si>
  <si>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</si>
  <si>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</si>
  <si>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</si>
  <si>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</si>
  <si>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</si>
  <si>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</si>
  <si>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</si>
  <si>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</si>
  <si>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</si>
  <si>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</si>
  <si>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</si>
  <si>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</si>
  <si>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</si>
  <si>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</si>
  <si>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</si>
  <si>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</si>
  <si>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</si>
  <si>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</si>
  <si>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</si>
  <si>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</si>
  <si>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</si>
  <si>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</si>
  <si>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</si>
  <si>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</si>
  <si>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</si>
  <si>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</si>
  <si>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</si>
  <si>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Ab Kamari</t>
  </si>
  <si>
    <t>Qadis</t>
  </si>
  <si>
    <t>Murghab (Bala Murghab)</t>
  </si>
  <si>
    <t>Jawand</t>
  </si>
  <si>
    <t>Ghormach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</si>
  <si>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</si>
  <si>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</si>
  <si>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</si>
  <si>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</si>
  <si>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</si>
  <si>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</si>
  <si>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</si>
  <si>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</si>
  <si>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</si>
  <si>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</si>
  <si>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</si>
  <si>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</si>
  <si>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</si>
  <si>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</si>
  <si>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</si>
  <si>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</si>
  <si>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</si>
  <si>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</si>
  <si>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</si>
  <si>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</si>
  <si>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</si>
  <si>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</si>
  <si>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</si>
  <si>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</si>
  <si>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</si>
  <si>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Kang</t>
  </si>
  <si>
    <t>Asl-i-chakhansur</t>
  </si>
  <si>
    <t>Char Burjak</t>
  </si>
  <si>
    <t>Khashrod</t>
  </si>
  <si>
    <t>Dularam</t>
  </si>
  <si>
    <t>06 *</t>
  </si>
  <si>
    <t>17*</t>
  </si>
  <si>
    <t>Ab shar</t>
  </si>
  <si>
    <t>18*</t>
  </si>
  <si>
    <t>Marja</t>
  </si>
  <si>
    <t>Dand</t>
  </si>
  <si>
    <t>Takhta pul</t>
  </si>
  <si>
    <t>08*</t>
  </si>
  <si>
    <t>14*</t>
  </si>
  <si>
    <t>... ( contd. )</t>
  </si>
  <si>
    <t>Khak-e-Jabar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</si>
  <si>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</si>
  <si>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</si>
  <si>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</si>
  <si>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</si>
  <si>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</si>
  <si>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</si>
  <si>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</si>
  <si>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</si>
  <si>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</si>
  <si>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</si>
  <si>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</si>
  <si>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</si>
  <si>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</si>
  <si>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</si>
  <si>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</si>
  <si>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</si>
  <si>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</si>
  <si>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</si>
  <si>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</si>
  <si>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</si>
  <si>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</si>
  <si>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</si>
  <si>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</si>
  <si>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__</t>
  </si>
  <si>
    <t xml:space="preserve">کليوالی  </t>
  </si>
  <si>
    <t xml:space="preserve">ښاری  </t>
  </si>
  <si>
    <t>ټول ښاری او کليوالی</t>
  </si>
  <si>
    <t>گــڼه</t>
  </si>
  <si>
    <t>ښځينه</t>
  </si>
  <si>
    <t>نارينه</t>
  </si>
  <si>
    <t>نارينه او ښځينه</t>
  </si>
  <si>
    <t>ولايت</t>
  </si>
  <si>
    <r>
      <t xml:space="preserve">   </t>
    </r>
    <r>
      <rPr>
        <sz val="12"/>
        <rFont val="Times"/>
        <family val="1"/>
      </rPr>
      <t xml:space="preserve"> Province</t>
    </r>
    <r>
      <rPr>
        <sz val="12"/>
        <rFont val="Laghmani"/>
        <charset val="178"/>
      </rPr>
      <t xml:space="preserve">                                    </t>
    </r>
  </si>
  <si>
    <t>ادامهُ جدول /  د جدول ادامه</t>
  </si>
  <si>
    <t>07*</t>
  </si>
  <si>
    <t>patoo</t>
  </si>
  <si>
    <t>Darwaz-e- Payin (Mamay)</t>
  </si>
  <si>
    <t>Darwaz-e- Bala ( Nesay)</t>
  </si>
  <si>
    <t>09*</t>
  </si>
  <si>
    <t xml:space="preserve"> میدان وردک</t>
  </si>
  <si>
    <t>MaidanWardak</t>
  </si>
  <si>
    <t>Abshar District  is temporary.</t>
  </si>
  <si>
    <t>Patoo District  is temporary.</t>
  </si>
  <si>
    <t>Chinarto District  is temporary.</t>
  </si>
  <si>
    <t>Marja District  is temporary.</t>
  </si>
  <si>
    <t>Dularam District  is temporary.</t>
  </si>
  <si>
    <t>Dand and Takhta pul Districts  is temporary.</t>
  </si>
  <si>
    <t>Laja mangal and Mirzaka Districts  is temporary.</t>
  </si>
  <si>
    <t xml:space="preserve">   پغمان</t>
  </si>
  <si>
    <t xml:space="preserve">   چهارآسیاب</t>
  </si>
  <si>
    <t xml:space="preserve">   بگرامی</t>
  </si>
  <si>
    <t xml:space="preserve">    ده سبز</t>
  </si>
  <si>
    <t xml:space="preserve">   شکردره</t>
  </si>
  <si>
    <t xml:space="preserve">   موسهی</t>
  </si>
  <si>
    <t xml:space="preserve">   میربچه کوت</t>
  </si>
  <si>
    <t xml:space="preserve">   خاک جبار</t>
  </si>
  <si>
    <t xml:space="preserve">   کلکان</t>
  </si>
  <si>
    <t xml:space="preserve">   گلدره</t>
  </si>
  <si>
    <t xml:space="preserve">   فرزه</t>
  </si>
  <si>
    <t xml:space="preserve">   استالف</t>
  </si>
  <si>
    <t xml:space="preserve">   قره باغ</t>
  </si>
  <si>
    <t xml:space="preserve">   سروبی</t>
  </si>
  <si>
    <t xml:space="preserve">   حصه دوم   کوهستان</t>
  </si>
  <si>
    <t xml:space="preserve">   کوه بند</t>
  </si>
  <si>
    <t xml:space="preserve">  حصه اول   کوهستان</t>
  </si>
  <si>
    <t xml:space="preserve">   نجراب</t>
  </si>
  <si>
    <t xml:space="preserve">   تگاب</t>
  </si>
  <si>
    <t xml:space="preserve">   اله سای</t>
  </si>
  <si>
    <t xml:space="preserve">   بگرام</t>
  </si>
  <si>
    <t xml:space="preserve">   شینواری</t>
  </si>
  <si>
    <t xml:space="preserve">   سید خیل  </t>
  </si>
  <si>
    <t xml:space="preserve">   جبل السراج</t>
  </si>
  <si>
    <t xml:space="preserve">   سالنگ</t>
  </si>
  <si>
    <t xml:space="preserve">   سیاه گرد(غوربند)</t>
  </si>
  <si>
    <t xml:space="preserve">   کوه صافی</t>
  </si>
  <si>
    <t xml:space="preserve">   سرخ پارسا</t>
  </si>
  <si>
    <t xml:space="preserve">   شیخ علی</t>
  </si>
  <si>
    <t xml:space="preserve">   نرخ</t>
  </si>
  <si>
    <t xml:space="preserve">   جلریز</t>
  </si>
  <si>
    <t xml:space="preserve">   چک وردک</t>
  </si>
  <si>
    <t xml:space="preserve">   سید آباد</t>
  </si>
  <si>
    <t xml:space="preserve">   دایمیرداد</t>
  </si>
  <si>
    <t xml:space="preserve">   حصه اول بهسود</t>
  </si>
  <si>
    <t xml:space="preserve">   جغتو  </t>
  </si>
  <si>
    <t xml:space="preserve">   مرکز بهسود</t>
  </si>
  <si>
    <t xml:space="preserve">   برکی برک </t>
  </si>
  <si>
    <t xml:space="preserve">   چرخ</t>
  </si>
  <si>
    <t xml:space="preserve">   خوشی</t>
  </si>
  <si>
    <t xml:space="preserve">   محمد آغه</t>
  </si>
  <si>
    <t xml:space="preserve">   خروار</t>
  </si>
  <si>
    <t xml:space="preserve">   ازره</t>
  </si>
  <si>
    <t xml:space="preserve">  بهسود</t>
  </si>
  <si>
    <t xml:space="preserve">  سرخرود</t>
  </si>
  <si>
    <t xml:space="preserve">  چپرهار</t>
  </si>
  <si>
    <t xml:space="preserve">  کامه</t>
  </si>
  <si>
    <t xml:space="preserve">  کوزکنر</t>
  </si>
  <si>
    <t xml:space="preserve">  رودات</t>
  </si>
  <si>
    <t xml:space="preserve">  خوگیانی</t>
  </si>
  <si>
    <t xml:space="preserve">  بتی کوت</t>
  </si>
  <si>
    <t xml:space="preserve">  ده بالا</t>
  </si>
  <si>
    <t xml:space="preserve">  پچیر واگام</t>
  </si>
  <si>
    <t xml:space="preserve">  کوت</t>
  </si>
  <si>
    <t xml:space="preserve">  گوشته</t>
  </si>
  <si>
    <t xml:space="preserve">  اچین</t>
  </si>
  <si>
    <t xml:space="preserve">  شینوار</t>
  </si>
  <si>
    <t xml:space="preserve">  مهمند دره</t>
  </si>
  <si>
    <t xml:space="preserve">  لعل پور</t>
  </si>
  <si>
    <t xml:space="preserve">  شیرزاد</t>
  </si>
  <si>
    <t xml:space="preserve">  نازیان</t>
  </si>
  <si>
    <t xml:space="preserve">  حصارک</t>
  </si>
  <si>
    <t xml:space="preserve">  دربابا</t>
  </si>
  <si>
    <t xml:space="preserve">  قرغه ئی</t>
  </si>
  <si>
    <t xml:space="preserve">  علیشینگ</t>
  </si>
  <si>
    <t xml:space="preserve">  علینگار</t>
  </si>
  <si>
    <t xml:space="preserve">  دولت شاه</t>
  </si>
  <si>
    <t xml:space="preserve"> باد پښ</t>
  </si>
  <si>
    <t xml:space="preserve">   رخه</t>
  </si>
  <si>
    <t xml:space="preserve">   دره</t>
  </si>
  <si>
    <t xml:space="preserve">   حصه اول( خینج)</t>
  </si>
  <si>
    <t xml:space="preserve">   عنابه</t>
  </si>
  <si>
    <t xml:space="preserve">   شتل</t>
  </si>
  <si>
    <t xml:space="preserve">   پریان</t>
  </si>
  <si>
    <t xml:space="preserve"> آبشار </t>
  </si>
  <si>
    <t xml:space="preserve">   دهنه غوری</t>
  </si>
  <si>
    <t xml:space="preserve">  دوشی</t>
  </si>
  <si>
    <t xml:space="preserve">  نهرین</t>
  </si>
  <si>
    <t xml:space="preserve">   بغلان جدید</t>
  </si>
  <si>
    <t xml:space="preserve">  خنجان</t>
  </si>
  <si>
    <t xml:space="preserve">  اندراب</t>
  </si>
  <si>
    <t xml:space="preserve">  ده صلاح</t>
  </si>
  <si>
    <t xml:space="preserve">  خواجه هجران (جلگه )</t>
  </si>
  <si>
    <t xml:space="preserve">  برکه</t>
  </si>
  <si>
    <t xml:space="preserve">  تاله وبر فک</t>
  </si>
  <si>
    <t xml:space="preserve">  پل حصار</t>
  </si>
  <si>
    <t xml:space="preserve">  خوست و فرنگ</t>
  </si>
  <si>
    <t xml:space="preserve">  گذرگاه نور</t>
  </si>
  <si>
    <t xml:space="preserve">  فرنگ و غارو</t>
  </si>
  <si>
    <t xml:space="preserve">   شیبر</t>
  </si>
  <si>
    <t xml:space="preserve">   سیغان</t>
  </si>
  <si>
    <t xml:space="preserve">   کهمرد</t>
  </si>
  <si>
    <t xml:space="preserve">   یکاولنگ</t>
  </si>
  <si>
    <t xml:space="preserve">   پنجاب</t>
  </si>
  <si>
    <t xml:space="preserve">   ورس</t>
  </si>
  <si>
    <t xml:space="preserve">  ولی محمدشهید (خوگیانی)</t>
  </si>
  <si>
    <t xml:space="preserve">   خواجه عمری</t>
  </si>
  <si>
    <t xml:space="preserve">   واغظ</t>
  </si>
  <si>
    <t xml:space="preserve">   ده یک</t>
  </si>
  <si>
    <t xml:space="preserve">   جغتو</t>
  </si>
  <si>
    <t xml:space="preserve">   اندر</t>
  </si>
  <si>
    <t xml:space="preserve">   زنخان</t>
  </si>
  <si>
    <t xml:space="preserve">   رشیدان</t>
  </si>
  <si>
    <t xml:space="preserve">   ناور</t>
  </si>
  <si>
    <t xml:space="preserve">   گیرو</t>
  </si>
  <si>
    <t xml:space="preserve">   آب بند</t>
  </si>
  <si>
    <t xml:space="preserve">   جاغوری</t>
  </si>
  <si>
    <t xml:space="preserve">   مقر</t>
  </si>
  <si>
    <t xml:space="preserve">   مالستان</t>
  </si>
  <si>
    <t xml:space="preserve">   گیلان</t>
  </si>
  <si>
    <t xml:space="preserve">   اجرستان</t>
  </si>
  <si>
    <t xml:space="preserve">   ناوه</t>
  </si>
  <si>
    <t xml:space="preserve"> متا خان</t>
  </si>
  <si>
    <t xml:space="preserve"> یوسف خیل </t>
  </si>
  <si>
    <t xml:space="preserve"> یحیی خیل</t>
  </si>
  <si>
    <t xml:space="preserve"> سرروضه </t>
  </si>
  <si>
    <t xml:space="preserve"> اومنه</t>
  </si>
  <si>
    <t xml:space="preserve"> زرغون شهر</t>
  </si>
  <si>
    <t xml:space="preserve"> گومل</t>
  </si>
  <si>
    <t xml:space="preserve"> جانی خیل </t>
  </si>
  <si>
    <t xml:space="preserve"> سروبی</t>
  </si>
  <si>
    <t xml:space="preserve"> ارگون</t>
  </si>
  <si>
    <t xml:space="preserve"> زیروک</t>
  </si>
  <si>
    <t xml:space="preserve"> نیکه</t>
  </si>
  <si>
    <t xml:space="preserve"> برمل</t>
  </si>
  <si>
    <t xml:space="preserve"> گیان</t>
  </si>
  <si>
    <t xml:space="preserve"> دیله وخوشا مند </t>
  </si>
  <si>
    <t xml:space="preserve"> وازه خواه</t>
  </si>
  <si>
    <t xml:space="preserve"> ورممی</t>
  </si>
  <si>
    <t xml:space="preserve"> تروو</t>
  </si>
  <si>
    <t xml:space="preserve"> احمد اباً</t>
  </si>
  <si>
    <t xml:space="preserve"> زرمت</t>
  </si>
  <si>
    <t xml:space="preserve"> شواک</t>
  </si>
  <si>
    <t xml:space="preserve"> وزه ځدران</t>
  </si>
  <si>
    <t xml:space="preserve"> سید کرم</t>
  </si>
  <si>
    <t xml:space="preserve"> جاجی</t>
  </si>
  <si>
    <t xml:space="preserve"> لجه احمد خیل</t>
  </si>
  <si>
    <t xml:space="preserve"> جانی خیل</t>
  </si>
  <si>
    <t xml:space="preserve"> دند پتان</t>
  </si>
  <si>
    <t xml:space="preserve"> لجه منگل</t>
  </si>
  <si>
    <t xml:space="preserve"> میر زکه</t>
  </si>
  <si>
    <t xml:space="preserve">   گربز</t>
  </si>
  <si>
    <t xml:space="preserve">   تنی</t>
  </si>
  <si>
    <t xml:space="preserve">   موسی خیل</t>
  </si>
  <si>
    <t xml:space="preserve">  نادرشاه کوت</t>
  </si>
  <si>
    <t xml:space="preserve">   صبری (یعقو بی)</t>
  </si>
  <si>
    <t xml:space="preserve">   تیرزائی(علیشیر)</t>
  </si>
  <si>
    <t xml:space="preserve">   باک</t>
  </si>
  <si>
    <t xml:space="preserve">   قلندر</t>
  </si>
  <si>
    <t xml:space="preserve">   سپیره</t>
  </si>
  <si>
    <t xml:space="preserve">   شمل</t>
  </si>
  <si>
    <t xml:space="preserve">   جاجی میدان</t>
  </si>
  <si>
    <t xml:space="preserve">  مروره</t>
  </si>
  <si>
    <t xml:space="preserve">   وته پور</t>
  </si>
  <si>
    <t xml:space="preserve">  نرنگ وبادیل  </t>
  </si>
  <si>
    <t xml:space="preserve">  سرکانی</t>
  </si>
  <si>
    <t xml:space="preserve">  شیگل و شلتن</t>
  </si>
  <si>
    <t xml:space="preserve">  دره پیچ</t>
  </si>
  <si>
    <t xml:space="preserve">  بر کنر</t>
  </si>
  <si>
    <t xml:space="preserve">  څوکی</t>
  </si>
  <si>
    <t xml:space="preserve">  خاص کنر</t>
  </si>
  <si>
    <t xml:space="preserve">  غازی اباد</t>
  </si>
  <si>
    <t xml:space="preserve">  دانگام</t>
  </si>
  <si>
    <t xml:space="preserve">  چپه دره</t>
  </si>
  <si>
    <t xml:space="preserve">  نورگل</t>
  </si>
  <si>
    <t xml:space="preserve">  ناری (نرئی )</t>
  </si>
  <si>
    <t xml:space="preserve">  وایگل</t>
  </si>
  <si>
    <t xml:space="preserve">  واما</t>
  </si>
  <si>
    <t xml:space="preserve">  نورگرام</t>
  </si>
  <si>
    <t xml:space="preserve">  دواب</t>
  </si>
  <si>
    <t xml:space="preserve">  کامدیش</t>
  </si>
  <si>
    <t xml:space="preserve">  مندول</t>
  </si>
  <si>
    <t xml:space="preserve">  برگ متال</t>
  </si>
  <si>
    <t xml:space="preserve">  ارگو</t>
  </si>
  <si>
    <t xml:space="preserve">  ارغنجخواه</t>
  </si>
  <si>
    <t xml:space="preserve">  یفتل سفلی      </t>
  </si>
  <si>
    <t xml:space="preserve">  خاش</t>
  </si>
  <si>
    <t xml:space="preserve">  بهارک</t>
  </si>
  <si>
    <t xml:space="preserve">  درایم</t>
  </si>
  <si>
    <t xml:space="preserve">  کوهستان</t>
  </si>
  <si>
    <t xml:space="preserve">  یاوان</t>
  </si>
  <si>
    <t xml:space="preserve">  جرم</t>
  </si>
  <si>
    <t xml:space="preserve">  تشکان</t>
  </si>
  <si>
    <t xml:space="preserve">  شهدا</t>
  </si>
  <si>
    <t xml:space="preserve">  شهربزرگ</t>
  </si>
  <si>
    <t xml:space="preserve">  راغستان</t>
  </si>
  <si>
    <t xml:space="preserve">  کشم</t>
  </si>
  <si>
    <t xml:space="preserve">  وردوج</t>
  </si>
  <si>
    <t xml:space="preserve">  تگاب</t>
  </si>
  <si>
    <t xml:space="preserve">  یمگان(گیروان)</t>
  </si>
  <si>
    <t xml:space="preserve">  شیغنان</t>
  </si>
  <si>
    <t xml:space="preserve">  خواهان</t>
  </si>
  <si>
    <t xml:space="preserve">  کوف آب</t>
  </si>
  <si>
    <t xml:space="preserve">  اشکاشم</t>
  </si>
  <si>
    <t xml:space="preserve">  شکی</t>
  </si>
  <si>
    <t xml:space="preserve">  زیباک</t>
  </si>
  <si>
    <t xml:space="preserve">   کرا ن ومنجان</t>
  </si>
  <si>
    <t xml:space="preserve">  دروازبالا ( نیسی)</t>
  </si>
  <si>
    <t xml:space="preserve">  واخان</t>
  </si>
  <si>
    <t xml:space="preserve">  هزار سموچ</t>
  </si>
  <si>
    <t xml:space="preserve">  بنگی</t>
  </si>
  <si>
    <t xml:space="preserve">  چال</t>
  </si>
  <si>
    <t xml:space="preserve">  نمک آب</t>
  </si>
  <si>
    <t xml:space="preserve">  کلفگان</t>
  </si>
  <si>
    <t xml:space="preserve">  فرخار</t>
  </si>
  <si>
    <t xml:space="preserve">  خواجه غار</t>
  </si>
  <si>
    <t xml:space="preserve">  رستاق</t>
  </si>
  <si>
    <t xml:space="preserve">  اشکمش</t>
  </si>
  <si>
    <t xml:space="preserve">  دشت قلعه</t>
  </si>
  <si>
    <t xml:space="preserve">  ورسج</t>
  </si>
  <si>
    <t xml:space="preserve">  خواجه بهاوالدین</t>
  </si>
  <si>
    <t xml:space="preserve">  درقد</t>
  </si>
  <si>
    <t xml:space="preserve">  چاه آب</t>
  </si>
  <si>
    <t xml:space="preserve">   ینگی قلعه</t>
  </si>
  <si>
    <t xml:space="preserve">   چهاردره</t>
  </si>
  <si>
    <t xml:space="preserve">   علی آباد</t>
  </si>
  <si>
    <t xml:space="preserve">   خان آباد</t>
  </si>
  <si>
    <t xml:space="preserve">   حضرت امام صاحب</t>
  </si>
  <si>
    <t xml:space="preserve">   دشت ارچی</t>
  </si>
  <si>
    <t xml:space="preserve">   قلعه ذال</t>
  </si>
  <si>
    <t xml:space="preserve">   حضرت سلطان</t>
  </si>
  <si>
    <t xml:space="preserve">    خرم و سارباغ</t>
  </si>
  <si>
    <t xml:space="preserve">   فیروز نخچیر</t>
  </si>
  <si>
    <t xml:space="preserve">    روی دواب</t>
  </si>
  <si>
    <t xml:space="preserve">   دره صوف پائین</t>
  </si>
  <si>
    <t xml:space="preserve">   دره صوف بالا</t>
  </si>
  <si>
    <t xml:space="preserve">  دهدادی</t>
  </si>
  <si>
    <t xml:space="preserve">  چارکنت</t>
  </si>
  <si>
    <t xml:space="preserve">  مارمل</t>
  </si>
  <si>
    <t xml:space="preserve">  بلخ</t>
  </si>
  <si>
    <t xml:space="preserve">  شولگره</t>
  </si>
  <si>
    <t xml:space="preserve">  چمتال</t>
  </si>
  <si>
    <t xml:space="preserve">  دولت اباد</t>
  </si>
  <si>
    <t xml:space="preserve">  خلم</t>
  </si>
  <si>
    <t xml:space="preserve">  چار بولک</t>
  </si>
  <si>
    <t xml:space="preserve">  شورتیپه</t>
  </si>
  <si>
    <t xml:space="preserve">  کلدار</t>
  </si>
  <si>
    <t xml:space="preserve">  کشنده</t>
  </si>
  <si>
    <t xml:space="preserve">  زاری</t>
  </si>
  <si>
    <t xml:space="preserve">   صیاد</t>
  </si>
  <si>
    <t xml:space="preserve">   کوهستانات</t>
  </si>
  <si>
    <t xml:space="preserve">   سوزمه قلعه</t>
  </si>
  <si>
    <t xml:space="preserve">   سانچارک</t>
  </si>
  <si>
    <t xml:space="preserve">   گوسفندی</t>
  </si>
  <si>
    <t xml:space="preserve">   بلخا ب</t>
  </si>
  <si>
    <t xml:space="preserve">   دولینه</t>
  </si>
  <si>
    <t xml:space="preserve">   دولتیار</t>
  </si>
  <si>
    <t xml:space="preserve">   چارصده</t>
  </si>
  <si>
    <t xml:space="preserve">   پسا بند</t>
  </si>
  <si>
    <t xml:space="preserve">   شهرک</t>
  </si>
  <si>
    <t xml:space="preserve">   لعل و سر جنگل</t>
  </si>
  <si>
    <t xml:space="preserve">   تیوره</t>
  </si>
  <si>
    <t xml:space="preserve">   تولک</t>
  </si>
  <si>
    <t xml:space="preserve">   ساغر</t>
  </si>
  <si>
    <t xml:space="preserve">   شهرستان</t>
  </si>
  <si>
    <t xml:space="preserve">    اشترلی</t>
  </si>
  <si>
    <t xml:space="preserve">   خدیر</t>
  </si>
  <si>
    <t xml:space="preserve">   میرامور</t>
  </si>
  <si>
    <t xml:space="preserve">   سنگ تخت</t>
  </si>
  <si>
    <t xml:space="preserve">   کجران</t>
  </si>
  <si>
    <t xml:space="preserve"> پاتو</t>
  </si>
  <si>
    <t xml:space="preserve">   دهراود</t>
  </si>
  <si>
    <t xml:space="preserve">   چوره</t>
  </si>
  <si>
    <t xml:space="preserve">   شهید حساس</t>
  </si>
  <si>
    <t xml:space="preserve">   خاص ارزگان</t>
  </si>
  <si>
    <t xml:space="preserve">   گیزاب</t>
  </si>
  <si>
    <t xml:space="preserve">   چنارتو</t>
  </si>
  <si>
    <t xml:space="preserve">    تر نگ و جلدک</t>
  </si>
  <si>
    <t xml:space="preserve">   شینکی</t>
  </si>
  <si>
    <t xml:space="preserve">   میزان</t>
  </si>
  <si>
    <t xml:space="preserve">   ارغنداب</t>
  </si>
  <si>
    <t xml:space="preserve">  شاه جوی        </t>
  </si>
  <si>
    <t xml:space="preserve">   دایچوپان</t>
  </si>
  <si>
    <t xml:space="preserve">   اتغر</t>
  </si>
  <si>
    <t xml:space="preserve">   نو بهار</t>
  </si>
  <si>
    <t xml:space="preserve">   شمل زائی</t>
  </si>
  <si>
    <t xml:space="preserve">   کاکر(خاک افغان )</t>
  </si>
  <si>
    <t xml:space="preserve">   دامان</t>
  </si>
  <si>
    <t xml:space="preserve">   پنجوائی</t>
  </si>
  <si>
    <t xml:space="preserve">   ژیړی</t>
  </si>
  <si>
    <t xml:space="preserve">   شاه ولی کوت</t>
  </si>
  <si>
    <t xml:space="preserve">   خاکریز</t>
  </si>
  <si>
    <t xml:space="preserve">   ارغستان</t>
  </si>
  <si>
    <t xml:space="preserve">   غورک</t>
  </si>
  <si>
    <t xml:space="preserve">   میوند</t>
  </si>
  <si>
    <t xml:space="preserve">   سپین بولدک</t>
  </si>
  <si>
    <t xml:space="preserve">   نیش</t>
  </si>
  <si>
    <t xml:space="preserve">   میانشین</t>
  </si>
  <si>
    <t xml:space="preserve">   شورابک</t>
  </si>
  <si>
    <t xml:space="preserve">   معروف</t>
  </si>
  <si>
    <t xml:space="preserve">   ریگ </t>
  </si>
  <si>
    <t xml:space="preserve"> دند</t>
  </si>
  <si>
    <t xml:space="preserve"> تخته پل</t>
  </si>
  <si>
    <t xml:space="preserve">  خواجه دوکوه</t>
  </si>
  <si>
    <t xml:space="preserve">  خانقا ه</t>
  </si>
  <si>
    <t xml:space="preserve">   منگجک</t>
  </si>
  <si>
    <t xml:space="preserve">  قوش تیپه</t>
  </si>
  <si>
    <t xml:space="preserve">  خمیاب</t>
  </si>
  <si>
    <t xml:space="preserve">   آقچه</t>
  </si>
  <si>
    <t xml:space="preserve">   فیض آباد</t>
  </si>
  <si>
    <t xml:space="preserve">   مردیان</t>
  </si>
  <si>
    <t xml:space="preserve">  قرقین</t>
  </si>
  <si>
    <t xml:space="preserve">  درزآب</t>
  </si>
  <si>
    <t xml:space="preserve">   پشتون کوت</t>
  </si>
  <si>
    <t xml:space="preserve">   خواجه سبزپوش ولی</t>
  </si>
  <si>
    <t xml:space="preserve">   المار</t>
  </si>
  <si>
    <t xml:space="preserve">   بلچراغ</t>
  </si>
  <si>
    <t xml:space="preserve">   شرین تگاب</t>
  </si>
  <si>
    <t xml:space="preserve">   قیصار</t>
  </si>
  <si>
    <t xml:space="preserve">   گرزیوان</t>
  </si>
  <si>
    <t xml:space="preserve">   دولت آباد</t>
  </si>
  <si>
    <t xml:space="preserve">   کوهستان</t>
  </si>
  <si>
    <t xml:space="preserve">   قرم قل</t>
  </si>
  <si>
    <t xml:space="preserve">   قرغان</t>
  </si>
  <si>
    <t xml:space="preserve">   اندخوی</t>
  </si>
  <si>
    <t xml:space="preserve">   خان چارباغ</t>
  </si>
  <si>
    <t xml:space="preserve">   نادعلی</t>
  </si>
  <si>
    <t xml:space="preserve">   ناوه بارکزائی</t>
  </si>
  <si>
    <t xml:space="preserve">   نهر سراج</t>
  </si>
  <si>
    <t xml:space="preserve">   واشیر</t>
  </si>
  <si>
    <t xml:space="preserve">   گرم سیر</t>
  </si>
  <si>
    <t xml:space="preserve">   نوزاد</t>
  </si>
  <si>
    <t xml:space="preserve">   سنگین          </t>
  </si>
  <si>
    <t xml:space="preserve">   موسی قلعه</t>
  </si>
  <si>
    <t xml:space="preserve">   کجکی</t>
  </si>
  <si>
    <t xml:space="preserve">   ریگ خان نشین</t>
  </si>
  <si>
    <t xml:space="preserve">   باغران        </t>
  </si>
  <si>
    <t xml:space="preserve">   دیشو</t>
  </si>
  <si>
    <t xml:space="preserve"> مارجه</t>
  </si>
  <si>
    <t xml:space="preserve">   آب کمری</t>
  </si>
  <si>
    <t xml:space="preserve">   قادس</t>
  </si>
  <si>
    <t xml:space="preserve">   مر غاب (بالا مرغاب)</t>
  </si>
  <si>
    <t xml:space="preserve">   جوند</t>
  </si>
  <si>
    <t xml:space="preserve">   غور ماچ</t>
  </si>
  <si>
    <t xml:space="preserve">   انجیل</t>
  </si>
  <si>
    <t xml:space="preserve">   گذره (نظام شهید )</t>
  </si>
  <si>
    <t xml:space="preserve">   کرخ</t>
  </si>
  <si>
    <t xml:space="preserve">   زنده جان</t>
  </si>
  <si>
    <t xml:space="preserve">   پشتون زرغون</t>
  </si>
  <si>
    <t xml:space="preserve">   کشک ( رباط سنگی )</t>
  </si>
  <si>
    <t xml:space="preserve">   گلران</t>
  </si>
  <si>
    <t xml:space="preserve">   ادرسکن</t>
  </si>
  <si>
    <t xml:space="preserve">   کشک کهنه</t>
  </si>
  <si>
    <t xml:space="preserve">   غوریان</t>
  </si>
  <si>
    <t xml:space="preserve">   اوبه</t>
  </si>
  <si>
    <t xml:space="preserve">   کهسان</t>
  </si>
  <si>
    <t xml:space="preserve">   شیند ند</t>
  </si>
  <si>
    <t xml:space="preserve">   فرسی</t>
  </si>
  <si>
    <t xml:space="preserve">   چشت شریف</t>
  </si>
  <si>
    <t xml:space="preserve">   پشت رود</t>
  </si>
  <si>
    <t xml:space="preserve">   خاک سفید</t>
  </si>
  <si>
    <t xml:space="preserve">   قلعه کاه</t>
  </si>
  <si>
    <t xml:space="preserve">   شیب کوه</t>
  </si>
  <si>
    <t xml:space="preserve">   بالا بلوک</t>
  </si>
  <si>
    <t xml:space="preserve">   اناردره</t>
  </si>
  <si>
    <t xml:space="preserve">   بکواه</t>
  </si>
  <si>
    <t xml:space="preserve">   لاش جو ین</t>
  </si>
  <si>
    <t xml:space="preserve">   گلستان</t>
  </si>
  <si>
    <t xml:space="preserve">   پرچمن</t>
  </si>
  <si>
    <t xml:space="preserve">   کنگ</t>
  </si>
  <si>
    <t xml:space="preserve">   اصل چخانسور</t>
  </si>
  <si>
    <t xml:space="preserve">   چاربرجک</t>
  </si>
  <si>
    <t xml:space="preserve">   خا شرود</t>
  </si>
  <si>
    <t xml:space="preserve">   دلارام</t>
  </si>
  <si>
    <t xml:space="preserve">  مجموع/ ټول</t>
  </si>
  <si>
    <t xml:space="preserve">  مرکز ولایت /د ولایت مرکز(كابل)</t>
  </si>
  <si>
    <t>No</t>
  </si>
  <si>
    <t xml:space="preserve"> مرکز ولایت /د ولایت مرکز( محمودراقی)    </t>
  </si>
  <si>
    <t xml:space="preserve">مرکز ولایت /د ولایت مرکز (چاریکار )      </t>
  </si>
  <si>
    <t xml:space="preserve"> مرکز ولایت /د ولایت مرکز( میدان شهر )</t>
  </si>
  <si>
    <t xml:space="preserve">   مرکز ولایت /د ولایت مرکز(پل علم)</t>
  </si>
  <si>
    <t xml:space="preserve">  مرکز ولایت /د ولایت مرکز(جلال آباد )  </t>
  </si>
  <si>
    <t xml:space="preserve">   مرکز ولایت /د ولایت مرکز (مهترلام )</t>
  </si>
  <si>
    <t xml:space="preserve">   مرکز ولایت /د ولایت مرکز( بازارک)</t>
  </si>
  <si>
    <t xml:space="preserve">   مرکز ولایت /د ولایت مرکز (پلخمری)</t>
  </si>
  <si>
    <t xml:space="preserve">  مرکز ولایت /د ولایت مرکز (بامیان)</t>
  </si>
  <si>
    <t xml:space="preserve">   مرکز ولایت /د ولایت مرکز(غزنی)  </t>
  </si>
  <si>
    <t>مرکز ولایت /د ولایت مرکز (شرن )</t>
  </si>
  <si>
    <t>مرکز ولایت /د ولایت مرکز (گردیز )</t>
  </si>
  <si>
    <t xml:space="preserve">  مرکز ولایت /د ولایت مرکز ( خوست)</t>
  </si>
  <si>
    <t xml:space="preserve">  مرکز ولایت /د ولایت مرکز ( اسعد آباد)</t>
  </si>
  <si>
    <t xml:space="preserve"> مرکز ولایت /د ولایت مرکز (پارون)</t>
  </si>
  <si>
    <t xml:space="preserve">  مرکز ولایت /د ولایت مرکز(فیض آباد )</t>
  </si>
  <si>
    <t xml:space="preserve">  مرکز ولایت /د ولایت مرکز(تالقان )</t>
  </si>
  <si>
    <t xml:space="preserve">   مرکز ولایت /د ولایت مرکز(کندز )</t>
  </si>
  <si>
    <t xml:space="preserve">   مرکز ولایت /د ولایت مرکز ( ایبک )</t>
  </si>
  <si>
    <t xml:space="preserve">  مرکز ولایت /د ولایت مرکز (مزار شریف )</t>
  </si>
  <si>
    <t xml:space="preserve">   مرکز ولایت /د ولایت مرکز ( سرپل )</t>
  </si>
  <si>
    <t xml:space="preserve">  مرکز ولایت /د ولایت مرکز(چغچران)</t>
  </si>
  <si>
    <t xml:space="preserve">  مرکز ولایت /د ولایت مرکز (  نیلی )</t>
  </si>
  <si>
    <t xml:space="preserve">  مرکز ولایت /د ولایت مرکز (ترینکوت )</t>
  </si>
  <si>
    <t xml:space="preserve">   مرکز ولایت /د ولایت مرکز (قلا ت)</t>
  </si>
  <si>
    <t xml:space="preserve">  مرکز ولایت /د ولایت مرکز( کندهار )             </t>
  </si>
  <si>
    <t xml:space="preserve">  مرکز ولایت /د ولایت مرکز( شبر غان)</t>
  </si>
  <si>
    <t xml:space="preserve">   مرکز ولایت /د ولایت مرکز (میمنه )</t>
  </si>
  <si>
    <t xml:space="preserve">  مرکز ولایت /د ولایت مرکز (لشکر گاه )</t>
  </si>
  <si>
    <t xml:space="preserve">   مرکز ولایت /د ولایت مرکز( قلعه نو ) </t>
  </si>
  <si>
    <t xml:space="preserve">  مرکز ولایت /د ولایت مرکز (هرات )</t>
  </si>
  <si>
    <t xml:space="preserve">  مرکز ولایت /د ولایت مرکز (فراه )</t>
  </si>
  <si>
    <t xml:space="preserve">  مرکز ولایت /د ولایت مرکز(زرنج )</t>
  </si>
  <si>
    <t>18</t>
  </si>
  <si>
    <t>19</t>
  </si>
  <si>
    <t>*06</t>
  </si>
  <si>
    <t>*14</t>
  </si>
  <si>
    <t>*18</t>
  </si>
  <si>
    <t>*17</t>
  </si>
  <si>
    <t>*07</t>
  </si>
  <si>
    <t>*09</t>
  </si>
  <si>
    <t>*12</t>
  </si>
  <si>
    <t>*13</t>
  </si>
  <si>
    <t>*08</t>
  </si>
  <si>
    <t xml:space="preserve">province Center (Kabul )                                                    </t>
  </si>
  <si>
    <t xml:space="preserve"> province Center (Mahmood Raqi)</t>
  </si>
  <si>
    <t xml:space="preserve"> province Center (Charikar )</t>
  </si>
  <si>
    <t xml:space="preserve"> province  Center (Maidan Shahr)      </t>
  </si>
  <si>
    <t xml:space="preserve"> province Center(Puli Alam)</t>
  </si>
  <si>
    <t xml:space="preserve"> province Center (Jalalabad)</t>
  </si>
  <si>
    <t xml:space="preserve"> province Center (Mehterlam)</t>
  </si>
  <si>
    <t xml:space="preserve"> province  Center (Bazarak)</t>
  </si>
  <si>
    <t xml:space="preserve"> province Center (Pul-i-Khumri)</t>
  </si>
  <si>
    <t xml:space="preserve"> province Center (Bamyan )</t>
  </si>
  <si>
    <t xml:space="preserve"> province Center(Ghazni)</t>
  </si>
  <si>
    <t xml:space="preserve"> province Center(Sharan)</t>
  </si>
  <si>
    <t xml:space="preserve"> province Center(Gardez)</t>
  </si>
  <si>
    <t xml:space="preserve"> province Center(Khost)</t>
  </si>
  <si>
    <t xml:space="preserve"> province Center (Asad Abad)</t>
  </si>
  <si>
    <t xml:space="preserve"> province Center (Paroon)</t>
  </si>
  <si>
    <t xml:space="preserve"> province center (Faiz Abad)</t>
  </si>
  <si>
    <t xml:space="preserve"> province  Center (Taluqan)</t>
  </si>
  <si>
    <t xml:space="preserve"> province Center (Kunduz)</t>
  </si>
  <si>
    <t xml:space="preserve"> province Center (Aybak)  </t>
  </si>
  <si>
    <t xml:space="preserve"> province Center (Mazar-e- sharif)</t>
  </si>
  <si>
    <t xml:space="preserve"> province Center (Sar-e-Pul)</t>
  </si>
  <si>
    <t xml:space="preserve"> province  Center (Chighcheran)</t>
  </si>
  <si>
    <t xml:space="preserve"> province Center (Nili)</t>
  </si>
  <si>
    <t xml:space="preserve"> province Center (Tirinkot)</t>
  </si>
  <si>
    <t xml:space="preserve"> province Center (Qalat)</t>
  </si>
  <si>
    <t xml:space="preserve"> province Center (Kandahar)</t>
  </si>
  <si>
    <t xml:space="preserve"> province Center (Sheberghan)</t>
  </si>
  <si>
    <t xml:space="preserve"> province Center (Maimana)</t>
  </si>
  <si>
    <t xml:space="preserve"> province Center (Lashkargah)</t>
  </si>
  <si>
    <t xml:space="preserve"> province Center  (Qala-i- Now)</t>
  </si>
  <si>
    <t xml:space="preserve"> province  Center (Herat)</t>
  </si>
  <si>
    <t xml:space="preserve"> province Center (Farah)</t>
  </si>
  <si>
    <t xml:space="preserve"> province Center (Zaranj)</t>
  </si>
  <si>
    <t xml:space="preserve"> اداري واحـــــــد نوم</t>
  </si>
  <si>
    <t>اســـم واحــــد اداری</t>
  </si>
  <si>
    <t>ولسوالی باد پښ مؤقت ميباشد/ د بادپښ ولسوالي مؤقته ده.</t>
  </si>
  <si>
    <t>ولسوالی لجه منگل و میر زکه مؤ قت میباشد/  د لجه منگل او میر زکه ولسوالي مؤقتي دي.</t>
  </si>
  <si>
    <t>ولسوالی چنارتو مؤ قت میباشد / د چنارتو ولسوالي مؤقته ده .</t>
  </si>
  <si>
    <t>ولسوالی تخته پل و دند مؤ قت میباشد / د ډڼد او تخته پل ولسوالی  مؤ قتی دې.</t>
  </si>
  <si>
    <t xml:space="preserve">ولسوالی مارجه مؤقت میباشد / دمارجي ولسوالی  مؤقته ده. </t>
  </si>
  <si>
    <t>ولسوالی دلارام مؤ قت میباشد / د دلارام ولسوالي مؤقته ده .</t>
  </si>
  <si>
    <t>دره نور</t>
  </si>
  <si>
    <t xml:space="preserve">  مندوزائی (اسمعیل خیل )</t>
  </si>
  <si>
    <t xml:space="preserve"> څمكنى</t>
  </si>
  <si>
    <t xml:space="preserve"> نهر شاهی</t>
  </si>
  <si>
    <t>مجموع ولایات/ ټول ولايتونه</t>
  </si>
  <si>
    <t>Bad pakh</t>
  </si>
  <si>
    <t>Badpakh District  is temporary.</t>
  </si>
  <si>
    <t xml:space="preserve">  کیتی</t>
  </si>
  <si>
    <t>kiti</t>
  </si>
  <si>
    <t>All Provinces</t>
  </si>
  <si>
    <t xml:space="preserve">ولسوالی پاتو مؤ قت میباشد / د پاتو ولسوالي مؤقته ده  .                                                         </t>
  </si>
  <si>
    <t xml:space="preserve">ولسوالی آبشار مؤقت میباشد/ د آبشارولسوالی مؤقته ده.                  </t>
  </si>
  <si>
    <t xml:space="preserve">      نوت :به اساس مکتوب اداره مستقل ارگان های محلی ساحات شهری تاکنون تثبیت نه شده است .                 </t>
  </si>
  <si>
    <t xml:space="preserve">     نوت :به اساس مکتوب اداره مستقل ارگان های محلی ساحات شهری تاکنون تثبیت نه شده است .                   </t>
  </si>
  <si>
    <t xml:space="preserve">      نوت :به اساس مکتوب اداره مستقل ارگان های محلی ساحات شهری تاکنون تثبیت نه شده است .</t>
  </si>
  <si>
    <t>Note: According to independent Directorate of local Governance letter the urban Area is not Specified yet</t>
  </si>
  <si>
    <r>
      <rPr>
        <sz val="9"/>
        <rFont val="Segoe UI"/>
        <family val="2"/>
      </rPr>
      <t>Note: According to independeint Directorate of local Governance letter the urban Area is not Specified yet</t>
    </r>
    <r>
      <rPr>
        <sz val="9"/>
        <rFont val="Times"/>
        <family val="1"/>
      </rPr>
      <t xml:space="preserve">    </t>
    </r>
  </si>
  <si>
    <r>
      <t xml:space="preserve">Note: According to independent  Directorate of local Governance letter </t>
    </r>
    <r>
      <rPr>
        <sz val="10"/>
        <rFont val="Times"/>
        <charset val="178"/>
      </rPr>
      <t>T</t>
    </r>
    <r>
      <rPr>
        <sz val="12"/>
        <rFont val="Times"/>
        <family val="1"/>
      </rPr>
      <t>he urban Area is not Specified yet</t>
    </r>
  </si>
  <si>
    <t>Figures in person</t>
  </si>
  <si>
    <t>ارقام به نفر/ رقمونه په نفر</t>
  </si>
  <si>
    <t>Estimated Settled Population of Logar province by Civil Division , Urban,  Rural  and Sex-2015-16</t>
  </si>
  <si>
    <t xml:space="preserve"> براورد نفوس مسکون کشور به تفریق واحد اداری ، شهری، دهاتی و جنس سال 1394  </t>
  </si>
  <si>
    <t xml:space="preserve">براورد نفوس مسکون ولایت کابل به تفریق واحد اداری ، شهری، دهاتی و جنس سال 1394  </t>
  </si>
  <si>
    <t xml:space="preserve">براورد نفوس مسکون ولایت کاپیسا به تفریق واحد اداری ، شهری، دهاتی و جنس سال 1394  </t>
  </si>
  <si>
    <t xml:space="preserve">براورد نفوس مسکون ولایت پروان به تفریق واحد اداری ، شهری، دهاتی و جنس سال 1394  </t>
  </si>
  <si>
    <t xml:space="preserve">براورد نفوس مسکون ولایت میدان وردک به تفریق واحد اداری ، شهری، دهاتی و جنس سال 1394  </t>
  </si>
  <si>
    <t xml:space="preserve">براورد نفوس مسکون ولایت لوگر به تفریق واحد اداری ، شهری، دهاتی و جنس سال 1394  </t>
  </si>
  <si>
    <t xml:space="preserve">براورد نفوس مسکون ولایت ننگرهار به تفریق واحد اداری ، شهری، دهاتی و جنس سال 1394  </t>
  </si>
  <si>
    <t xml:space="preserve">براورد نفوس مسکون ولایت لغمان به تفریق واحد اداری ، شهری، دهاتی و جنس سال 1394  </t>
  </si>
  <si>
    <t xml:space="preserve">براورد نفوس مسکون ولایت پنجشیر به تفریق واحد اداری ، شهری، دهاتی و جنس سال 1394  </t>
  </si>
  <si>
    <t xml:space="preserve">براورد نفوس مسکون ولایت بغلان به تفریق واحد اداری ، شهری، دهاتی و جنس سال 1394  </t>
  </si>
  <si>
    <t xml:space="preserve">براورد نفوس مسکون ولایت بامیان به تفریق واحد اداری ، شهری، دهاتی و جنس سال 1394  </t>
  </si>
  <si>
    <t xml:space="preserve">براورد نفوس مسکون ولایت غزنی به تفریق واحد اداری ، شهری، دهاتی و جنس سال 1394  </t>
  </si>
  <si>
    <t xml:space="preserve">براورد نفوس مسکون ولایت پکتیکا به تفریق واحد اداری ، شهری، دهاتی و جنس سال 1394  </t>
  </si>
  <si>
    <t xml:space="preserve">براورد نفوس مسکون ولایت پکتیا به تفریق واحد اداری ، شهری، دهاتی و جنس سال 1394  </t>
  </si>
  <si>
    <t xml:space="preserve">براورد نفوس مسکون ولایت خوست به تفریق واحد اداری ، شهری، دهاتی و جنس سال 1394  </t>
  </si>
  <si>
    <t xml:space="preserve">براورد نفوس مسکون ولایت کنرها به تفریق واحد اداری ، شهری، دهاتی و جنس سال 1394  </t>
  </si>
  <si>
    <t xml:space="preserve">براورد نفوس مسکون ولایت نورستان به تفریق واحد اداری ، شهری، دهاتی و جنس سال 1394  </t>
  </si>
  <si>
    <t xml:space="preserve">براورد نفوس مسکون ولایت بدخشان به تفریق واحد اداری ، شهری، دهاتی و جنس سال 1394  </t>
  </si>
  <si>
    <t xml:space="preserve">براورد نفوس مسکون ولایت تخار به تفریق واحد اداری ، شهری، دهاتی و جنس سال 1394  </t>
  </si>
  <si>
    <t xml:space="preserve">براورد نفوس مسکون ولایت کندز به تفریق واحد اداری ، شهری، دهاتی و جنس سال 1394  </t>
  </si>
  <si>
    <t xml:space="preserve">براورد نفوس مسکون ولایت سمنگان به تفریق واحد اداری ، شهری، دهاتی و جنس سال 1394  </t>
  </si>
  <si>
    <t xml:space="preserve">براورد نفوس مسکون ولایت بلخ به تفریق واحد اداری ، شهری، دهاتی و جنس سال 1394  </t>
  </si>
  <si>
    <t xml:space="preserve">براورد نفوس مسکون ولایت سرپل به تفریق واحد اداری ، شهری، دهاتی و جنس سال 1394  </t>
  </si>
  <si>
    <t xml:space="preserve">براورد نفوس مسکون ولایت غور به تفریق واحد اداری ، شهری، دهاتی و جنس سال 1394  </t>
  </si>
  <si>
    <t xml:space="preserve">براورد نفوس مسکون ولایت دایکندی به تفریق واحد اداری ، شهری، دهاتی و جنس سال 1394  </t>
  </si>
  <si>
    <t xml:space="preserve">براورد نفوس مسکون ولایت ارزگان به تفریق واحد اداری ، شهری، دهاتی و جنس سال 1394  </t>
  </si>
  <si>
    <t xml:space="preserve">براورد نفوس مسکون ولایت زابل به تفریق واحد اداری ، شهری، دهاتی و جنس سال 1394  </t>
  </si>
  <si>
    <t xml:space="preserve">براورد نفوس مسکون ولایت کندهار به تفریق واحد اداری ، شهری، دهاتی و جنس سال 1394  </t>
  </si>
  <si>
    <t xml:space="preserve">براورد نفوس مسکون ولایت جوزجان به تفریق واحد اداری ، شهری، دهاتی و جنس سال 1394  </t>
  </si>
  <si>
    <t xml:space="preserve">براورد نفوس مسکون ولایت فاریاب به تفریق واحد اداری ، شهری، دهاتی و جنس سال 1394  </t>
  </si>
  <si>
    <t xml:space="preserve">براورد نفوس مسکون ولایت هلمند به تفریق واحد اداری ، شهری، دهاتی و جنس سال 1394  </t>
  </si>
  <si>
    <t xml:space="preserve">براورد نفوس مسکون ولایت بادغیس به تفریق واحد اداری ، شهری، دهاتی و جنس سال 1394  </t>
  </si>
  <si>
    <t xml:space="preserve">براورد نفوس مسکون ولایت هرات به تفریق واحد اداری ، شهری، دهاتی و جنس سال 1394  </t>
  </si>
  <si>
    <t xml:space="preserve">براورد نفوس مسکون ولایت فراه به تفریق واحد اداری ، شهری، دهاتی و جنس سال 1394  </t>
  </si>
  <si>
    <t xml:space="preserve">براورد نفوس مسکون ولایت نیمروز به تفریق واحد اداری ، شهری، دهاتی و جنس سال 1394  </t>
  </si>
  <si>
    <t>Estimated Settled Population  by Civil Division , Urban,  Rural  and Sex-2015-16</t>
  </si>
  <si>
    <t>Estimated Settled Population of Kabul province by Civil Division , Urban,  Rural  and Sex-2015-16</t>
  </si>
  <si>
    <t>Estimated Settled Population of kapisa province by Civil Division , Urban,  Rural  and Sex-2015-16</t>
  </si>
  <si>
    <t>Estimated Settled Population of parwan province by Civil Division , Urban,  Rural  and Sex-2015-16</t>
  </si>
  <si>
    <t>Estimated Settled Population of Maidan Wardak province by Civil Division , Urban,  Rural  and Sex-2015-16</t>
  </si>
  <si>
    <t>Estimated Settled Population of Nangarhar province by Civil Division , Urban,  Rural  and Sex-2015-16</t>
  </si>
  <si>
    <t>Estimated Settled Population of Laghman province by Civil Division , Urban,  Rural  and Sex-2015-16</t>
  </si>
  <si>
    <t>Estimated Settled Population of Panjsher province by Civil Division , Urban,  Rural  and Sex-2015-16</t>
  </si>
  <si>
    <t>Estimated Settled Population of Baghlan province by Civil Division , Urban,  Rural  and Sex-2015-16</t>
  </si>
  <si>
    <t>Estimated Settled Population of Bamyan province by Civil Division , Urban,  Rural  and Sex-2015-16</t>
  </si>
  <si>
    <t>Estimated Settled Population of Ghazni province by Civil Division , Urban,  Rural  and Sex-2015-16</t>
  </si>
  <si>
    <t>Estimated Settled Population of Paktika province by Civil Division , Urban,  Rural  and Sex-2015-16</t>
  </si>
  <si>
    <t>Estimated Settled Population of Paktia province by Civil Division , Urban,  Rural  and Sex-2015-16</t>
  </si>
  <si>
    <t>Estimated Settled Population of Khost province by Civil Division , Urban,  Rural  and Sex-2015-16</t>
  </si>
  <si>
    <t>Estimated Settled Population of Kunarha province by Civil Division , Urban,  Rural  and Sex-2015-16</t>
  </si>
  <si>
    <t>Estimated Settled Population of Nooristan province by Civil Division , Urban,  Rural  and Sex-2015-16</t>
  </si>
  <si>
    <t>Estimated Settled Population of Badakhshan province by Civil Division , Urban,  Rural  and Sex-2015-16</t>
  </si>
  <si>
    <t>Estimated Settled Population of Takhar province by Civil Division , Urban,  Rural  and Sex-2015-16</t>
  </si>
  <si>
    <t>Estimated Settled Population of Kunduz province by Civil Division , Urban,  Rural  and Sex-2015-16</t>
  </si>
  <si>
    <t>Estimated Settled Population of Samangan province by Civil Division , Urban,  Rural  and Sex-2015-16</t>
  </si>
  <si>
    <t>Estimated Settled Population of Balkh province by Civil Division , Urban,  Rural  and Sex-2015-16</t>
  </si>
  <si>
    <t>Estimated Settled Population of Sar-e-pul province by Civil Division , Urban,  Rural  and Sex-2015-16</t>
  </si>
  <si>
    <t>Estimated Settled Population of Ghor province by Civil Division , Urban,  Rural  and Sex-2015-16</t>
  </si>
  <si>
    <t>Estimated Settled Population of Daykundi province by Civil Division , Urban,  Rural  and Sex-2015-16</t>
  </si>
  <si>
    <t>Estimated Settled Population of Urozgan province by Civil Division , Urban,  Rural  and Sex-2015-16</t>
  </si>
  <si>
    <t>Estimated Settled Population of Zabul province by Civil Division , Urban,  Rural  and Sex-2015-16</t>
  </si>
  <si>
    <t>Estimated Settled Population of Kandahar province by Civil Division , Urban,  Rural  and Sex-2015-16</t>
  </si>
  <si>
    <t>Estimated Settled Population of Jawzjan province by Civil Division , Urban,  Rural  and Sex-2015-16</t>
  </si>
  <si>
    <t>Estimated Settled Population of Faryab province by Civil Division , Urban,  Rural  and Sex-2015-16</t>
  </si>
  <si>
    <t>Estimated Settled Population of Helmand province by Civil Division , Urban,  Rural  and Sex-2015-16</t>
  </si>
  <si>
    <t>Estimated Settled Population of Badghis province by Civil Division , Urban,  Rural  and Sex-2015-16</t>
  </si>
  <si>
    <t>Estimated Settled Population of Herat province by Civil Division , Urban,  Rural  and Sex-2015-16</t>
  </si>
  <si>
    <t>Estimated Settled Population of Farah province by Civil Division , Urban,  Rural  and Sex-2015-16</t>
  </si>
  <si>
    <t>Estimated Settled Population of Nimroz province by Civil Division , Urban,  Rural  and Sex-2015-16</t>
  </si>
  <si>
    <t xml:space="preserve">   یکاولنگ نمبر 2</t>
  </si>
  <si>
    <t>Yakawlang NO 2</t>
  </si>
  <si>
    <t>ولسوالی یکاولنگ نمبر2 موقت میباشد.</t>
  </si>
  <si>
    <t>The Yakawkang No2 district is temporary</t>
  </si>
  <si>
    <t xml:space="preserve">  درواز پائین (ما می )</t>
  </si>
  <si>
    <t xml:space="preserve">  د هيواد د ميشتو وګړو اټكل د اداري واحد، ښاري،کليوالي او جنس په توپير 1394کال</t>
  </si>
  <si>
    <t xml:space="preserve">  د کاپیسا ولایت دميشتو وګړواټكل داداري واحد، ښاري،کليوالي او جنس په توپير 1394کال </t>
  </si>
  <si>
    <t xml:space="preserve">  د پروان ولایت دميشتو وګړواټكل داداري واحد، ښاري،کليوالي او جنس په توپير 1394کال </t>
  </si>
  <si>
    <t xml:space="preserve">  دمیدان وردک ولایت دميشتو وګړواټكل داداري واحد، ښاري،کليوالي او جنس په توپير 1394کال </t>
  </si>
  <si>
    <t xml:space="preserve">  د لوگر ولایت دميشتو وګړواټكل داداري واحد، ښاري،کليوالي او جنس په توپير 1394کال </t>
  </si>
  <si>
    <t xml:space="preserve">  د ننگرهار ولایت دميشتو وګړواټكل داداري واحد، ښاري،کليوالي او جنس په توپير 1394کال </t>
  </si>
  <si>
    <t xml:space="preserve">  د لغمان ولایت دميشتو وګړواټكل داداري واحد، ښاري،کليوالي او جنس په توپير 1394کال </t>
  </si>
  <si>
    <t xml:space="preserve">  د پنجشیر ولایت دميشتو وګړواټكل داداري واحد، ښاري،کليوالي او جنس په توپير 1394کال </t>
  </si>
  <si>
    <t xml:space="preserve">  د بغلان ولایت دميشتو وګړواټكل داداري واحد، ښاري،کليوالي او جنس په توپير 1394کال </t>
  </si>
  <si>
    <t xml:space="preserve">  د بامیان ولایت دميشتو وګړواټكل داداري واحد، ښاري،کليوالي او جنس په توپير 1394کال </t>
  </si>
  <si>
    <t xml:space="preserve">  د غزنی ولایت دميشتو وګړواټكل داداري واحد، ښاري،کليوالي او جنس په توپير 1394کال </t>
  </si>
  <si>
    <t xml:space="preserve">  د پکتیکا ولایت دميشتو وګړواټكل داداري واحد، ښاري،کليوالي او جنس په توپير 1394کال </t>
  </si>
  <si>
    <t xml:space="preserve">  د پکتیا ولایت دميشتو وګړواټكل داداري واحد، ښاري،کليوالي او جنس په توپير 1394کال </t>
  </si>
  <si>
    <t xml:space="preserve">  د خوست ولایت دميشتو وګړواټكل داداري واحد، ښاري،کليوالي او جنس په توپير 1394کال </t>
  </si>
  <si>
    <t xml:space="preserve">  د کنړونو ولایت دميشتو وګړواټكل داداري واحد، ښاري،کليوالي او جنس په توپير 1394کال </t>
  </si>
  <si>
    <t xml:space="preserve">  د نورستان ولایت دميشتو وګړواټكل داداري واحد، ښاري،کليوالي او جنس په توپير 1394کال </t>
  </si>
  <si>
    <t xml:space="preserve">  د بدخشان ولایت دميشتو وګړواټكل داداري واحد، ښاري،کليوالي او جنس په توپير 1394کال </t>
  </si>
  <si>
    <t xml:space="preserve">  د تخار ولایت دميشتو وګړواټكل داداري واحد، ښاري،کليوالي او جنس په توپير 1394کال </t>
  </si>
  <si>
    <t xml:space="preserve">  د کندز ولایت دميشتو وګړواټكل داداري واحد، ښاري،کليوالي او جنس په توپير 1394کال </t>
  </si>
  <si>
    <t xml:space="preserve">  د سمنگان ولایت دميشتو وګړواټكل داداري واحد، ښاري،کليوالي او جنس په توپير 1394کال </t>
  </si>
  <si>
    <t xml:space="preserve">  د بلخ ولایت دميشتو وګړواټكل داداري واحد، ښاري،کليوالي او جنس په توپير 1394کال </t>
  </si>
  <si>
    <t xml:space="preserve">  د سرپل ولایت دميشتو وګړواټكل داداري واحد، ښاري،کليوالي او جنس په توپير 1394کال </t>
  </si>
  <si>
    <t xml:space="preserve">  د غور ولایت دميشتو وګړواټكل داداري واحد، ښاري،کليوالي او جنس په توپير 1394کال </t>
  </si>
  <si>
    <t xml:space="preserve">  د دایکندی ولایت دميشتو وګړواټكل داداري واحد، ښاري،کليوالي او جنس په توپير 1394کال </t>
  </si>
  <si>
    <t xml:space="preserve">  د ارزگان ولایت دميشتو وګړواټكل داداري واحد، ښاري،کليوالي او جنس په توپير 1394کال </t>
  </si>
  <si>
    <t xml:space="preserve">  د زابل ولایت دميشتو وګړواټكل داداري واحد، ښاري،کليوالي او جنس په توپير 1394کال </t>
  </si>
  <si>
    <t xml:space="preserve">  د کندهار ولایت دميشتو وګړواټكل داداري واحد، ښاري،کليوالي او جنس په توپير 1394کال </t>
  </si>
  <si>
    <t xml:space="preserve">  د جوزجان ولایت دميشتو وګړواټكل داداري واحد، ښاري،کليوالي او جنس په توپير 1394کال </t>
  </si>
  <si>
    <t xml:space="preserve">  د فاریاب ولایت دميشتو وګړواټكل داداري واحد، ښاري،کليوالي او جنس په توپير 1394کال </t>
  </si>
  <si>
    <t xml:space="preserve">  د هلمند ولایت دميشتو وګړواټكل داداري واحد، ښاري،کليوالي او جنس په توپير 1394کال </t>
  </si>
  <si>
    <t xml:space="preserve">  د بادغیس ولایت دميشتو وګړواټكل داداري واحد، ښاري،کليوالي او جنس په توپير 1394کال </t>
  </si>
  <si>
    <t xml:space="preserve">  د هرات ولایت دميشتو وګړواټكل داداري واحد، ښاري،کليوالي او جنس په توپير 1394کال </t>
  </si>
  <si>
    <t xml:space="preserve">  د فراه ولایت دميشتو وګړواټكل داداري واحد، ښاري،کليوالي او جنس په توپير 1394کال </t>
  </si>
  <si>
    <t xml:space="preserve">  د نیمروز ولایت دميشتو وګړواټكل داداري واحد، ښاري،کليوالي او جنس په توپير 1394کال </t>
  </si>
  <si>
    <t xml:space="preserve">  د کابل ولايت د ميشتو وګړو اټكل د اداري واحد، ښاري،کليوالي او جنس په توپير 1394کال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</si>
</sst>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"/>
      <family val="1"/>
    </font>
    <font>
      <sz val="11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sz val="12"/>
      <name val="Laghmani"/>
      <charset val="178"/>
    </font>
    <font>
      <b/>
      <sz val="12"/>
      <name val="Arial"/>
      <family val="2"/>
    </font>
    <font>
      <sz val="11"/>
      <name val="Laghmani"/>
      <charset val="178"/>
    </font>
    <font>
      <b/>
      <sz val="12"/>
      <name val="Laghmani"/>
      <charset val="178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name val="Times"/>
      <family val="1"/>
    </font>
    <font>
      <sz val="9"/>
      <name val="Segoe UI"/>
      <family val="2"/>
    </font>
    <font>
      <sz val="9"/>
      <color theme="1"/>
      <name val="Calibri"/>
      <family val="2"/>
      <scheme val="minor"/>
    </font>
    <font>
      <sz val="10"/>
      <name val="Times"/>
      <charset val="178"/>
    </font>
    <font>
      <b/>
      <sz val="13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8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5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2" fillId="2" borderId="0" xfId="1" applyFont="1" applyFill="1"/>
    <xf numFmtId="0" fontId="2" fillId="2" borderId="0" xfId="1" applyFont="1" applyFill="1" applyBorder="1" applyAlignment="1">
      <alignment horizontal="justify" vertical="center" wrapText="1"/>
    </xf>
    <xf numFmtId="0" fontId="2" fillId="2" borderId="0" xfId="1" quotePrefix="1" applyFont="1" applyFill="1" applyBorder="1" applyAlignment="1">
      <alignment horizontal="left" vertical="center" wrapText="1" indent="1"/>
    </xf>
    <xf numFmtId="0" fontId="2" fillId="2" borderId="6" xfId="1" quotePrefix="1" applyFont="1" applyFill="1" applyBorder="1" applyAlignment="1">
      <alignment horizontal="left" vertical="center" wrapText="1" indent="1"/>
    </xf>
    <xf numFmtId="0" fontId="4" fillId="2" borderId="0" xfId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2" fillId="2" borderId="5" xfId="1" quotePrefix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49" fontId="5" fillId="2" borderId="0" xfId="1" applyNumberFormat="1" applyFont="1" applyFill="1" applyBorder="1" applyAlignment="1">
      <alignment horizontal="center" vertical="center"/>
    </xf>
    <xf numFmtId="164" fontId="1" fillId="2" borderId="0" xfId="1" applyNumberFormat="1" applyFill="1"/>
    <xf numFmtId="0" fontId="0" fillId="0" borderId="0" xfId="0"/>
    <xf numFmtId="0" fontId="0" fillId="0" borderId="0" xfId="0"/>
    <xf numFmtId="0" fontId="0" fillId="0" borderId="0" xfId="0"/>
    <xf numFmtId="0" fontId="2" fillId="2" borderId="19" xfId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2" fillId="2" borderId="19" xfId="1" quotePrefix="1" applyFont="1" applyFill="1" applyBorder="1" applyAlignment="1">
      <alignment horizontal="center" vertical="center"/>
    </xf>
    <xf numFmtId="0" fontId="2" fillId="2" borderId="26" xfId="1" quotePrefix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 vertical="center"/>
    </xf>
    <xf numFmtId="0" fontId="0" fillId="0" borderId="0" xfId="0"/>
    <xf numFmtId="0" fontId="2" fillId="2" borderId="8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0" fillId="0" borderId="0" xfId="0"/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27" xfId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/>
    </xf>
    <xf numFmtId="0" fontId="4" fillId="2" borderId="0" xfId="1" quotePrefix="1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 vertical="center" wrapText="1" indent="1"/>
    </xf>
    <xf numFmtId="0" fontId="2" fillId="3" borderId="0" xfId="1" quotePrefix="1" applyFont="1" applyFill="1" applyBorder="1" applyAlignment="1">
      <alignment horizontal="left" vertical="center" wrapText="1" indent="1"/>
    </xf>
    <xf numFmtId="0" fontId="2" fillId="2" borderId="19" xfId="1" applyFont="1" applyFill="1" applyBorder="1" applyAlignment="1">
      <alignment horizontal="center"/>
    </xf>
    <xf numFmtId="0" fontId="2" fillId="3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/>
    </xf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2" fillId="3" borderId="26" xfId="1" quotePrefix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9" xfId="1" quotePrefix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" fillId="3" borderId="5" xfId="1" applyFont="1" applyFill="1" applyBorder="1" applyAlignment="1">
      <alignment vertical="center" wrapText="1"/>
    </xf>
    <xf numFmtId="0" fontId="4" fillId="2" borderId="0" xfId="1" applyFont="1" applyFill="1" applyBorder="1"/>
    <xf numFmtId="0" fontId="2" fillId="2" borderId="0" xfId="1" applyFont="1" applyFill="1" applyBorder="1" applyAlignment="1">
      <alignment horizontal="center" vertical="top"/>
    </xf>
    <xf numFmtId="0" fontId="2" fillId="2" borderId="0" xfId="1" applyFont="1" applyFill="1" applyBorder="1"/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vertical="center" wrapText="1"/>
    </xf>
    <xf numFmtId="0" fontId="5" fillId="2" borderId="0" xfId="1" quotePrefix="1" applyFont="1" applyFill="1" applyBorder="1" applyAlignment="1">
      <alignment horizontal="center" vertical="center" wrapText="1"/>
    </xf>
    <xf numFmtId="0" fontId="5" fillId="2" borderId="0" xfId="1" quotePrefix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top"/>
    </xf>
    <xf numFmtId="0" fontId="2" fillId="3" borderId="0" xfId="1" applyFont="1" applyFill="1" applyBorder="1" applyAlignment="1">
      <alignment horizontal="right" vertical="center" wrapText="1"/>
    </xf>
    <xf numFmtId="0" fontId="2" fillId="2" borderId="0" xfId="1" quotePrefix="1" applyFont="1" applyFill="1" applyBorder="1" applyAlignment="1">
      <alignment horizontal="left" vertical="center" wrapText="1"/>
    </xf>
    <xf numFmtId="164" fontId="4" fillId="2" borderId="0" xfId="1" applyNumberFormat="1" applyFont="1" applyFill="1" applyBorder="1" applyAlignment="1">
      <alignment vertical="center"/>
    </xf>
    <xf numFmtId="164" fontId="0" fillId="0" borderId="0" xfId="0" applyNumberFormat="1"/>
    <xf numFmtId="164" fontId="5" fillId="2" borderId="0" xfId="1" applyNumberFormat="1" applyFont="1" applyFill="1" applyBorder="1" applyAlignment="1">
      <alignment vertical="center"/>
    </xf>
    <xf numFmtId="0" fontId="2" fillId="2" borderId="32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5" fillId="2" borderId="13" xfId="1" quotePrefix="1" applyFont="1" applyFill="1" applyBorder="1" applyAlignment="1">
      <alignment horizontal="center" vertical="center" wrapText="1"/>
    </xf>
    <xf numFmtId="49" fontId="5" fillId="2" borderId="13" xfId="1" applyNumberFormat="1" applyFont="1" applyFill="1" applyBorder="1" applyAlignment="1">
      <alignment horizontal="center" vertical="center" wrapText="1"/>
    </xf>
    <xf numFmtId="0" fontId="5" fillId="2" borderId="14" xfId="1" quotePrefix="1" applyFont="1" applyFill="1" applyBorder="1" applyAlignment="1">
      <alignment horizontal="center" vertical="center" wrapText="1"/>
    </xf>
    <xf numFmtId="0" fontId="2" fillId="2" borderId="28" xfId="1" quotePrefix="1" applyFont="1" applyFill="1" applyBorder="1" applyAlignment="1">
      <alignment horizontal="center" vertical="center"/>
    </xf>
    <xf numFmtId="0" fontId="0" fillId="0" borderId="13" xfId="0" applyBorder="1"/>
    <xf numFmtId="0" fontId="2" fillId="2" borderId="1" xfId="1" applyFont="1" applyFill="1" applyBorder="1" applyAlignment="1">
      <alignment horizontal="left" vertical="center" wrapText="1" indent="1"/>
    </xf>
    <xf numFmtId="0" fontId="2" fillId="2" borderId="8" xfId="1" applyFont="1" applyFill="1" applyBorder="1" applyAlignment="1">
      <alignment horizontal="right" vertical="center" wrapText="1" indent="1"/>
    </xf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 wrapText="1" indent="1"/>
    </xf>
    <xf numFmtId="0" fontId="2" fillId="2" borderId="3" xfId="1" applyFont="1" applyFill="1" applyBorder="1" applyAlignment="1">
      <alignment horizontal="left" vertical="center" wrapText="1" indent="1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2" borderId="28" xfId="1" quotePrefix="1" applyFont="1" applyFill="1" applyBorder="1" applyAlignment="1">
      <alignment horizontal="center" vertical="center" wrapText="1"/>
    </xf>
    <xf numFmtId="0" fontId="5" fillId="2" borderId="30" xfId="1" quotePrefix="1" applyFont="1" applyFill="1" applyBorder="1" applyAlignment="1">
      <alignment horizontal="center" vertical="center" wrapText="1"/>
    </xf>
    <xf numFmtId="0" fontId="5" fillId="2" borderId="30" xfId="1" applyFont="1" applyFill="1" applyBorder="1" applyAlignment="1">
      <alignment horizontal="center" vertical="center" wrapText="1"/>
    </xf>
    <xf numFmtId="0" fontId="0" fillId="0" borderId="29" xfId="0" applyBorder="1"/>
    <xf numFmtId="0" fontId="5" fillId="2" borderId="2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 wrapText="1"/>
    </xf>
    <xf numFmtId="0" fontId="5" fillId="2" borderId="28" xfId="1" quotePrefix="1" applyFont="1" applyFill="1" applyBorder="1" applyAlignment="1">
      <alignment horizontal="center" vertical="center"/>
    </xf>
    <xf numFmtId="0" fontId="5" fillId="2" borderId="30" xfId="1" quotePrefix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/>
    </xf>
    <xf numFmtId="49" fontId="5" fillId="2" borderId="30" xfId="1" applyNumberFormat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 vertical="center"/>
    </xf>
    <xf numFmtId="0" fontId="5" fillId="3" borderId="28" xfId="1" quotePrefix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vertical="center"/>
    </xf>
    <xf numFmtId="0" fontId="2" fillId="2" borderId="29" xfId="1" applyFont="1" applyFill="1" applyBorder="1" applyAlignment="1">
      <alignment horizontal="center" vertical="top"/>
    </xf>
    <xf numFmtId="0" fontId="5" fillId="2" borderId="28" xfId="1" quotePrefix="1" applyFont="1" applyFill="1" applyBorder="1" applyAlignment="1">
      <alignment horizontal="center" vertical="top"/>
    </xf>
    <xf numFmtId="49" fontId="5" fillId="2" borderId="28" xfId="1" applyNumberFormat="1" applyFont="1" applyFill="1" applyBorder="1" applyAlignment="1">
      <alignment horizontal="center" vertical="top"/>
    </xf>
    <xf numFmtId="0" fontId="5" fillId="2" borderId="30" xfId="1" quotePrefix="1" applyFont="1" applyFill="1" applyBorder="1" applyAlignment="1">
      <alignment horizontal="center" vertical="top"/>
    </xf>
    <xf numFmtId="49" fontId="5" fillId="3" borderId="28" xfId="1" applyNumberFormat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left" vertical="center"/>
    </xf>
    <xf numFmtId="0" fontId="2" fillId="2" borderId="30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right" vertical="center" wrapText="1"/>
    </xf>
    <xf numFmtId="0" fontId="2" fillId="2" borderId="33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right" vertical="center" wrapText="1" readingOrder="2"/>
    </xf>
    <xf numFmtId="0" fontId="2" fillId="2" borderId="8" xfId="1" applyFont="1" applyFill="1" applyBorder="1" applyAlignment="1">
      <alignment horizontal="right" vertical="center" wrapText="1" indent="1" readingOrder="2"/>
    </xf>
    <xf numFmtId="0" fontId="6" fillId="2" borderId="8" xfId="1" applyFont="1" applyFill="1" applyBorder="1" applyAlignment="1">
      <alignment horizontal="right" vertical="center" wrapText="1" indent="1"/>
    </xf>
    <xf numFmtId="2" fontId="2" fillId="2" borderId="8" xfId="1" applyNumberFormat="1" applyFont="1" applyFill="1" applyBorder="1" applyAlignment="1">
      <alignment horizontal="right" vertical="center" wrapText="1"/>
    </xf>
    <xf numFmtId="0" fontId="6" fillId="2" borderId="8" xfId="1" applyFont="1" applyFill="1" applyBorder="1" applyAlignment="1">
      <alignment horizontal="right" vertical="center" wrapText="1"/>
    </xf>
    <xf numFmtId="0" fontId="2" fillId="2" borderId="14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vertical="center"/>
    </xf>
    <xf numFmtId="0" fontId="2" fillId="3" borderId="12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 vertical="center" wrapText="1"/>
    </xf>
    <xf numFmtId="1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5" fillId="2" borderId="0" xfId="1" applyNumberFormat="1" applyFont="1" applyFill="1" applyBorder="1" applyAlignment="1">
      <alignment horizontal="center"/>
    </xf>
    <xf numFmtId="0" fontId="2" fillId="2" borderId="5" xfId="1" quotePrefix="1" applyFont="1" applyFill="1" applyBorder="1" applyAlignment="1">
      <alignment horizontal="left" vertical="center" wrapText="1" indent="1"/>
    </xf>
    <xf numFmtId="0" fontId="2" fillId="2" borderId="0" xfId="1" applyFont="1" applyFill="1" applyBorder="1" applyAlignment="1">
      <alignment horizontal="left" vertical="center" wrapText="1" indent="1"/>
    </xf>
    <xf numFmtId="0" fontId="2" fillId="2" borderId="0" xfId="1" applyFont="1" applyFill="1" applyBorder="1" applyAlignment="1">
      <alignment horizontal="left" vertical="center" indent="1"/>
    </xf>
    <xf numFmtId="0" fontId="2" fillId="2" borderId="0" xfId="1" applyFont="1" applyFill="1" applyBorder="1" applyAlignment="1">
      <alignment horizontal="right" vertical="center" indent="1"/>
    </xf>
    <xf numFmtId="0" fontId="2" fillId="2" borderId="6" xfId="1" applyFont="1" applyFill="1" applyBorder="1" applyAlignment="1">
      <alignment horizontal="right" vertical="center" indent="1"/>
    </xf>
    <xf numFmtId="0" fontId="2" fillId="2" borderId="1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right"/>
    </xf>
    <xf numFmtId="1" fontId="0" fillId="0" borderId="0" xfId="0" applyNumberFormat="1" applyBorder="1"/>
    <xf numFmtId="0" fontId="2" fillId="3" borderId="0" xfId="1" applyFont="1" applyFill="1" applyBorder="1" applyAlignment="1">
      <alignment horizontal="right" vertical="center" wrapText="1" indent="1"/>
    </xf>
    <xf numFmtId="0" fontId="2" fillId="3" borderId="0" xfId="1" applyFont="1" applyFill="1" applyBorder="1" applyAlignment="1">
      <alignment horizontal="right" vertical="center" indent="1"/>
    </xf>
    <xf numFmtId="1" fontId="2" fillId="2" borderId="0" xfId="1" applyNumberFormat="1" applyFont="1" applyFill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right" vertical="center" wrapText="1"/>
    </xf>
    <xf numFmtId="0" fontId="3" fillId="3" borderId="8" xfId="1" applyFont="1" applyFill="1" applyBorder="1" applyAlignment="1">
      <alignment horizontal="right" vertical="center" wrapText="1"/>
    </xf>
    <xf numFmtId="0" fontId="2" fillId="3" borderId="10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right" vertical="center" wrapText="1"/>
    </xf>
    <xf numFmtId="164" fontId="13" fillId="3" borderId="10" xfId="1" applyNumberFormat="1" applyFont="1" applyFill="1" applyBorder="1" applyAlignment="1">
      <alignment horizontal="center" vertical="center"/>
    </xf>
    <xf numFmtId="164" fontId="13" fillId="3" borderId="12" xfId="1" applyNumberFormat="1" applyFont="1" applyFill="1" applyBorder="1" applyAlignment="1">
      <alignment horizontal="center" vertical="center"/>
    </xf>
    <xf numFmtId="1" fontId="14" fillId="3" borderId="7" xfId="0" applyNumberFormat="1" applyFont="1" applyFill="1" applyBorder="1" applyAlignment="1">
      <alignment horizontal="center" vertical="center"/>
    </xf>
    <xf numFmtId="1" fontId="14" fillId="3" borderId="8" xfId="0" applyNumberFormat="1" applyFont="1" applyFill="1" applyBorder="1" applyAlignment="1">
      <alignment horizontal="center" vertical="center"/>
    </xf>
    <xf numFmtId="1" fontId="14" fillId="3" borderId="10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1" fontId="14" fillId="3" borderId="9" xfId="0" applyNumberFormat="1" applyFont="1" applyFill="1" applyBorder="1" applyAlignment="1">
      <alignment horizontal="center" vertical="center"/>
    </xf>
    <xf numFmtId="1" fontId="14" fillId="3" borderId="4" xfId="0" applyNumberFormat="1" applyFont="1" applyFill="1" applyBorder="1" applyAlignment="1">
      <alignment horizontal="center" vertical="center"/>
    </xf>
    <xf numFmtId="1" fontId="14" fillId="3" borderId="12" xfId="0" applyNumberFormat="1" applyFont="1" applyFill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1" fontId="13" fillId="2" borderId="18" xfId="1" quotePrefix="1" applyNumberFormat="1" applyFont="1" applyFill="1" applyBorder="1" applyAlignment="1">
      <alignment horizontal="center" vertical="center"/>
    </xf>
    <xf numFmtId="1" fontId="13" fillId="2" borderId="7" xfId="1" quotePrefix="1" applyNumberFormat="1" applyFont="1" applyFill="1" applyBorder="1" applyAlignment="1">
      <alignment horizontal="center" vertical="center"/>
    </xf>
    <xf numFmtId="1" fontId="13" fillId="2" borderId="9" xfId="1" quotePrefix="1" applyNumberFormat="1" applyFont="1" applyFill="1" applyBorder="1" applyAlignment="1">
      <alignment horizontal="center" vertical="center"/>
    </xf>
    <xf numFmtId="1" fontId="13" fillId="2" borderId="4" xfId="1" applyNumberFormat="1" applyFont="1" applyFill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3" fillId="2" borderId="8" xfId="1" applyNumberFormat="1" applyFont="1" applyFill="1" applyBorder="1" applyAlignment="1">
      <alignment horizontal="center" vertical="center"/>
    </xf>
    <xf numFmtId="1" fontId="13" fillId="2" borderId="10" xfId="1" applyNumberFormat="1" applyFont="1" applyFill="1" applyBorder="1" applyAlignment="1">
      <alignment horizontal="center" vertical="center"/>
    </xf>
    <xf numFmtId="1" fontId="13" fillId="2" borderId="1" xfId="1" applyNumberFormat="1" applyFont="1" applyFill="1" applyBorder="1" applyAlignment="1">
      <alignment horizontal="center" vertical="center"/>
    </xf>
    <xf numFmtId="1" fontId="13" fillId="2" borderId="2" xfId="1" applyNumberFormat="1" applyFont="1" applyFill="1" applyBorder="1" applyAlignment="1">
      <alignment horizontal="center" vertical="center"/>
    </xf>
    <xf numFmtId="1" fontId="13" fillId="2" borderId="12" xfId="1" applyNumberFormat="1" applyFont="1" applyFill="1" applyBorder="1" applyAlignment="1">
      <alignment horizontal="center" vertical="center"/>
    </xf>
    <xf numFmtId="1" fontId="13" fillId="2" borderId="3" xfId="1" applyNumberFormat="1" applyFont="1" applyFill="1" applyBorder="1" applyAlignment="1">
      <alignment horizontal="center" vertical="center"/>
    </xf>
    <xf numFmtId="1" fontId="13" fillId="3" borderId="7" xfId="1" applyNumberFormat="1" applyFont="1" applyFill="1" applyBorder="1" applyAlignment="1">
      <alignment horizontal="center" vertical="center"/>
    </xf>
    <xf numFmtId="1" fontId="13" fillId="3" borderId="9" xfId="1" applyNumberFormat="1" applyFont="1" applyFill="1" applyBorder="1" applyAlignment="1">
      <alignment horizontal="center" vertical="center"/>
    </xf>
    <xf numFmtId="1" fontId="13" fillId="3" borderId="4" xfId="1" applyNumberFormat="1" applyFont="1" applyFill="1" applyBorder="1" applyAlignment="1">
      <alignment horizontal="center" vertical="center"/>
    </xf>
    <xf numFmtId="1" fontId="13" fillId="3" borderId="8" xfId="1" applyNumberFormat="1" applyFont="1" applyFill="1" applyBorder="1" applyAlignment="1">
      <alignment horizontal="center" vertical="center"/>
    </xf>
    <xf numFmtId="1" fontId="13" fillId="3" borderId="10" xfId="1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/>
    </xf>
    <xf numFmtId="1" fontId="13" fillId="3" borderId="12" xfId="1" applyNumberFormat="1" applyFont="1" applyFill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1" fontId="13" fillId="2" borderId="7" xfId="1" applyNumberFormat="1" applyFont="1" applyFill="1" applyBorder="1" applyAlignment="1">
      <alignment horizontal="center" vertical="center"/>
    </xf>
    <xf numFmtId="1" fontId="13" fillId="2" borderId="9" xfId="1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center"/>
    </xf>
    <xf numFmtId="164" fontId="13" fillId="2" borderId="10" xfId="1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/>
    </xf>
    <xf numFmtId="164" fontId="13" fillId="2" borderId="12" xfId="1" applyNumberFormat="1" applyFont="1" applyFill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10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12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164" fontId="13" fillId="2" borderId="7" xfId="1" applyNumberFormat="1" applyFont="1" applyFill="1" applyBorder="1" applyAlignment="1">
      <alignment horizontal="center" vertical="center"/>
    </xf>
    <xf numFmtId="164" fontId="13" fillId="2" borderId="9" xfId="1" applyNumberFormat="1" applyFont="1" applyFill="1" applyBorder="1" applyAlignment="1">
      <alignment horizontal="center" vertical="center"/>
    </xf>
    <xf numFmtId="164" fontId="13" fillId="2" borderId="4" xfId="1" applyNumberFormat="1" applyFont="1" applyFill="1" applyBorder="1" applyAlignment="1">
      <alignment horizontal="center" vertical="center"/>
    </xf>
    <xf numFmtId="164" fontId="13" fillId="2" borderId="13" xfId="1" applyNumberFormat="1" applyFont="1" applyFill="1" applyBorder="1" applyAlignment="1">
      <alignment horizontal="center" vertical="center"/>
    </xf>
    <xf numFmtId="164" fontId="13" fillId="2" borderId="17" xfId="1" applyNumberFormat="1" applyFont="1" applyFill="1" applyBorder="1" applyAlignment="1">
      <alignment horizontal="center" vertical="center"/>
    </xf>
    <xf numFmtId="164" fontId="13" fillId="2" borderId="14" xfId="1" applyNumberFormat="1" applyFont="1" applyFill="1" applyBorder="1" applyAlignment="1">
      <alignment horizontal="center" vertical="center"/>
    </xf>
    <xf numFmtId="1" fontId="13" fillId="2" borderId="7" xfId="1" quotePrefix="1" applyNumberFormat="1" applyFont="1" applyFill="1" applyBorder="1" applyAlignment="1">
      <alignment horizontal="center" vertical="center" wrapText="1"/>
    </xf>
    <xf numFmtId="1" fontId="13" fillId="2" borderId="9" xfId="1" quotePrefix="1" applyNumberFormat="1" applyFont="1" applyFill="1" applyBorder="1" applyAlignment="1">
      <alignment horizontal="center" vertical="center" wrapText="1"/>
    </xf>
    <xf numFmtId="1" fontId="13" fillId="2" borderId="4" xfId="1" quotePrefix="1" applyNumberFormat="1" applyFont="1" applyFill="1" applyBorder="1" applyAlignment="1">
      <alignment horizontal="center" vertical="center" wrapText="1"/>
    </xf>
    <xf numFmtId="164" fontId="13" fillId="2" borderId="15" xfId="1" applyNumberFormat="1" applyFont="1" applyFill="1" applyBorder="1" applyAlignment="1">
      <alignment horizontal="center" vertical="center"/>
    </xf>
    <xf numFmtId="164" fontId="13" fillId="2" borderId="18" xfId="1" applyNumberFormat="1" applyFont="1" applyFill="1" applyBorder="1" applyAlignment="1">
      <alignment horizontal="center" vertical="center"/>
    </xf>
    <xf numFmtId="1" fontId="13" fillId="2" borderId="15" xfId="1" quotePrefix="1" applyNumberFormat="1" applyFont="1" applyFill="1" applyBorder="1" applyAlignment="1">
      <alignment horizontal="center" vertical="center" wrapText="1"/>
    </xf>
    <xf numFmtId="1" fontId="14" fillId="3" borderId="13" xfId="0" applyNumberFormat="1" applyFont="1" applyFill="1" applyBorder="1" applyAlignment="1">
      <alignment horizontal="center" vertical="center"/>
    </xf>
    <xf numFmtId="1" fontId="14" fillId="3" borderId="14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>
      <alignment horizontal="center" vertical="center"/>
    </xf>
    <xf numFmtId="1" fontId="13" fillId="3" borderId="7" xfId="1" quotePrefix="1" applyNumberFormat="1" applyFont="1" applyFill="1" applyBorder="1" applyAlignment="1">
      <alignment horizontal="center" vertical="center" wrapText="1"/>
    </xf>
    <xf numFmtId="1" fontId="13" fillId="3" borderId="9" xfId="1" quotePrefix="1" applyNumberFormat="1" applyFont="1" applyFill="1" applyBorder="1" applyAlignment="1">
      <alignment horizontal="center" vertical="center" wrapText="1"/>
    </xf>
    <xf numFmtId="1" fontId="13" fillId="3" borderId="4" xfId="1" quotePrefix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/>
    </xf>
    <xf numFmtId="1" fontId="13" fillId="2" borderId="4" xfId="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center" vertical="center" wrapText="1"/>
    </xf>
    <xf numFmtId="1" fontId="13" fillId="2" borderId="3" xfId="1" applyNumberFormat="1" applyFont="1" applyFill="1" applyBorder="1" applyAlignment="1">
      <alignment horizontal="center" vertical="center" wrapText="1"/>
    </xf>
    <xf numFmtId="1" fontId="13" fillId="2" borderId="1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1" fontId="4" fillId="2" borderId="0" xfId="1" quotePrefix="1" applyNumberFormat="1" applyFont="1" applyFill="1" applyBorder="1" applyAlignment="1">
      <alignment vertical="center"/>
    </xf>
    <xf numFmtId="165" fontId="0" fillId="0" borderId="0" xfId="0" applyNumberFormat="1"/>
    <xf numFmtId="0" fontId="0" fillId="0" borderId="0" xfId="0" applyAlignment="1"/>
    <xf numFmtId="0" fontId="16" fillId="2" borderId="5" xfId="1" applyFont="1" applyFill="1" applyBorder="1" applyAlignment="1">
      <alignment vertical="center"/>
    </xf>
    <xf numFmtId="0" fontId="18" fillId="0" borderId="5" xfId="0" applyFont="1" applyBorder="1" applyAlignment="1"/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 readingOrder="2"/>
    </xf>
    <xf numFmtId="1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  <xf numFmtId="1" fontId="10" fillId="4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164" fontId="13" fillId="3" borderId="21" xfId="1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 applyAlignment="1">
      <alignment horizontal="center" vertical="center"/>
    </xf>
    <xf numFmtId="1" fontId="13" fillId="3" borderId="0" xfId="1" applyNumberFormat="1" applyFont="1" applyFill="1" applyBorder="1" applyAlignment="1">
      <alignment horizontal="center" vertical="center"/>
    </xf>
    <xf numFmtId="1" fontId="13" fillId="3" borderId="5" xfId="1" applyNumberFormat="1" applyFont="1" applyFill="1" applyBorder="1" applyAlignment="1">
      <alignment horizontal="center" vertical="center"/>
    </xf>
    <xf numFmtId="164" fontId="13" fillId="3" borderId="34" xfId="1" applyNumberFormat="1" applyFont="1" applyFill="1" applyBorder="1" applyAlignment="1">
      <alignment horizontal="center" vertical="center"/>
    </xf>
    <xf numFmtId="1" fontId="13" fillId="3" borderId="6" xfId="1" applyNumberFormat="1" applyFont="1" applyFill="1" applyBorder="1" applyAlignment="1">
      <alignment horizontal="center" vertical="center"/>
    </xf>
    <xf numFmtId="1" fontId="13" fillId="2" borderId="8" xfId="1" applyNumberFormat="1" applyFont="1" applyFill="1" applyBorder="1" applyAlignment="1">
      <alignment horizontal="center" vertical="center" wrapText="1"/>
    </xf>
    <xf numFmtId="1" fontId="13" fillId="2" borderId="21" xfId="1" applyNumberFormat="1" applyFont="1" applyFill="1" applyBorder="1" applyAlignment="1">
      <alignment horizontal="center" vertical="center" wrapText="1"/>
    </xf>
    <xf numFmtId="0" fontId="0" fillId="4" borderId="0" xfId="0" applyFill="1"/>
    <xf numFmtId="0" fontId="11" fillId="0" borderId="5" xfId="0" applyFont="1" applyBorder="1" applyAlignment="1">
      <alignment vertical="center"/>
    </xf>
    <xf numFmtId="1" fontId="13" fillId="2" borderId="11" xfId="1" quotePrefix="1" applyNumberFormat="1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3" fillId="2" borderId="4" xfId="1" quotePrefix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3" borderId="6" xfId="1" applyFont="1" applyFill="1" applyBorder="1" applyAlignment="1">
      <alignment horizontal="right" vertical="center" wrapText="1"/>
    </xf>
    <xf numFmtId="1" fontId="14" fillId="0" borderId="3" xfId="0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center" wrapText="1"/>
    </xf>
    <xf numFmtId="1" fontId="13" fillId="3" borderId="7" xfId="1" applyNumberFormat="1" applyFont="1" applyFill="1" applyBorder="1" applyAlignment="1">
      <alignment horizontal="center" vertical="center" wrapText="1"/>
    </xf>
    <xf numFmtId="1" fontId="13" fillId="3" borderId="9" xfId="1" applyNumberFormat="1" applyFont="1" applyFill="1" applyBorder="1" applyAlignment="1">
      <alignment horizontal="center" vertical="center" wrapText="1"/>
    </xf>
    <xf numFmtId="1" fontId="14" fillId="3" borderId="35" xfId="0" applyNumberFormat="1" applyFont="1" applyFill="1" applyBorder="1" applyAlignment="1">
      <alignment horizontal="center" vertical="center"/>
    </xf>
    <xf numFmtId="1" fontId="14" fillId="3" borderId="11" xfId="0" applyNumberFormat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right" vertical="center" wrapText="1"/>
    </xf>
    <xf numFmtId="0" fontId="2" fillId="2" borderId="28" xfId="1" applyFont="1" applyFill="1" applyBorder="1" applyAlignment="1">
      <alignment horizontal="right" vertical="center" wrapText="1"/>
    </xf>
    <xf numFmtId="0" fontId="2" fillId="2" borderId="30" xfId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1" fontId="13" fillId="2" borderId="0" xfId="1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64" fontId="4" fillId="2" borderId="0" xfId="1" quotePrefix="1" applyNumberFormat="1" applyFont="1" applyFill="1" applyBorder="1" applyAlignment="1">
      <alignment vertical="center"/>
    </xf>
    <xf numFmtId="0" fontId="13" fillId="2" borderId="8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164" fontId="13" fillId="3" borderId="0" xfId="1" applyNumberFormat="1" applyFont="1" applyFill="1" applyBorder="1" applyAlignment="1">
      <alignment horizontal="center" vertical="center"/>
    </xf>
    <xf numFmtId="164" fontId="13" fillId="3" borderId="6" xfId="1" applyNumberFormat="1" applyFont="1" applyFill="1" applyBorder="1" applyAlignment="1">
      <alignment horizontal="center" vertical="center"/>
    </xf>
    <xf numFmtId="1" fontId="14" fillId="3" borderId="18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top"/>
    </xf>
    <xf numFmtId="164" fontId="14" fillId="0" borderId="10" xfId="0" applyNumberFormat="1" applyFont="1" applyBorder="1" applyAlignment="1">
      <alignment horizontal="center" vertical="top"/>
    </xf>
    <xf numFmtId="164" fontId="14" fillId="3" borderId="1" xfId="0" applyNumberFormat="1" applyFont="1" applyFill="1" applyBorder="1" applyAlignment="1">
      <alignment horizontal="center" vertical="top"/>
    </xf>
    <xf numFmtId="164" fontId="14" fillId="0" borderId="14" xfId="0" applyNumberFormat="1" applyFont="1" applyBorder="1" applyAlignment="1">
      <alignment horizontal="center" vertical="top"/>
    </xf>
    <xf numFmtId="164" fontId="14" fillId="0" borderId="30" xfId="0" applyNumberFormat="1" applyFont="1" applyBorder="1" applyAlignment="1">
      <alignment horizontal="center" vertical="top"/>
    </xf>
    <xf numFmtId="164" fontId="14" fillId="0" borderId="11" xfId="0" applyNumberFormat="1" applyFont="1" applyBorder="1" applyAlignment="1">
      <alignment horizontal="center" vertical="top"/>
    </xf>
    <xf numFmtId="0" fontId="13" fillId="3" borderId="5" xfId="1" quotePrefix="1" applyFont="1" applyFill="1" applyBorder="1" applyAlignment="1">
      <alignment horizontal="center" vertical="center" wrapText="1"/>
    </xf>
    <xf numFmtId="0" fontId="13" fillId="3" borderId="24" xfId="1" quotePrefix="1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top"/>
    </xf>
    <xf numFmtId="164" fontId="13" fillId="2" borderId="10" xfId="1" applyNumberFormat="1" applyFont="1" applyFill="1" applyBorder="1" applyAlignment="1">
      <alignment horizontal="center" vertical="top"/>
    </xf>
    <xf numFmtId="164" fontId="13" fillId="2" borderId="1" xfId="1" applyNumberFormat="1" applyFont="1" applyFill="1" applyBorder="1" applyAlignment="1">
      <alignment horizontal="center" vertical="top"/>
    </xf>
    <xf numFmtId="164" fontId="13" fillId="2" borderId="2" xfId="1" applyNumberFormat="1" applyFont="1" applyFill="1" applyBorder="1" applyAlignment="1">
      <alignment horizontal="center" vertical="top"/>
    </xf>
    <xf numFmtId="164" fontId="13" fillId="2" borderId="12" xfId="1" applyNumberFormat="1" applyFont="1" applyFill="1" applyBorder="1" applyAlignment="1">
      <alignment horizontal="center" vertical="top"/>
    </xf>
    <xf numFmtId="164" fontId="13" fillId="2" borderId="3" xfId="1" applyNumberFormat="1" applyFont="1" applyFill="1" applyBorder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" fontId="13" fillId="2" borderId="1" xfId="1" quotePrefix="1" applyNumberFormat="1" applyFont="1" applyFill="1" applyBorder="1" applyAlignment="1">
      <alignment horizontal="center" vertical="center" wrapText="1"/>
    </xf>
    <xf numFmtId="1" fontId="13" fillId="2" borderId="18" xfId="1" quotePrefix="1" applyNumberFormat="1" applyFont="1" applyFill="1" applyBorder="1" applyAlignment="1">
      <alignment horizontal="center" vertical="center" wrapText="1"/>
    </xf>
    <xf numFmtId="0" fontId="13" fillId="2" borderId="7" xfId="1" quotePrefix="1" applyFont="1" applyFill="1" applyBorder="1" applyAlignment="1">
      <alignment horizontal="center" vertical="center" wrapText="1"/>
    </xf>
    <xf numFmtId="0" fontId="13" fillId="2" borderId="9" xfId="1" quotePrefix="1" applyFont="1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 wrapText="1"/>
    </xf>
    <xf numFmtId="164" fontId="13" fillId="3" borderId="8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left" vertical="center"/>
    </xf>
    <xf numFmtId="0" fontId="5" fillId="3" borderId="30" xfId="1" applyFont="1" applyFill="1" applyBorder="1" applyAlignment="1">
      <alignment horizontal="center" vertical="center"/>
    </xf>
    <xf numFmtId="0" fontId="0" fillId="0" borderId="0" xfId="0" applyBorder="1" applyAlignment="1"/>
    <xf numFmtId="0" fontId="13" fillId="3" borderId="0" xfId="0" applyFont="1" applyFill="1" applyBorder="1" applyAlignment="1">
      <alignment horizontal="center" vertical="center"/>
    </xf>
    <xf numFmtId="164" fontId="13" fillId="2" borderId="0" xfId="1" applyNumberFormat="1" applyFon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164" fontId="13" fillId="2" borderId="6" xfId="1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8" xfId="1" quotePrefix="1" applyFont="1" applyFill="1" applyBorder="1" applyAlignment="1">
      <alignment horizontal="center" vertical="center"/>
    </xf>
    <xf numFmtId="0" fontId="2" fillId="2" borderId="2" xfId="1" quotePrefix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left" vertical="center"/>
    </xf>
    <xf numFmtId="0" fontId="4" fillId="2" borderId="6" xfId="1" quotePrefix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2" borderId="17" xfId="0" quotePrefix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0" fontId="2" fillId="2" borderId="25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/>
    </xf>
    <xf numFmtId="0" fontId="2" fillId="2" borderId="28" xfId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top"/>
    </xf>
    <xf numFmtId="0" fontId="6" fillId="2" borderId="30" xfId="0" applyFont="1" applyFill="1" applyBorder="1" applyAlignment="1">
      <alignment horizontal="center" vertical="top"/>
    </xf>
    <xf numFmtId="0" fontId="4" fillId="3" borderId="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4" fillId="3" borderId="0" xfId="1" applyFont="1" applyFill="1" applyBorder="1" applyAlignment="1">
      <alignment horizontal="right" vertical="center" indent="1"/>
    </xf>
    <xf numFmtId="0" fontId="2" fillId="3" borderId="25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8" xfId="0" applyBorder="1" applyAlignment="1">
      <alignment vertical="top"/>
    </xf>
    <xf numFmtId="0" fontId="0" fillId="0" borderId="30" xfId="0" applyBorder="1" applyAlignment="1">
      <alignment vertical="top"/>
    </xf>
    <xf numFmtId="0" fontId="2" fillId="2" borderId="5" xfId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horizontal="right" vertical="top" readingOrder="2"/>
    </xf>
    <xf numFmtId="0" fontId="5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 vertical="center" readingOrder="2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" fillId="2" borderId="5" xfId="1" applyFont="1" applyFill="1" applyBorder="1" applyAlignment="1">
      <alignment horizontal="right" vertical="top" wrapText="1"/>
    </xf>
    <xf numFmtId="0" fontId="4" fillId="2" borderId="0" xfId="1" applyFont="1" applyFill="1" applyBorder="1" applyAlignment="1">
      <alignment horizontal="center" vertical="center" readingOrder="1"/>
    </xf>
    <xf numFmtId="0" fontId="4" fillId="2" borderId="0" xfId="1" applyFont="1" applyFill="1" applyBorder="1" applyAlignment="1">
      <alignment horizontal="right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6" fillId="3" borderId="21" xfId="0" quotePrefix="1" applyFont="1" applyFill="1" applyBorder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3" borderId="17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left"/>
    </xf>
    <xf numFmtId="0" fontId="5" fillId="2" borderId="5" xfId="1" applyFont="1" applyFill="1" applyBorder="1" applyAlignment="1">
      <alignment horizontal="right" vertical="top" wrapText="1" readingOrder="2"/>
    </xf>
    <xf numFmtId="0" fontId="15" fillId="0" borderId="5" xfId="0" applyFont="1" applyBorder="1"/>
    <xf numFmtId="0" fontId="2" fillId="2" borderId="3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right" vertical="top" readingOrder="2"/>
    </xf>
    <xf numFmtId="0" fontId="6" fillId="3" borderId="28" xfId="0" applyFont="1" applyFill="1" applyBorder="1" applyAlignment="1">
      <alignment horizontal="center" vertical="top"/>
    </xf>
    <xf numFmtId="0" fontId="6" fillId="3" borderId="30" xfId="0" applyFont="1" applyFill="1" applyBorder="1" applyAlignment="1">
      <alignment horizontal="center" vertical="top"/>
    </xf>
    <xf numFmtId="0" fontId="7" fillId="2" borderId="0" xfId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" fillId="2" borderId="0" xfId="1" applyFont="1" applyFill="1" applyBorder="1" applyAlignment="1">
      <alignment horizontal="right" vertical="center"/>
    </xf>
    <xf numFmtId="1" fontId="14" fillId="0" borderId="5" xfId="0" applyNumberFormat="1" applyFont="1" applyBorder="1" applyAlignment="1">
      <alignment vertical="center"/>
    </xf>
    <xf numFmtId="0" fontId="0" fillId="0" borderId="5" xfId="0" applyBorder="1" applyAlignment="1">
      <alignment horizontal="left"/>
    </xf>
    <xf numFmtId="0" fontId="4" fillId="2" borderId="0" xfId="1" applyFont="1" applyFill="1" applyBorder="1" applyAlignment="1">
      <alignment horizontal="left" vertical="center" indent="1"/>
    </xf>
    <xf numFmtId="0" fontId="4" fillId="2" borderId="0" xfId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9" xfId="0" quotePrefix="1" applyFont="1" applyFill="1" applyBorder="1" applyAlignment="1">
      <alignment horizontal="center" vertical="center"/>
    </xf>
    <xf numFmtId="0" fontId="6" fillId="2" borderId="28" xfId="0" quotePrefix="1" applyFont="1" applyFill="1" applyBorder="1" applyAlignment="1">
      <alignment horizontal="center" vertical="center"/>
    </xf>
    <xf numFmtId="0" fontId="6" fillId="2" borderId="30" xfId="0" quotePrefix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&#1578;&#1582;&#1605;&#1740;&#1606;%20&#1606;&#1601;&#1608;&#1587;%20&#1587;&#1575;&#1604;%201383&#1605;&#1591;&#1575;&#1576;&#1602;%20&#1587;&#1575;&#1604;%20139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84"/>
  <sheetViews>
    <sheetView tabSelected="1" view="pageBreakPreview" zoomScale="95" zoomScaleNormal="77" zoomScaleSheetLayoutView="95" workbookViewId="0">
      <selection activeCell="B36" sqref="B36:B41"/>
    </sheetView>
  </sheetViews>
  <sheetFormatPr defaultRowHeight="15"/>
  <cols>
    <col min="1" max="1" width="4.28515625" style="43" customWidth="1"/>
    <col min="2" max="2" width="31.7109375" style="43" customWidth="1"/>
    <col min="3" max="3" width="10.7109375" customWidth="1"/>
    <col min="4" max="4" width="10.5703125" customWidth="1"/>
    <col min="5" max="5" width="12.85546875" customWidth="1"/>
    <col min="6" max="6" width="10" customWidth="1"/>
    <col min="7" max="7" width="9.28515625" customWidth="1"/>
    <col min="8" max="8" width="12.85546875" customWidth="1"/>
    <col min="9" max="9" width="10.5703125" customWidth="1"/>
    <col min="10" max="10" width="10.140625" customWidth="1"/>
    <col min="11" max="11" width="12.85546875" customWidth="1"/>
    <col min="12" max="12" width="33.42578125" customWidth="1"/>
    <col min="13" max="13" width="5.42578125" customWidth="1"/>
    <col min="14" max="14" width="0" hidden="1" customWidth="1"/>
    <col min="15" max="16" width="9.28515625" hidden="1" customWidth="1"/>
    <col min="17" max="17" width="9.28515625" style="43" hidden="1" customWidth="1"/>
    <col min="18" max="18" width="9.28515625" hidden="1" customWidth="1"/>
    <col min="19" max="19" width="9.42578125" hidden="1" customWidth="1"/>
    <col min="20" max="28" width="0" hidden="1" customWidth="1"/>
    <col min="29" max="29" width="7.5703125" hidden="1" customWidth="1"/>
  </cols>
  <sheetData>
    <row r="1" spans="1:17" ht="15.75" customHeight="1">
      <c r="A1" s="401" t="s">
        <v>969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7" s="33" customFormat="1" ht="15.75" customHeight="1">
      <c r="A2" s="432" t="s">
        <v>1043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Q2" s="43"/>
    </row>
    <row r="3" spans="1:17" ht="15.75">
      <c r="C3" s="352" t="s">
        <v>1004</v>
      </c>
      <c r="D3" s="352"/>
      <c r="E3" s="352"/>
      <c r="F3" s="352"/>
      <c r="G3" s="352"/>
      <c r="H3" s="352"/>
      <c r="I3" s="352"/>
      <c r="J3" s="352"/>
      <c r="K3" s="352"/>
    </row>
    <row r="4" spans="1:17" ht="21.75">
      <c r="A4" s="430" t="s">
        <v>967</v>
      </c>
      <c r="B4" s="430"/>
      <c r="D4" s="97"/>
      <c r="E4" s="97"/>
      <c r="F4" s="18"/>
      <c r="G4" s="18"/>
      <c r="H4" s="18"/>
      <c r="I4" s="18"/>
      <c r="J4" s="18"/>
      <c r="K4" s="18"/>
      <c r="L4" s="368" t="s">
        <v>952</v>
      </c>
      <c r="M4" s="368"/>
    </row>
    <row r="5" spans="1:17" ht="16.5" thickBot="1">
      <c r="A5" s="353" t="s">
        <v>966</v>
      </c>
      <c r="B5" s="354"/>
      <c r="C5" s="354"/>
      <c r="D5" s="354"/>
      <c r="E5" s="354"/>
      <c r="F5" s="18"/>
      <c r="G5" s="18"/>
      <c r="H5" s="18"/>
      <c r="I5" s="18"/>
      <c r="J5" s="18"/>
      <c r="K5" s="18"/>
      <c r="L5" s="351" t="s">
        <v>957</v>
      </c>
      <c r="M5" s="351"/>
    </row>
    <row r="6" spans="1:17" ht="15" customHeight="1">
      <c r="A6" s="358" t="s">
        <v>861</v>
      </c>
      <c r="B6" s="438" t="s">
        <v>479</v>
      </c>
      <c r="C6" s="375" t="s">
        <v>0</v>
      </c>
      <c r="D6" s="355"/>
      <c r="E6" s="355"/>
      <c r="F6" s="375" t="s">
        <v>1</v>
      </c>
      <c r="G6" s="355"/>
      <c r="H6" s="419"/>
      <c r="I6" s="355" t="s">
        <v>2</v>
      </c>
      <c r="J6" s="355"/>
      <c r="K6" s="355"/>
      <c r="L6" s="435" t="s">
        <v>478</v>
      </c>
      <c r="M6" s="376" t="s">
        <v>9</v>
      </c>
    </row>
    <row r="7" spans="1:17" s="33" customFormat="1" ht="15" customHeight="1">
      <c r="A7" s="359"/>
      <c r="B7" s="439"/>
      <c r="C7" s="364" t="s">
        <v>471</v>
      </c>
      <c r="D7" s="365"/>
      <c r="E7" s="365"/>
      <c r="F7" s="364" t="s">
        <v>472</v>
      </c>
      <c r="G7" s="365"/>
      <c r="H7" s="395"/>
      <c r="I7" s="362" t="s">
        <v>473</v>
      </c>
      <c r="J7" s="362"/>
      <c r="K7" s="362"/>
      <c r="L7" s="436"/>
      <c r="M7" s="377"/>
      <c r="Q7" s="43"/>
    </row>
    <row r="8" spans="1:17" ht="15" customHeight="1">
      <c r="A8" s="359"/>
      <c r="B8" s="439"/>
      <c r="C8" s="369" t="s">
        <v>3</v>
      </c>
      <c r="D8" s="370"/>
      <c r="E8" s="370"/>
      <c r="F8" s="369" t="s">
        <v>4</v>
      </c>
      <c r="G8" s="370"/>
      <c r="H8" s="418"/>
      <c r="I8" s="370" t="s">
        <v>5</v>
      </c>
      <c r="J8" s="370"/>
      <c r="K8" s="370"/>
      <c r="L8" s="436"/>
      <c r="M8" s="377"/>
    </row>
    <row r="9" spans="1:17" ht="15" customHeight="1">
      <c r="A9" s="359"/>
      <c r="B9" s="439"/>
      <c r="C9" s="30" t="s">
        <v>6</v>
      </c>
      <c r="D9" s="27" t="s">
        <v>7</v>
      </c>
      <c r="E9" s="40" t="s">
        <v>8</v>
      </c>
      <c r="F9" s="30" t="s">
        <v>6</v>
      </c>
      <c r="G9" s="27" t="s">
        <v>7</v>
      </c>
      <c r="H9" s="127" t="s">
        <v>8</v>
      </c>
      <c r="I9" s="79" t="s">
        <v>6</v>
      </c>
      <c r="J9" s="27" t="s">
        <v>7</v>
      </c>
      <c r="K9" s="40" t="s">
        <v>8</v>
      </c>
      <c r="L9" s="436"/>
      <c r="M9" s="378" t="s">
        <v>474</v>
      </c>
    </row>
    <row r="10" spans="1:17" s="33" customFormat="1" ht="15" customHeight="1">
      <c r="A10" s="359"/>
      <c r="B10" s="439"/>
      <c r="C10" s="31" t="s">
        <v>475</v>
      </c>
      <c r="D10" s="28" t="s">
        <v>476</v>
      </c>
      <c r="E10" s="41" t="s">
        <v>477</v>
      </c>
      <c r="F10" s="31" t="s">
        <v>475</v>
      </c>
      <c r="G10" s="28" t="s">
        <v>476</v>
      </c>
      <c r="H10" s="128" t="s">
        <v>477</v>
      </c>
      <c r="I10" s="80" t="s">
        <v>475</v>
      </c>
      <c r="J10" s="28" t="s">
        <v>476</v>
      </c>
      <c r="K10" s="41" t="s">
        <v>477</v>
      </c>
      <c r="L10" s="436"/>
      <c r="M10" s="396"/>
      <c r="Q10" s="43"/>
    </row>
    <row r="11" spans="1:17" ht="15" customHeight="1" thickBot="1">
      <c r="A11" s="360"/>
      <c r="B11" s="440"/>
      <c r="C11" s="149" t="s">
        <v>10</v>
      </c>
      <c r="D11" s="150" t="s">
        <v>11</v>
      </c>
      <c r="E11" s="151" t="s">
        <v>12</v>
      </c>
      <c r="F11" s="149" t="s">
        <v>10</v>
      </c>
      <c r="G11" s="150" t="s">
        <v>11</v>
      </c>
      <c r="H11" s="152" t="s">
        <v>12</v>
      </c>
      <c r="I11" s="153" t="s">
        <v>10</v>
      </c>
      <c r="J11" s="150" t="s">
        <v>11</v>
      </c>
      <c r="K11" s="151" t="s">
        <v>12</v>
      </c>
      <c r="L11" s="437"/>
      <c r="M11" s="397"/>
    </row>
    <row r="12" spans="1:17" ht="24" customHeight="1">
      <c r="A12" s="94"/>
      <c r="B12" s="144" t="s">
        <v>13</v>
      </c>
      <c r="C12" s="177">
        <v>9987696</v>
      </c>
      <c r="D12" s="178">
        <v>10415636</v>
      </c>
      <c r="E12" s="277">
        <f>D12+C12</f>
        <v>20403332</v>
      </c>
      <c r="F12" s="177">
        <v>3248654</v>
      </c>
      <c r="G12" s="178">
        <v>3449379</v>
      </c>
      <c r="H12" s="176">
        <f>G12+F12</f>
        <v>6698033</v>
      </c>
      <c r="I12" s="177">
        <f>F12+C12</f>
        <v>13236350</v>
      </c>
      <c r="J12" s="178">
        <f>G12+D12</f>
        <v>13865015</v>
      </c>
      <c r="K12" s="179">
        <f>J12+I12</f>
        <v>27101365</v>
      </c>
      <c r="L12" s="3" t="s">
        <v>859</v>
      </c>
      <c r="M12" s="106"/>
      <c r="O12" t="e">
        <f>SUM(#REF!)</f>
        <v>#REF!</v>
      </c>
    </row>
    <row r="13" spans="1:17" ht="24" customHeight="1">
      <c r="A13" s="100" t="s">
        <v>16</v>
      </c>
      <c r="B13" s="16" t="s">
        <v>14</v>
      </c>
      <c r="C13" s="168">
        <v>328935</v>
      </c>
      <c r="D13" s="169">
        <v>344176</v>
      </c>
      <c r="E13" s="170">
        <v>673111</v>
      </c>
      <c r="F13" s="180">
        <v>1784843</v>
      </c>
      <c r="G13" s="181">
        <v>1915023</v>
      </c>
      <c r="H13" s="182">
        <v>3699866</v>
      </c>
      <c r="I13" s="183">
        <v>2113778</v>
      </c>
      <c r="J13" s="184">
        <v>2259199</v>
      </c>
      <c r="K13" s="185">
        <v>4372977</v>
      </c>
      <c r="L13" s="147" t="s">
        <v>15</v>
      </c>
      <c r="M13" s="100" t="s">
        <v>16</v>
      </c>
    </row>
    <row r="14" spans="1:17" ht="24" customHeight="1">
      <c r="A14" s="100" t="s">
        <v>19</v>
      </c>
      <c r="B14" s="16" t="s">
        <v>17</v>
      </c>
      <c r="C14" s="168">
        <v>217810</v>
      </c>
      <c r="D14" s="169">
        <v>221650</v>
      </c>
      <c r="E14" s="170">
        <v>439460</v>
      </c>
      <c r="F14" s="180">
        <v>646</v>
      </c>
      <c r="G14" s="181">
        <v>904</v>
      </c>
      <c r="H14" s="182">
        <v>1550</v>
      </c>
      <c r="I14" s="183">
        <v>218456</v>
      </c>
      <c r="J14" s="184">
        <v>222554</v>
      </c>
      <c r="K14" s="185">
        <v>441010</v>
      </c>
      <c r="L14" s="147" t="s">
        <v>18</v>
      </c>
      <c r="M14" s="100" t="s">
        <v>19</v>
      </c>
    </row>
    <row r="15" spans="1:17" ht="24" customHeight="1">
      <c r="A15" s="100" t="s">
        <v>22</v>
      </c>
      <c r="B15" s="16" t="s">
        <v>20</v>
      </c>
      <c r="C15" s="168">
        <v>298934</v>
      </c>
      <c r="D15" s="169">
        <v>306014</v>
      </c>
      <c r="E15" s="170">
        <v>604948</v>
      </c>
      <c r="F15" s="180">
        <v>29454</v>
      </c>
      <c r="G15" s="181">
        <v>30100</v>
      </c>
      <c r="H15" s="182">
        <v>59554</v>
      </c>
      <c r="I15" s="183">
        <v>328388</v>
      </c>
      <c r="J15" s="184">
        <v>336114</v>
      </c>
      <c r="K15" s="185">
        <v>664502</v>
      </c>
      <c r="L15" s="147" t="s">
        <v>21</v>
      </c>
      <c r="M15" s="100" t="s">
        <v>22</v>
      </c>
    </row>
    <row r="16" spans="1:17" ht="24" customHeight="1">
      <c r="A16" s="100" t="s">
        <v>23</v>
      </c>
      <c r="B16" s="145" t="s">
        <v>487</v>
      </c>
      <c r="C16" s="168">
        <v>290413</v>
      </c>
      <c r="D16" s="169">
        <v>302774</v>
      </c>
      <c r="E16" s="170">
        <v>593187</v>
      </c>
      <c r="F16" s="180">
        <v>1550</v>
      </c>
      <c r="G16" s="181">
        <v>1550</v>
      </c>
      <c r="H16" s="182">
        <v>3100</v>
      </c>
      <c r="I16" s="183">
        <v>291963</v>
      </c>
      <c r="J16" s="184">
        <v>304324</v>
      </c>
      <c r="K16" s="185">
        <v>596287</v>
      </c>
      <c r="L16" s="147" t="s">
        <v>486</v>
      </c>
      <c r="M16" s="100" t="s">
        <v>23</v>
      </c>
    </row>
    <row r="17" spans="1:13" ht="24" customHeight="1">
      <c r="A17" s="100" t="s">
        <v>26</v>
      </c>
      <c r="B17" s="16" t="s">
        <v>24</v>
      </c>
      <c r="C17" s="168">
        <v>187689</v>
      </c>
      <c r="D17" s="169">
        <v>194409</v>
      </c>
      <c r="E17" s="170">
        <v>382098</v>
      </c>
      <c r="F17" s="180">
        <v>4909</v>
      </c>
      <c r="G17" s="181">
        <v>5038</v>
      </c>
      <c r="H17" s="182">
        <v>9947</v>
      </c>
      <c r="I17" s="183">
        <v>192598</v>
      </c>
      <c r="J17" s="184">
        <v>199447</v>
      </c>
      <c r="K17" s="185">
        <v>392045</v>
      </c>
      <c r="L17" s="147" t="s">
        <v>25</v>
      </c>
      <c r="M17" s="100" t="s">
        <v>26</v>
      </c>
    </row>
    <row r="18" spans="1:13" ht="24" customHeight="1">
      <c r="A18" s="100" t="s">
        <v>29</v>
      </c>
      <c r="B18" s="146" t="s">
        <v>27</v>
      </c>
      <c r="C18" s="168">
        <v>628709</v>
      </c>
      <c r="D18" s="169">
        <v>657870</v>
      </c>
      <c r="E18" s="170">
        <v>1286579</v>
      </c>
      <c r="F18" s="180">
        <v>111991</v>
      </c>
      <c r="G18" s="181">
        <v>118818</v>
      </c>
      <c r="H18" s="182">
        <v>230809</v>
      </c>
      <c r="I18" s="183">
        <v>740700</v>
      </c>
      <c r="J18" s="184">
        <v>776688</v>
      </c>
      <c r="K18" s="185">
        <v>1517388</v>
      </c>
      <c r="L18" s="147" t="s">
        <v>28</v>
      </c>
      <c r="M18" s="100" t="s">
        <v>29</v>
      </c>
    </row>
    <row r="19" spans="1:13" ht="24" customHeight="1">
      <c r="A19" s="100" t="s">
        <v>32</v>
      </c>
      <c r="B19" s="16" t="s">
        <v>30</v>
      </c>
      <c r="C19" s="168">
        <v>214810</v>
      </c>
      <c r="D19" s="169">
        <v>225610</v>
      </c>
      <c r="E19" s="170">
        <v>440420</v>
      </c>
      <c r="F19" s="180">
        <v>2455</v>
      </c>
      <c r="G19" s="181">
        <v>2713</v>
      </c>
      <c r="H19" s="182">
        <v>5168</v>
      </c>
      <c r="I19" s="183">
        <v>217265</v>
      </c>
      <c r="J19" s="184">
        <v>228323</v>
      </c>
      <c r="K19" s="185">
        <v>445588</v>
      </c>
      <c r="L19" s="147" t="s">
        <v>31</v>
      </c>
      <c r="M19" s="100" t="s">
        <v>32</v>
      </c>
    </row>
    <row r="20" spans="1:13" ht="24" customHeight="1">
      <c r="A20" s="100" t="s">
        <v>35</v>
      </c>
      <c r="B20" s="145" t="s">
        <v>33</v>
      </c>
      <c r="C20" s="168">
        <v>75003</v>
      </c>
      <c r="D20" s="169">
        <v>78484</v>
      </c>
      <c r="E20" s="170">
        <v>153487</v>
      </c>
      <c r="F20" s="308" t="s">
        <v>470</v>
      </c>
      <c r="G20" s="309" t="s">
        <v>470</v>
      </c>
      <c r="H20" s="313" t="s">
        <v>470</v>
      </c>
      <c r="I20" s="183">
        <v>75003</v>
      </c>
      <c r="J20" s="184">
        <v>78484</v>
      </c>
      <c r="K20" s="185">
        <v>153487</v>
      </c>
      <c r="L20" s="45" t="s">
        <v>34</v>
      </c>
      <c r="M20" s="100" t="s">
        <v>35</v>
      </c>
    </row>
    <row r="21" spans="1:13" ht="24" customHeight="1">
      <c r="A21" s="100" t="s">
        <v>38</v>
      </c>
      <c r="B21" s="16" t="s">
        <v>36</v>
      </c>
      <c r="C21" s="168">
        <v>353176</v>
      </c>
      <c r="D21" s="169">
        <v>372617</v>
      </c>
      <c r="E21" s="170">
        <v>725793</v>
      </c>
      <c r="F21" s="180">
        <v>90816</v>
      </c>
      <c r="G21" s="181">
        <v>94175</v>
      </c>
      <c r="H21" s="182">
        <v>184991</v>
      </c>
      <c r="I21" s="183">
        <v>443992</v>
      </c>
      <c r="J21" s="184">
        <v>466792</v>
      </c>
      <c r="K21" s="185">
        <v>910784</v>
      </c>
      <c r="L21" s="147" t="s">
        <v>37</v>
      </c>
      <c r="M21" s="100" t="s">
        <v>38</v>
      </c>
    </row>
    <row r="22" spans="1:13" ht="24" customHeight="1">
      <c r="A22" s="98">
        <v>10</v>
      </c>
      <c r="B22" s="145" t="s">
        <v>39</v>
      </c>
      <c r="C22" s="168">
        <v>214090</v>
      </c>
      <c r="D22" s="169">
        <v>220210</v>
      </c>
      <c r="E22" s="170">
        <v>434300</v>
      </c>
      <c r="F22" s="180">
        <v>6459</v>
      </c>
      <c r="G22" s="181">
        <v>6459</v>
      </c>
      <c r="H22" s="182">
        <v>12918</v>
      </c>
      <c r="I22" s="183">
        <v>220549</v>
      </c>
      <c r="J22" s="184">
        <v>226669</v>
      </c>
      <c r="K22" s="185">
        <v>447218</v>
      </c>
      <c r="L22" s="45" t="s">
        <v>40</v>
      </c>
      <c r="M22" s="104">
        <v>10</v>
      </c>
    </row>
    <row r="23" spans="1:13" ht="24" customHeight="1">
      <c r="A23" s="98">
        <v>11</v>
      </c>
      <c r="B23" s="16" t="s">
        <v>41</v>
      </c>
      <c r="C23" s="168">
        <v>571346</v>
      </c>
      <c r="D23" s="169">
        <v>597027</v>
      </c>
      <c r="E23" s="170">
        <v>1168373</v>
      </c>
      <c r="F23" s="180">
        <v>29583</v>
      </c>
      <c r="G23" s="181">
        <v>30875</v>
      </c>
      <c r="H23" s="182">
        <v>60458</v>
      </c>
      <c r="I23" s="183">
        <v>600929</v>
      </c>
      <c r="J23" s="184">
        <v>627902</v>
      </c>
      <c r="K23" s="185">
        <v>1228831</v>
      </c>
      <c r="L23" s="147" t="s">
        <v>42</v>
      </c>
      <c r="M23" s="100">
        <v>11</v>
      </c>
    </row>
    <row r="24" spans="1:13" ht="24" customHeight="1">
      <c r="A24" s="98">
        <v>12</v>
      </c>
      <c r="B24" s="16" t="s">
        <v>43</v>
      </c>
      <c r="C24" s="168">
        <v>210370</v>
      </c>
      <c r="D24" s="169">
        <v>221530</v>
      </c>
      <c r="E24" s="170">
        <v>431900</v>
      </c>
      <c r="F24" s="180">
        <v>1292</v>
      </c>
      <c r="G24" s="181">
        <v>1550</v>
      </c>
      <c r="H24" s="182">
        <v>2842</v>
      </c>
      <c r="I24" s="183">
        <v>211662</v>
      </c>
      <c r="J24" s="184">
        <v>223080</v>
      </c>
      <c r="K24" s="185">
        <v>434742</v>
      </c>
      <c r="L24" s="147" t="s">
        <v>44</v>
      </c>
      <c r="M24" s="100">
        <v>12</v>
      </c>
    </row>
    <row r="25" spans="1:13" ht="24" customHeight="1">
      <c r="A25" s="98">
        <v>13</v>
      </c>
      <c r="B25" s="16" t="s">
        <v>45</v>
      </c>
      <c r="C25" s="168">
        <v>257652</v>
      </c>
      <c r="D25" s="169">
        <v>269532</v>
      </c>
      <c r="E25" s="170">
        <v>527184</v>
      </c>
      <c r="F25" s="180">
        <v>12143</v>
      </c>
      <c r="G25" s="181">
        <v>12660</v>
      </c>
      <c r="H25" s="182">
        <v>24803</v>
      </c>
      <c r="I25" s="183">
        <v>269795</v>
      </c>
      <c r="J25" s="184">
        <v>282192</v>
      </c>
      <c r="K25" s="185">
        <v>551987</v>
      </c>
      <c r="L25" s="147" t="s">
        <v>46</v>
      </c>
      <c r="M25" s="100">
        <v>13</v>
      </c>
    </row>
    <row r="26" spans="1:13" ht="24" customHeight="1">
      <c r="A26" s="98">
        <v>14</v>
      </c>
      <c r="B26" s="16" t="s">
        <v>47</v>
      </c>
      <c r="C26" s="168">
        <v>274693</v>
      </c>
      <c r="D26" s="169">
        <v>288133</v>
      </c>
      <c r="E26" s="170">
        <v>562826</v>
      </c>
      <c r="F26" s="180">
        <v>5684</v>
      </c>
      <c r="G26" s="181">
        <v>6072</v>
      </c>
      <c r="H26" s="182">
        <v>11756</v>
      </c>
      <c r="I26" s="183">
        <v>280377</v>
      </c>
      <c r="J26" s="184">
        <v>294205</v>
      </c>
      <c r="K26" s="185">
        <v>574582</v>
      </c>
      <c r="L26" s="147" t="s">
        <v>48</v>
      </c>
      <c r="M26" s="100">
        <v>14</v>
      </c>
    </row>
    <row r="27" spans="1:13" ht="24" customHeight="1">
      <c r="A27" s="98">
        <v>15</v>
      </c>
      <c r="B27" s="16" t="s">
        <v>49</v>
      </c>
      <c r="C27" s="168">
        <v>213250</v>
      </c>
      <c r="D27" s="169">
        <v>223450</v>
      </c>
      <c r="E27" s="170">
        <v>436700</v>
      </c>
      <c r="F27" s="180">
        <v>6718</v>
      </c>
      <c r="G27" s="181">
        <v>7234</v>
      </c>
      <c r="H27" s="182">
        <v>13952</v>
      </c>
      <c r="I27" s="183">
        <v>219968</v>
      </c>
      <c r="J27" s="184">
        <v>230684</v>
      </c>
      <c r="K27" s="185">
        <v>450652</v>
      </c>
      <c r="L27" s="147" t="s">
        <v>50</v>
      </c>
      <c r="M27" s="100">
        <v>15</v>
      </c>
    </row>
    <row r="28" spans="1:13" ht="20.25" customHeight="1" thickBot="1">
      <c r="A28" s="99">
        <v>16</v>
      </c>
      <c r="B28" s="17" t="s">
        <v>51</v>
      </c>
      <c r="C28" s="171">
        <v>72483</v>
      </c>
      <c r="D28" s="174">
        <v>75484</v>
      </c>
      <c r="E28" s="175">
        <v>147967</v>
      </c>
      <c r="F28" s="311" t="s">
        <v>470</v>
      </c>
      <c r="G28" s="311" t="s">
        <v>470</v>
      </c>
      <c r="H28" s="312" t="s">
        <v>470</v>
      </c>
      <c r="I28" s="186">
        <v>72483</v>
      </c>
      <c r="J28" s="187">
        <v>75484</v>
      </c>
      <c r="K28" s="188">
        <v>147967</v>
      </c>
      <c r="L28" s="148" t="s">
        <v>52</v>
      </c>
      <c r="M28" s="101">
        <v>16</v>
      </c>
    </row>
    <row r="29" spans="1:13" s="43" customFormat="1" ht="6.75" customHeight="1">
      <c r="C29" s="19"/>
      <c r="D29" s="19"/>
      <c r="E29" s="19"/>
      <c r="F29" s="19"/>
      <c r="G29" s="19"/>
      <c r="H29" s="19"/>
      <c r="I29" s="143"/>
      <c r="J29" s="143"/>
      <c r="K29" s="143"/>
      <c r="L29" s="39"/>
      <c r="M29" s="70"/>
    </row>
    <row r="30" spans="1:13" s="43" customFormat="1" ht="15" customHeight="1">
      <c r="A30" s="401" t="s">
        <v>969</v>
      </c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</row>
    <row r="31" spans="1:13" s="43" customFormat="1" ht="15" customHeight="1">
      <c r="A31" s="433" t="s">
        <v>1043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</row>
    <row r="32" spans="1:13" s="43" customFormat="1" ht="15" customHeight="1">
      <c r="A32" s="425" t="s">
        <v>445</v>
      </c>
      <c r="B32" s="425"/>
      <c r="C32" s="352" t="s">
        <v>1004</v>
      </c>
      <c r="D32" s="352"/>
      <c r="E32" s="352"/>
      <c r="F32" s="352"/>
      <c r="G32" s="352"/>
      <c r="H32" s="352"/>
      <c r="I32" s="352"/>
      <c r="J32" s="352"/>
      <c r="K32" s="352"/>
      <c r="L32" s="368" t="s">
        <v>480</v>
      </c>
      <c r="M32" s="368"/>
    </row>
    <row r="33" spans="1:13" s="43" customFormat="1" ht="15" customHeight="1">
      <c r="A33" s="431"/>
      <c r="B33" s="431"/>
      <c r="D33" s="18"/>
      <c r="E33" s="18"/>
      <c r="F33" s="352"/>
      <c r="G33" s="352"/>
      <c r="H33" s="352"/>
      <c r="I33" s="352"/>
      <c r="J33" s="352"/>
      <c r="K33" s="352"/>
    </row>
    <row r="34" spans="1:13" s="43" customFormat="1" ht="10.5" customHeight="1">
      <c r="A34" s="430" t="s">
        <v>967</v>
      </c>
      <c r="B34" s="430"/>
      <c r="D34" s="97"/>
      <c r="E34" s="97"/>
      <c r="F34" s="18"/>
      <c r="G34" s="18"/>
      <c r="H34" s="18"/>
      <c r="I34" s="18"/>
      <c r="J34" s="18"/>
      <c r="K34" s="18"/>
      <c r="L34" s="368" t="s">
        <v>952</v>
      </c>
      <c r="M34" s="368"/>
    </row>
    <row r="35" spans="1:13" s="43" customFormat="1" ht="20.25" customHeight="1" thickBot="1">
      <c r="A35" s="353" t="s">
        <v>966</v>
      </c>
      <c r="B35" s="354"/>
      <c r="C35" s="354"/>
      <c r="D35" s="354"/>
      <c r="E35" s="354"/>
      <c r="F35" s="18"/>
      <c r="G35" s="18"/>
      <c r="H35" s="18"/>
      <c r="I35" s="18"/>
      <c r="J35" s="18"/>
      <c r="K35" s="18"/>
      <c r="L35" s="351" t="s">
        <v>957</v>
      </c>
      <c r="M35" s="351"/>
    </row>
    <row r="36" spans="1:13" s="43" customFormat="1" ht="15" customHeight="1">
      <c r="A36" s="358" t="s">
        <v>861</v>
      </c>
      <c r="B36" s="438" t="s">
        <v>479</v>
      </c>
      <c r="C36" s="375" t="s">
        <v>0</v>
      </c>
      <c r="D36" s="355"/>
      <c r="E36" s="374"/>
      <c r="F36" s="373" t="s">
        <v>1</v>
      </c>
      <c r="G36" s="355"/>
      <c r="H36" s="374"/>
      <c r="I36" s="373" t="s">
        <v>2</v>
      </c>
      <c r="J36" s="355"/>
      <c r="K36" s="355"/>
      <c r="L36" s="435" t="s">
        <v>478</v>
      </c>
      <c r="M36" s="376" t="s">
        <v>9</v>
      </c>
    </row>
    <row r="37" spans="1:13" s="43" customFormat="1" ht="15" customHeight="1">
      <c r="A37" s="359"/>
      <c r="B37" s="439"/>
      <c r="C37" s="364" t="s">
        <v>471</v>
      </c>
      <c r="D37" s="365"/>
      <c r="E37" s="366"/>
      <c r="F37" s="367" t="s">
        <v>472</v>
      </c>
      <c r="G37" s="365"/>
      <c r="H37" s="366"/>
      <c r="I37" s="361" t="s">
        <v>473</v>
      </c>
      <c r="J37" s="362"/>
      <c r="K37" s="362"/>
      <c r="L37" s="436"/>
      <c r="M37" s="377"/>
    </row>
    <row r="38" spans="1:13" s="43" customFormat="1" ht="15" customHeight="1">
      <c r="A38" s="359"/>
      <c r="B38" s="439"/>
      <c r="C38" s="369" t="s">
        <v>3</v>
      </c>
      <c r="D38" s="370"/>
      <c r="E38" s="371"/>
      <c r="F38" s="372" t="s">
        <v>4</v>
      </c>
      <c r="G38" s="370"/>
      <c r="H38" s="371"/>
      <c r="I38" s="372" t="s">
        <v>5</v>
      </c>
      <c r="J38" s="370"/>
      <c r="K38" s="370"/>
      <c r="L38" s="436"/>
      <c r="M38" s="377"/>
    </row>
    <row r="39" spans="1:13" s="43" customFormat="1" ht="15" customHeight="1">
      <c r="A39" s="359"/>
      <c r="B39" s="439"/>
      <c r="C39" s="30" t="s">
        <v>6</v>
      </c>
      <c r="D39" s="27" t="s">
        <v>7</v>
      </c>
      <c r="E39" s="27" t="s">
        <v>8</v>
      </c>
      <c r="F39" s="29" t="s">
        <v>6</v>
      </c>
      <c r="G39" s="27" t="s">
        <v>7</v>
      </c>
      <c r="H39" s="27" t="s">
        <v>8</v>
      </c>
      <c r="I39" s="29" t="s">
        <v>6</v>
      </c>
      <c r="J39" s="27" t="s">
        <v>7</v>
      </c>
      <c r="K39" s="40" t="s">
        <v>8</v>
      </c>
      <c r="L39" s="436"/>
      <c r="M39" s="378" t="s">
        <v>474</v>
      </c>
    </row>
    <row r="40" spans="1:13" s="43" customFormat="1" ht="15" customHeight="1">
      <c r="A40" s="359"/>
      <c r="B40" s="439"/>
      <c r="C40" s="31" t="s">
        <v>475</v>
      </c>
      <c r="D40" s="28" t="s">
        <v>476</v>
      </c>
      <c r="E40" s="28" t="s">
        <v>477</v>
      </c>
      <c r="F40" s="28" t="s">
        <v>475</v>
      </c>
      <c r="G40" s="28" t="s">
        <v>476</v>
      </c>
      <c r="H40" s="28" t="s">
        <v>477</v>
      </c>
      <c r="I40" s="28" t="s">
        <v>475</v>
      </c>
      <c r="J40" s="28" t="s">
        <v>476</v>
      </c>
      <c r="K40" s="41" t="s">
        <v>477</v>
      </c>
      <c r="L40" s="436"/>
      <c r="M40" s="378"/>
    </row>
    <row r="41" spans="1:13" s="43" customFormat="1" ht="15" customHeight="1" thickBot="1">
      <c r="A41" s="360"/>
      <c r="B41" s="440"/>
      <c r="C41" s="149" t="s">
        <v>10</v>
      </c>
      <c r="D41" s="150" t="s">
        <v>11</v>
      </c>
      <c r="E41" s="150" t="s">
        <v>12</v>
      </c>
      <c r="F41" s="150" t="s">
        <v>10</v>
      </c>
      <c r="G41" s="150" t="s">
        <v>11</v>
      </c>
      <c r="H41" s="150" t="s">
        <v>12</v>
      </c>
      <c r="I41" s="150" t="s">
        <v>10</v>
      </c>
      <c r="J41" s="150" t="s">
        <v>11</v>
      </c>
      <c r="K41" s="151" t="s">
        <v>12</v>
      </c>
      <c r="L41" s="437"/>
      <c r="M41" s="379"/>
    </row>
    <row r="42" spans="1:13" ht="22.5" customHeight="1">
      <c r="A42" s="98">
        <v>17</v>
      </c>
      <c r="B42" s="16" t="s">
        <v>53</v>
      </c>
      <c r="C42" s="167">
        <v>448100</v>
      </c>
      <c r="D42" s="172">
        <v>465261</v>
      </c>
      <c r="E42" s="173">
        <v>913361</v>
      </c>
      <c r="F42" s="167">
        <v>18344</v>
      </c>
      <c r="G42" s="172">
        <v>19248</v>
      </c>
      <c r="H42" s="173">
        <v>37592</v>
      </c>
      <c r="I42" s="167">
        <v>466444</v>
      </c>
      <c r="J42" s="172">
        <v>484509</v>
      </c>
      <c r="K42" s="301">
        <v>950953</v>
      </c>
      <c r="L42" s="147" t="s">
        <v>54</v>
      </c>
      <c r="M42" s="100">
        <v>17</v>
      </c>
    </row>
    <row r="43" spans="1:13" ht="22.5" customHeight="1">
      <c r="A43" s="98">
        <v>18</v>
      </c>
      <c r="B43" s="16" t="s">
        <v>55</v>
      </c>
      <c r="C43" s="168">
        <v>417739</v>
      </c>
      <c r="D43" s="169">
        <v>435380</v>
      </c>
      <c r="E43" s="170">
        <v>853119</v>
      </c>
      <c r="F43" s="168">
        <v>64075</v>
      </c>
      <c r="G43" s="169">
        <v>66142</v>
      </c>
      <c r="H43" s="170">
        <v>130217</v>
      </c>
      <c r="I43" s="168">
        <v>481814</v>
      </c>
      <c r="J43" s="169">
        <v>501522</v>
      </c>
      <c r="K43" s="170">
        <v>983336</v>
      </c>
      <c r="L43" s="147" t="s">
        <v>56</v>
      </c>
      <c r="M43" s="100">
        <v>18</v>
      </c>
    </row>
    <row r="44" spans="1:13" ht="22.5" customHeight="1">
      <c r="A44" s="98">
        <v>19</v>
      </c>
      <c r="B44" s="16" t="s">
        <v>57</v>
      </c>
      <c r="C44" s="168">
        <v>370937</v>
      </c>
      <c r="D44" s="169">
        <v>381858</v>
      </c>
      <c r="E44" s="170">
        <v>752795</v>
      </c>
      <c r="F44" s="168">
        <v>125032</v>
      </c>
      <c r="G44" s="169">
        <v>132210</v>
      </c>
      <c r="H44" s="170">
        <v>257242</v>
      </c>
      <c r="I44" s="168">
        <v>495969</v>
      </c>
      <c r="J44" s="169">
        <v>514068</v>
      </c>
      <c r="K44" s="286">
        <v>1010037</v>
      </c>
      <c r="L44" s="147" t="s">
        <v>58</v>
      </c>
      <c r="M44" s="100">
        <v>19</v>
      </c>
    </row>
    <row r="45" spans="1:13" ht="22.5" customHeight="1">
      <c r="A45" s="98">
        <v>20</v>
      </c>
      <c r="B45" s="16" t="s">
        <v>59</v>
      </c>
      <c r="C45" s="168">
        <v>174488</v>
      </c>
      <c r="D45" s="169">
        <v>183728</v>
      </c>
      <c r="E45" s="170">
        <v>358216</v>
      </c>
      <c r="F45" s="168">
        <v>14856</v>
      </c>
      <c r="G45" s="169">
        <v>14856</v>
      </c>
      <c r="H45" s="170">
        <v>29712</v>
      </c>
      <c r="I45" s="168">
        <v>189344</v>
      </c>
      <c r="J45" s="169">
        <v>198584</v>
      </c>
      <c r="K45" s="286">
        <v>387928</v>
      </c>
      <c r="L45" s="147" t="s">
        <v>60</v>
      </c>
      <c r="M45" s="100">
        <v>20</v>
      </c>
    </row>
    <row r="46" spans="1:13" ht="22.5" customHeight="1">
      <c r="A46" s="98">
        <v>21</v>
      </c>
      <c r="B46" s="16" t="s">
        <v>61</v>
      </c>
      <c r="C46" s="168">
        <v>408739</v>
      </c>
      <c r="D46" s="169">
        <v>426139</v>
      </c>
      <c r="E46" s="170">
        <v>834878</v>
      </c>
      <c r="F46" s="168">
        <v>238802</v>
      </c>
      <c r="G46" s="169">
        <v>251979</v>
      </c>
      <c r="H46" s="170">
        <v>490781</v>
      </c>
      <c r="I46" s="168">
        <v>647541</v>
      </c>
      <c r="J46" s="169">
        <v>678118</v>
      </c>
      <c r="K46" s="286">
        <v>1325659</v>
      </c>
      <c r="L46" s="147" t="s">
        <v>62</v>
      </c>
      <c r="M46" s="100">
        <v>21</v>
      </c>
    </row>
    <row r="47" spans="1:13" ht="22.5" customHeight="1">
      <c r="A47" s="98">
        <v>22</v>
      </c>
      <c r="B47" s="16" t="s">
        <v>63</v>
      </c>
      <c r="C47" s="168">
        <v>251892</v>
      </c>
      <c r="D47" s="169">
        <v>263892</v>
      </c>
      <c r="E47" s="170">
        <v>515784</v>
      </c>
      <c r="F47" s="168">
        <v>21186</v>
      </c>
      <c r="G47" s="169">
        <v>22607</v>
      </c>
      <c r="H47" s="170">
        <v>43793</v>
      </c>
      <c r="I47" s="168">
        <v>273078</v>
      </c>
      <c r="J47" s="169">
        <v>286499</v>
      </c>
      <c r="K47" s="170">
        <v>559577</v>
      </c>
      <c r="L47" s="147" t="s">
        <v>64</v>
      </c>
      <c r="M47" s="104">
        <v>22</v>
      </c>
    </row>
    <row r="48" spans="1:13" ht="22.5" customHeight="1">
      <c r="A48" s="98">
        <v>23</v>
      </c>
      <c r="B48" s="16" t="s">
        <v>65</v>
      </c>
      <c r="C48" s="168">
        <v>334215</v>
      </c>
      <c r="D48" s="169">
        <v>348976</v>
      </c>
      <c r="E48" s="170">
        <v>683191</v>
      </c>
      <c r="F48" s="168">
        <v>3488</v>
      </c>
      <c r="G48" s="169">
        <v>3617</v>
      </c>
      <c r="H48" s="170">
        <v>7105</v>
      </c>
      <c r="I48" s="168">
        <v>337703</v>
      </c>
      <c r="J48" s="169">
        <v>352593</v>
      </c>
      <c r="K48" s="286">
        <v>690296</v>
      </c>
      <c r="L48" s="147" t="s">
        <v>66</v>
      </c>
      <c r="M48" s="104">
        <v>23</v>
      </c>
    </row>
    <row r="49" spans="1:13" ht="22.5" customHeight="1">
      <c r="A49" s="98">
        <v>24</v>
      </c>
      <c r="B49" s="49" t="s">
        <v>67</v>
      </c>
      <c r="C49" s="168">
        <v>206409</v>
      </c>
      <c r="D49" s="169">
        <v>217930</v>
      </c>
      <c r="E49" s="170">
        <f>D49+C49</f>
        <v>424339</v>
      </c>
      <c r="F49" s="308" t="s">
        <v>470</v>
      </c>
      <c r="G49" s="309" t="s">
        <v>470</v>
      </c>
      <c r="H49" s="310" t="s">
        <v>470</v>
      </c>
      <c r="I49" s="168">
        <v>206409</v>
      </c>
      <c r="J49" s="169">
        <v>217930</v>
      </c>
      <c r="K49" s="286">
        <v>424339</v>
      </c>
      <c r="L49" s="156" t="s">
        <v>68</v>
      </c>
      <c r="M49" s="104">
        <v>24</v>
      </c>
    </row>
    <row r="50" spans="1:13" ht="22.5" customHeight="1">
      <c r="A50" s="98">
        <v>25</v>
      </c>
      <c r="B50" s="50" t="s">
        <v>69</v>
      </c>
      <c r="C50" s="168">
        <v>180848</v>
      </c>
      <c r="D50" s="169">
        <v>191889</v>
      </c>
      <c r="E50" s="170">
        <v>372737</v>
      </c>
      <c r="F50" s="168">
        <v>6847</v>
      </c>
      <c r="G50" s="169">
        <v>7234</v>
      </c>
      <c r="H50" s="170">
        <v>14081</v>
      </c>
      <c r="I50" s="168">
        <v>187695</v>
      </c>
      <c r="J50" s="169">
        <v>199123</v>
      </c>
      <c r="K50" s="286">
        <v>386818</v>
      </c>
      <c r="L50" s="157" t="s">
        <v>70</v>
      </c>
      <c r="M50" s="104">
        <v>25</v>
      </c>
    </row>
    <row r="51" spans="1:13" ht="22.5" customHeight="1">
      <c r="A51" s="98">
        <v>26</v>
      </c>
      <c r="B51" s="16" t="s">
        <v>71</v>
      </c>
      <c r="C51" s="168">
        <v>142206</v>
      </c>
      <c r="D51" s="169">
        <v>149647</v>
      </c>
      <c r="E51" s="170">
        <v>291853</v>
      </c>
      <c r="F51" s="168">
        <v>5943</v>
      </c>
      <c r="G51" s="169">
        <v>6330</v>
      </c>
      <c r="H51" s="170">
        <v>12273</v>
      </c>
      <c r="I51" s="168">
        <v>148149</v>
      </c>
      <c r="J51" s="169">
        <v>155977</v>
      </c>
      <c r="K51" s="286">
        <v>304126</v>
      </c>
      <c r="L51" s="147" t="s">
        <v>72</v>
      </c>
      <c r="M51" s="104">
        <v>26</v>
      </c>
    </row>
    <row r="52" spans="1:13" ht="22.5" customHeight="1">
      <c r="A52" s="98">
        <v>27</v>
      </c>
      <c r="B52" s="16" t="s">
        <v>73</v>
      </c>
      <c r="C52" s="168">
        <v>386298</v>
      </c>
      <c r="D52" s="169">
        <v>405259</v>
      </c>
      <c r="E52" s="170">
        <v>791557</v>
      </c>
      <c r="F52" s="168">
        <v>211100</v>
      </c>
      <c r="G52" s="169">
        <v>223936</v>
      </c>
      <c r="H52" s="170">
        <v>435036</v>
      </c>
      <c r="I52" s="168">
        <v>597398</v>
      </c>
      <c r="J52" s="169">
        <v>629195</v>
      </c>
      <c r="K52" s="286">
        <v>1226593</v>
      </c>
      <c r="L52" s="147" t="s">
        <v>74</v>
      </c>
      <c r="M52" s="104">
        <v>27</v>
      </c>
    </row>
    <row r="53" spans="1:13" ht="22.5" customHeight="1">
      <c r="A53" s="98">
        <v>28</v>
      </c>
      <c r="B53" s="16" t="s">
        <v>75</v>
      </c>
      <c r="C53" s="168">
        <v>208090</v>
      </c>
      <c r="D53" s="169">
        <v>215770</v>
      </c>
      <c r="E53" s="170">
        <v>423860</v>
      </c>
      <c r="F53" s="168">
        <v>57228</v>
      </c>
      <c r="G53" s="169">
        <v>59167</v>
      </c>
      <c r="H53" s="170">
        <v>116395</v>
      </c>
      <c r="I53" s="168">
        <v>265318</v>
      </c>
      <c r="J53" s="169">
        <v>274937</v>
      </c>
      <c r="K53" s="286">
        <v>540255</v>
      </c>
      <c r="L53" s="147" t="s">
        <v>76</v>
      </c>
      <c r="M53" s="100">
        <v>28</v>
      </c>
    </row>
    <row r="54" spans="1:13" ht="22.5" customHeight="1">
      <c r="A54" s="98">
        <v>29</v>
      </c>
      <c r="B54" s="16" t="s">
        <v>77</v>
      </c>
      <c r="C54" s="168">
        <v>428539</v>
      </c>
      <c r="D54" s="169">
        <v>447141</v>
      </c>
      <c r="E54" s="170">
        <v>875680</v>
      </c>
      <c r="F54" s="168">
        <v>60200</v>
      </c>
      <c r="G54" s="169">
        <v>62267</v>
      </c>
      <c r="H54" s="170">
        <v>122467</v>
      </c>
      <c r="I54" s="168">
        <v>488739</v>
      </c>
      <c r="J54" s="169">
        <v>509408</v>
      </c>
      <c r="K54" s="286">
        <v>998147</v>
      </c>
      <c r="L54" s="147" t="s">
        <v>78</v>
      </c>
      <c r="M54" s="104">
        <v>29</v>
      </c>
    </row>
    <row r="55" spans="1:13" ht="22.5" customHeight="1">
      <c r="A55" s="98">
        <v>30</v>
      </c>
      <c r="B55" s="16" t="s">
        <v>79</v>
      </c>
      <c r="C55" s="168">
        <v>423739</v>
      </c>
      <c r="D55" s="169">
        <v>445940</v>
      </c>
      <c r="E55" s="170">
        <v>869679</v>
      </c>
      <c r="F55" s="168">
        <v>26224</v>
      </c>
      <c r="G55" s="169">
        <v>28808</v>
      </c>
      <c r="H55" s="170">
        <v>55032</v>
      </c>
      <c r="I55" s="168">
        <v>449963</v>
      </c>
      <c r="J55" s="169">
        <v>474748</v>
      </c>
      <c r="K55" s="286">
        <v>924711</v>
      </c>
      <c r="L55" s="147" t="s">
        <v>80</v>
      </c>
      <c r="M55" s="104">
        <v>30</v>
      </c>
    </row>
    <row r="56" spans="1:13" ht="22.5" customHeight="1">
      <c r="A56" s="98">
        <v>31</v>
      </c>
      <c r="B56" s="16" t="s">
        <v>81</v>
      </c>
      <c r="C56" s="168">
        <v>235211</v>
      </c>
      <c r="D56" s="169">
        <v>245891</v>
      </c>
      <c r="E56" s="170">
        <v>481102</v>
      </c>
      <c r="F56" s="168">
        <v>7234</v>
      </c>
      <c r="G56" s="169">
        <v>7622</v>
      </c>
      <c r="H56" s="170">
        <v>14856</v>
      </c>
      <c r="I56" s="168">
        <v>242445</v>
      </c>
      <c r="J56" s="169">
        <v>253513</v>
      </c>
      <c r="K56" s="170">
        <v>495958</v>
      </c>
      <c r="L56" s="147" t="s">
        <v>82</v>
      </c>
      <c r="M56" s="104">
        <v>31</v>
      </c>
    </row>
    <row r="57" spans="1:13" ht="22.5" customHeight="1">
      <c r="A57" s="98">
        <v>32</v>
      </c>
      <c r="B57" s="16" t="s">
        <v>83</v>
      </c>
      <c r="C57" s="168">
        <v>664230</v>
      </c>
      <c r="D57" s="169">
        <v>680311</v>
      </c>
      <c r="E57" s="170">
        <v>1344541</v>
      </c>
      <c r="F57" s="168">
        <v>268418</v>
      </c>
      <c r="G57" s="169">
        <v>277243</v>
      </c>
      <c r="H57" s="170">
        <v>545661</v>
      </c>
      <c r="I57" s="168">
        <v>932648</v>
      </c>
      <c r="J57" s="169">
        <v>957554</v>
      </c>
      <c r="K57" s="286">
        <v>1890202</v>
      </c>
      <c r="L57" s="147" t="s">
        <v>84</v>
      </c>
      <c r="M57" s="104">
        <v>32</v>
      </c>
    </row>
    <row r="58" spans="1:13" ht="22.5" customHeight="1">
      <c r="A58" s="98">
        <v>33</v>
      </c>
      <c r="B58" s="16" t="s">
        <v>85</v>
      </c>
      <c r="C58" s="168">
        <v>229090</v>
      </c>
      <c r="D58" s="169">
        <v>240851</v>
      </c>
      <c r="E58" s="170">
        <v>469941</v>
      </c>
      <c r="F58" s="168">
        <v>18086</v>
      </c>
      <c r="G58" s="169">
        <v>19378</v>
      </c>
      <c r="H58" s="170">
        <v>37464</v>
      </c>
      <c r="I58" s="168">
        <v>247176</v>
      </c>
      <c r="J58" s="169">
        <v>260229</v>
      </c>
      <c r="K58" s="286">
        <v>507405</v>
      </c>
      <c r="L58" s="147" t="s">
        <v>86</v>
      </c>
      <c r="M58" s="104">
        <v>33</v>
      </c>
    </row>
    <row r="59" spans="1:13" ht="22.5" customHeight="1" thickBot="1">
      <c r="A59" s="99">
        <v>34</v>
      </c>
      <c r="B59" s="17" t="s">
        <v>87</v>
      </c>
      <c r="C59" s="171">
        <v>67563</v>
      </c>
      <c r="D59" s="174">
        <v>70803</v>
      </c>
      <c r="E59" s="175">
        <v>138366</v>
      </c>
      <c r="F59" s="171">
        <v>13048</v>
      </c>
      <c r="G59" s="174">
        <v>13564</v>
      </c>
      <c r="H59" s="175">
        <v>26612</v>
      </c>
      <c r="I59" s="171">
        <v>80611</v>
      </c>
      <c r="J59" s="174">
        <v>84367</v>
      </c>
      <c r="K59" s="175">
        <v>164978</v>
      </c>
      <c r="L59" s="148" t="s">
        <v>88</v>
      </c>
      <c r="M59" s="102">
        <v>34</v>
      </c>
    </row>
    <row r="60" spans="1:13" ht="15.75">
      <c r="C60" s="154"/>
      <c r="D60" s="154"/>
      <c r="E60" s="154"/>
      <c r="F60" s="155"/>
      <c r="G60" s="155"/>
      <c r="H60" s="155"/>
      <c r="I60" s="159"/>
      <c r="J60" s="155"/>
      <c r="K60" s="155"/>
      <c r="L60" s="1"/>
      <c r="M60" s="1"/>
    </row>
    <row r="61" spans="1:13" ht="15.75">
      <c r="C61" s="78"/>
      <c r="D61" s="78"/>
      <c r="E61" s="78"/>
      <c r="F61" s="78"/>
      <c r="G61" s="78"/>
      <c r="H61" s="78"/>
      <c r="I61" s="78"/>
      <c r="J61" s="78"/>
      <c r="K61" s="78"/>
      <c r="L61" s="5"/>
      <c r="M61" s="1"/>
    </row>
    <row r="62" spans="1:13" ht="15.75">
      <c r="C62" s="155"/>
      <c r="D62" s="155"/>
      <c r="E62" s="155"/>
      <c r="F62" s="155"/>
      <c r="G62" s="155"/>
      <c r="H62" s="155"/>
      <c r="I62" s="155"/>
      <c r="J62" s="155"/>
      <c r="K62" s="155"/>
      <c r="L62" s="1"/>
      <c r="M62" s="1"/>
    </row>
    <row r="63" spans="1:13" ht="15.75">
      <c r="L63" s="23"/>
      <c r="M63" s="1"/>
    </row>
    <row r="64" spans="1:13" ht="15.75">
      <c r="C64" s="42"/>
      <c r="D64" s="42"/>
      <c r="E64" s="42"/>
      <c r="F64" s="42"/>
      <c r="G64" s="42"/>
      <c r="H64" s="42"/>
      <c r="I64" s="42"/>
      <c r="J64" s="42"/>
      <c r="K64" s="1"/>
      <c r="L64" s="1"/>
      <c r="M64" s="1"/>
    </row>
    <row r="65" spans="1:17" ht="15.75">
      <c r="C65" s="42"/>
      <c r="D65" s="42"/>
      <c r="E65" s="42"/>
      <c r="F65" s="42"/>
      <c r="G65" s="42"/>
      <c r="H65" s="42"/>
      <c r="J65" s="42"/>
      <c r="K65" s="1"/>
      <c r="L65" s="294"/>
      <c r="M65" s="1"/>
    </row>
    <row r="66" spans="1:17" ht="15.75">
      <c r="C66" s="42"/>
      <c r="D66" s="42"/>
      <c r="E66" s="42"/>
      <c r="F66" s="42"/>
      <c r="G66" s="42"/>
      <c r="H66" s="42"/>
      <c r="I66" s="42"/>
      <c r="J66" s="249"/>
      <c r="K66" s="1"/>
      <c r="L66" s="1"/>
      <c r="M66" s="1"/>
    </row>
    <row r="67" spans="1:17" s="37" customFormat="1" ht="15.75">
      <c r="A67" s="43"/>
      <c r="B67" s="43"/>
      <c r="C67" s="42"/>
      <c r="D67" s="42"/>
      <c r="E67" s="42"/>
      <c r="F67" s="42"/>
      <c r="G67" s="42"/>
      <c r="H67" s="42"/>
      <c r="I67" s="42"/>
      <c r="J67" s="42"/>
      <c r="K67" s="35"/>
      <c r="L67" s="35"/>
      <c r="M67" s="35"/>
      <c r="Q67" s="43"/>
    </row>
    <row r="68" spans="1:17" s="37" customFormat="1" ht="15.75">
      <c r="A68" s="43"/>
      <c r="B68" s="43"/>
      <c r="E68" s="42"/>
      <c r="F68" s="42"/>
      <c r="G68" s="42"/>
      <c r="H68" s="42"/>
      <c r="I68" s="42"/>
      <c r="J68" s="42"/>
      <c r="K68" s="158"/>
      <c r="L68" s="35"/>
      <c r="M68" s="35"/>
      <c r="Q68" s="43"/>
    </row>
    <row r="69" spans="1:17" s="37" customFormat="1" ht="15.75">
      <c r="A69" s="43"/>
      <c r="B69" s="43"/>
      <c r="C69" s="42"/>
      <c r="D69" s="42"/>
      <c r="E69" s="42"/>
      <c r="F69" s="42"/>
      <c r="G69" s="42"/>
      <c r="H69" s="42"/>
      <c r="I69" s="42"/>
      <c r="J69" s="42"/>
      <c r="K69" s="35"/>
      <c r="L69" s="35"/>
      <c r="M69" s="35"/>
      <c r="Q69" s="43"/>
    </row>
    <row r="70" spans="1:17" s="43" customFormat="1" ht="15.75">
      <c r="C70" s="42"/>
      <c r="D70" s="42"/>
      <c r="E70" s="42"/>
      <c r="F70" s="42"/>
      <c r="G70" s="42"/>
      <c r="H70" s="42"/>
      <c r="I70" s="42"/>
      <c r="J70" s="42"/>
      <c r="K70" s="158"/>
      <c r="L70" s="39"/>
      <c r="M70" s="39"/>
    </row>
    <row r="71" spans="1:17" s="43" customFormat="1" ht="15.75">
      <c r="C71" s="42"/>
      <c r="D71" s="42"/>
      <c r="E71" s="42"/>
      <c r="F71" s="42"/>
      <c r="G71" s="42"/>
      <c r="H71" s="42"/>
      <c r="I71" s="42"/>
      <c r="J71" s="42"/>
      <c r="K71" s="39"/>
      <c r="L71" s="39"/>
      <c r="M71" s="39"/>
    </row>
    <row r="72" spans="1:17" s="43" customFormat="1" ht="15.75">
      <c r="C72" s="42"/>
      <c r="D72" s="42"/>
      <c r="E72" s="42"/>
      <c r="F72" s="42"/>
      <c r="G72" s="42"/>
      <c r="H72" s="42"/>
      <c r="I72" s="42"/>
      <c r="J72" s="42"/>
      <c r="K72" s="39"/>
      <c r="L72" s="39"/>
      <c r="M72" s="39"/>
    </row>
    <row r="73" spans="1:17" s="43" customFormat="1" ht="15.75">
      <c r="C73" s="42"/>
      <c r="D73" s="42"/>
      <c r="E73" s="42"/>
      <c r="F73" s="42"/>
      <c r="G73" s="42"/>
      <c r="H73" s="42"/>
      <c r="I73" s="42"/>
      <c r="J73" s="42"/>
      <c r="K73" s="39"/>
      <c r="L73" s="39"/>
      <c r="M73" s="39"/>
    </row>
    <row r="74" spans="1:17" s="43" customFormat="1" ht="15.75">
      <c r="C74" s="42"/>
      <c r="D74" s="42"/>
      <c r="E74" s="42"/>
      <c r="F74" s="42"/>
      <c r="G74" s="42"/>
      <c r="H74" s="42"/>
      <c r="I74" s="42"/>
      <c r="J74" s="42"/>
      <c r="K74" s="39"/>
      <c r="L74" s="39"/>
      <c r="M74" s="39"/>
    </row>
    <row r="75" spans="1:17" s="43" customFormat="1" ht="15.75">
      <c r="C75" s="42"/>
      <c r="D75" s="42"/>
      <c r="E75" s="42"/>
      <c r="F75" s="42"/>
      <c r="G75" s="42"/>
      <c r="H75" s="42"/>
      <c r="I75" s="42"/>
      <c r="J75" s="42"/>
      <c r="K75" s="39"/>
      <c r="L75" s="39"/>
      <c r="M75" s="39"/>
    </row>
    <row r="76" spans="1:17" s="37" customFormat="1" ht="15.75">
      <c r="A76" s="43"/>
      <c r="B76" s="43"/>
      <c r="C76" s="42"/>
      <c r="D76" s="42"/>
      <c r="E76" s="42"/>
      <c r="F76" s="42"/>
      <c r="G76" s="42"/>
      <c r="H76" s="42"/>
      <c r="I76" s="42"/>
      <c r="J76" s="42"/>
      <c r="K76" s="35"/>
      <c r="L76" s="35"/>
      <c r="M76" s="35"/>
      <c r="Q76" s="43"/>
    </row>
    <row r="77" spans="1:17" s="37" customFormat="1" ht="15.75">
      <c r="A77" s="43"/>
      <c r="B77" s="43"/>
      <c r="C77" s="42"/>
      <c r="D77" s="42"/>
      <c r="E77" s="42"/>
      <c r="F77" s="42"/>
      <c r="G77" s="42"/>
      <c r="H77" s="42"/>
      <c r="I77" s="42"/>
      <c r="J77" s="42"/>
      <c r="K77" s="35"/>
      <c r="L77" s="35"/>
      <c r="M77" s="35"/>
      <c r="Q77" s="43"/>
    </row>
    <row r="78" spans="1:17" ht="18" customHeight="1">
      <c r="C78" s="42"/>
      <c r="D78" s="42"/>
      <c r="E78" s="42"/>
      <c r="F78" s="42"/>
      <c r="G78" s="42"/>
      <c r="H78" s="42"/>
      <c r="I78" s="42"/>
      <c r="J78" s="42"/>
      <c r="K78" s="1"/>
      <c r="L78" s="1"/>
      <c r="M78" s="1"/>
    </row>
    <row r="79" spans="1:17" ht="18" customHeight="1">
      <c r="C79" s="42"/>
      <c r="D79" s="42"/>
      <c r="E79" s="42"/>
      <c r="F79" s="42"/>
      <c r="G79" s="42"/>
      <c r="H79" s="42"/>
      <c r="I79" s="42"/>
      <c r="J79" s="42"/>
      <c r="K79" s="1"/>
      <c r="L79" s="1"/>
      <c r="M79" s="1"/>
    </row>
    <row r="80" spans="1:17" ht="18" customHeight="1">
      <c r="C80" s="42"/>
      <c r="D80" s="42"/>
      <c r="E80" s="42"/>
      <c r="F80" s="42"/>
      <c r="G80" s="42"/>
      <c r="H80" s="42"/>
      <c r="I80" s="42"/>
      <c r="J80" s="42"/>
      <c r="K80" s="1"/>
      <c r="L80" s="1"/>
      <c r="M80" s="1"/>
    </row>
    <row r="81" spans="1:17" ht="18" customHeight="1">
      <c r="C81" s="42"/>
      <c r="D81" s="42"/>
      <c r="E81" s="42"/>
      <c r="F81" s="42"/>
      <c r="G81" s="42"/>
      <c r="H81" s="42"/>
      <c r="I81" s="42"/>
      <c r="J81" s="42"/>
      <c r="K81" s="1"/>
      <c r="L81" s="1"/>
      <c r="M81" s="1"/>
    </row>
    <row r="82" spans="1:17" ht="18" customHeight="1">
      <c r="C82" s="42"/>
      <c r="D82" s="42"/>
      <c r="E82" s="42"/>
      <c r="F82" s="42"/>
      <c r="G82" s="42"/>
      <c r="H82" s="42"/>
      <c r="I82" s="42"/>
      <c r="J82" s="42"/>
      <c r="K82" s="1"/>
      <c r="L82" s="1"/>
      <c r="M82" s="1"/>
    </row>
    <row r="83" spans="1:17" ht="18" customHeight="1">
      <c r="C83" s="42"/>
      <c r="D83" s="42"/>
      <c r="E83" s="42"/>
      <c r="F83" s="42"/>
      <c r="G83" s="42"/>
      <c r="H83" s="42"/>
      <c r="I83" s="42"/>
      <c r="J83" s="42"/>
      <c r="K83" s="1"/>
      <c r="L83" s="1"/>
      <c r="M83" s="1"/>
    </row>
    <row r="84" spans="1:17" ht="18" customHeight="1">
      <c r="C84" s="42"/>
      <c r="D84" s="42"/>
      <c r="E84" s="42"/>
      <c r="F84" s="42"/>
      <c r="G84" s="42"/>
      <c r="H84" s="42"/>
      <c r="I84" s="42"/>
      <c r="J84" s="42"/>
      <c r="K84" s="1"/>
      <c r="L84" s="1"/>
      <c r="M84" s="1"/>
    </row>
    <row r="85" spans="1:17" ht="18" customHeight="1">
      <c r="C85" s="42"/>
      <c r="D85" s="42"/>
      <c r="E85" s="42"/>
      <c r="F85" s="42"/>
      <c r="G85" s="42"/>
      <c r="H85" s="42"/>
      <c r="I85" s="42"/>
      <c r="J85" s="42"/>
      <c r="K85" s="1"/>
      <c r="L85" s="1"/>
      <c r="M85" s="1"/>
    </row>
    <row r="86" spans="1:17" ht="18" customHeight="1">
      <c r="C86" s="42"/>
      <c r="D86" s="42"/>
      <c r="E86" s="42"/>
      <c r="F86" s="42"/>
      <c r="G86" s="42"/>
      <c r="H86" s="42"/>
      <c r="I86" s="42"/>
      <c r="J86" s="42"/>
      <c r="K86" s="1"/>
      <c r="L86" s="1"/>
      <c r="M86" s="1"/>
    </row>
    <row r="87" spans="1:17" ht="34.5" customHeight="1">
      <c r="C87" s="42"/>
      <c r="D87" s="42"/>
      <c r="E87" s="42"/>
      <c r="F87" s="42"/>
      <c r="G87" s="42"/>
      <c r="H87" s="42"/>
      <c r="I87" s="42"/>
      <c r="J87" s="42"/>
      <c r="K87" s="1"/>
      <c r="L87" s="1"/>
      <c r="M87" s="1"/>
    </row>
    <row r="88" spans="1:17" ht="15.75">
      <c r="C88" s="42"/>
      <c r="D88" s="42"/>
      <c r="E88" s="42"/>
      <c r="F88" s="42"/>
      <c r="G88" s="42"/>
      <c r="H88" s="42"/>
      <c r="I88" s="42"/>
      <c r="J88" s="42"/>
      <c r="K88" s="1"/>
      <c r="L88" s="1"/>
      <c r="M88" s="1"/>
    </row>
    <row r="89" spans="1:17" ht="15.75">
      <c r="C89" s="42"/>
      <c r="D89" s="42"/>
      <c r="E89" s="42"/>
      <c r="F89" s="42"/>
      <c r="G89" s="42"/>
      <c r="H89" s="42"/>
      <c r="I89" s="42"/>
      <c r="J89" s="42"/>
      <c r="K89" s="1"/>
      <c r="L89" s="1"/>
      <c r="M89" s="1"/>
    </row>
    <row r="90" spans="1:17" ht="15.75">
      <c r="C90" s="42"/>
      <c r="D90" s="42"/>
      <c r="E90" s="42"/>
      <c r="F90" s="42"/>
      <c r="G90" s="42"/>
      <c r="H90" s="42"/>
      <c r="I90" s="42"/>
      <c r="J90" s="42"/>
      <c r="K90" s="1"/>
      <c r="L90" s="1"/>
      <c r="M90" s="1"/>
    </row>
    <row r="91" spans="1:17" ht="15.75">
      <c r="C91" s="42"/>
      <c r="D91" s="42"/>
      <c r="E91" s="42"/>
      <c r="F91" s="42"/>
      <c r="G91" s="42"/>
      <c r="H91" s="42"/>
      <c r="I91" s="42"/>
      <c r="J91" s="42"/>
      <c r="K91" s="1"/>
      <c r="L91" s="1"/>
      <c r="M91" s="1"/>
    </row>
    <row r="92" spans="1:17" ht="15.75">
      <c r="C92" s="42"/>
      <c r="D92" s="42"/>
      <c r="E92" s="42"/>
      <c r="F92" s="42"/>
      <c r="G92" s="42"/>
      <c r="H92" s="42"/>
      <c r="I92" s="42"/>
      <c r="J92" s="42"/>
      <c r="K92" s="1"/>
      <c r="L92" s="1"/>
      <c r="M92" s="1"/>
    </row>
    <row r="93" spans="1:17" ht="15.75">
      <c r="C93" s="42"/>
      <c r="D93" s="42"/>
      <c r="E93" s="42"/>
      <c r="F93" s="42"/>
      <c r="G93" s="42"/>
      <c r="H93" s="42"/>
      <c r="I93" s="42"/>
      <c r="J93" s="42"/>
      <c r="K93" s="1"/>
      <c r="L93" s="1"/>
      <c r="M93" s="1"/>
    </row>
    <row r="94" spans="1:17" s="33" customFormat="1" ht="15.75">
      <c r="A94" s="352" t="s">
        <v>970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Q94" s="43"/>
    </row>
    <row r="95" spans="1:17" ht="15.75">
      <c r="A95" s="433" t="s">
        <v>1077</v>
      </c>
      <c r="B95" s="433"/>
      <c r="C95" s="433"/>
      <c r="D95" s="433"/>
      <c r="E95" s="433"/>
      <c r="F95" s="433"/>
      <c r="G95" s="433"/>
      <c r="H95" s="433"/>
      <c r="I95" s="433"/>
      <c r="J95" s="433"/>
      <c r="K95" s="433"/>
      <c r="L95" s="433"/>
      <c r="M95" s="433"/>
    </row>
    <row r="96" spans="1:17" ht="15.75" customHeight="1">
      <c r="A96" s="352" t="s">
        <v>1005</v>
      </c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</row>
    <row r="97" spans="1:23" ht="21.75">
      <c r="C97" s="43"/>
      <c r="D97" s="97"/>
      <c r="E97" s="97"/>
      <c r="F97" s="18"/>
      <c r="G97" s="18"/>
      <c r="H97" s="18"/>
      <c r="I97" s="18"/>
      <c r="J97" s="18"/>
      <c r="K97" s="18"/>
    </row>
    <row r="98" spans="1:23" ht="16.5" thickBot="1">
      <c r="A98" s="353" t="s">
        <v>966</v>
      </c>
      <c r="B98" s="354"/>
      <c r="C98" s="354"/>
      <c r="D98" s="354"/>
      <c r="E98" s="354"/>
      <c r="F98" s="18"/>
      <c r="G98" s="18"/>
      <c r="H98" s="18"/>
      <c r="I98" s="18"/>
      <c r="J98" s="18"/>
      <c r="K98" s="18"/>
      <c r="L98" s="351" t="s">
        <v>967</v>
      </c>
      <c r="M98" s="351"/>
    </row>
    <row r="99" spans="1:23" ht="15" customHeight="1">
      <c r="A99" s="358" t="s">
        <v>861</v>
      </c>
      <c r="B99" s="419" t="s">
        <v>89</v>
      </c>
      <c r="C99" s="355" t="s">
        <v>0</v>
      </c>
      <c r="D99" s="355"/>
      <c r="E99" s="374"/>
      <c r="F99" s="373" t="s">
        <v>1</v>
      </c>
      <c r="G99" s="355"/>
      <c r="H99" s="374"/>
      <c r="I99" s="373" t="s">
        <v>2</v>
      </c>
      <c r="J99" s="355"/>
      <c r="K99" s="419"/>
      <c r="L99" s="349" t="s">
        <v>941</v>
      </c>
      <c r="M99" s="376" t="s">
        <v>9</v>
      </c>
    </row>
    <row r="100" spans="1:23" s="33" customFormat="1" ht="15" customHeight="1">
      <c r="A100" s="359"/>
      <c r="B100" s="420"/>
      <c r="C100" s="365" t="s">
        <v>471</v>
      </c>
      <c r="D100" s="365"/>
      <c r="E100" s="366"/>
      <c r="F100" s="367" t="s">
        <v>472</v>
      </c>
      <c r="G100" s="365"/>
      <c r="H100" s="366"/>
      <c r="I100" s="361" t="s">
        <v>473</v>
      </c>
      <c r="J100" s="362"/>
      <c r="K100" s="413"/>
      <c r="L100" s="350"/>
      <c r="M100" s="377"/>
      <c r="Q100" s="43"/>
    </row>
    <row r="101" spans="1:23" ht="15" customHeight="1">
      <c r="A101" s="359"/>
      <c r="B101" s="420"/>
      <c r="C101" s="370" t="s">
        <v>3</v>
      </c>
      <c r="D101" s="370"/>
      <c r="E101" s="371"/>
      <c r="F101" s="372" t="s">
        <v>4</v>
      </c>
      <c r="G101" s="370"/>
      <c r="H101" s="371"/>
      <c r="I101" s="372" t="s">
        <v>5</v>
      </c>
      <c r="J101" s="370"/>
      <c r="K101" s="418"/>
      <c r="L101" s="350"/>
      <c r="M101" s="377"/>
    </row>
    <row r="102" spans="1:23" ht="15" customHeight="1">
      <c r="A102" s="359"/>
      <c r="B102" s="420"/>
      <c r="C102" s="79" t="s">
        <v>6</v>
      </c>
      <c r="D102" s="27" t="s">
        <v>7</v>
      </c>
      <c r="E102" s="27" t="s">
        <v>8</v>
      </c>
      <c r="F102" s="29" t="s">
        <v>6</v>
      </c>
      <c r="G102" s="27" t="s">
        <v>7</v>
      </c>
      <c r="H102" s="51" t="s">
        <v>8</v>
      </c>
      <c r="I102" s="29" t="s">
        <v>6</v>
      </c>
      <c r="J102" s="27" t="s">
        <v>7</v>
      </c>
      <c r="K102" s="40" t="s">
        <v>8</v>
      </c>
      <c r="L102" s="346" t="s">
        <v>940</v>
      </c>
      <c r="M102" s="378" t="s">
        <v>474</v>
      </c>
    </row>
    <row r="103" spans="1:23" s="33" customFormat="1" ht="15" customHeight="1">
      <c r="A103" s="359"/>
      <c r="B103" s="420"/>
      <c r="C103" s="80" t="s">
        <v>475</v>
      </c>
      <c r="D103" s="28" t="s">
        <v>476</v>
      </c>
      <c r="E103" s="28" t="s">
        <v>477</v>
      </c>
      <c r="F103" s="28" t="s">
        <v>475</v>
      </c>
      <c r="G103" s="28" t="s">
        <v>476</v>
      </c>
      <c r="H103" s="28" t="s">
        <v>477</v>
      </c>
      <c r="I103" s="28" t="s">
        <v>475</v>
      </c>
      <c r="J103" s="28" t="s">
        <v>476</v>
      </c>
      <c r="K103" s="41" t="s">
        <v>477</v>
      </c>
      <c r="L103" s="347"/>
      <c r="M103" s="378"/>
      <c r="Q103" s="43"/>
    </row>
    <row r="104" spans="1:23" ht="15" customHeight="1" thickBot="1">
      <c r="A104" s="360"/>
      <c r="B104" s="421"/>
      <c r="C104" s="153" t="s">
        <v>10</v>
      </c>
      <c r="D104" s="150" t="s">
        <v>11</v>
      </c>
      <c r="E104" s="150" t="s">
        <v>12</v>
      </c>
      <c r="F104" s="150" t="s">
        <v>10</v>
      </c>
      <c r="G104" s="150" t="s">
        <v>11</v>
      </c>
      <c r="H104" s="150" t="s">
        <v>12</v>
      </c>
      <c r="I104" s="150" t="s">
        <v>10</v>
      </c>
      <c r="J104" s="150" t="s">
        <v>11</v>
      </c>
      <c r="K104" s="151" t="s">
        <v>12</v>
      </c>
      <c r="L104" s="348"/>
      <c r="M104" s="379"/>
    </row>
    <row r="105" spans="1:23" ht="24.75" customHeight="1">
      <c r="A105" s="87"/>
      <c r="B105" s="81" t="s">
        <v>90</v>
      </c>
      <c r="C105" s="283">
        <v>328935</v>
      </c>
      <c r="D105" s="284">
        <v>344176</v>
      </c>
      <c r="E105" s="191">
        <v>673111</v>
      </c>
      <c r="F105" s="314">
        <v>1784843</v>
      </c>
      <c r="G105" s="315">
        <v>1915023</v>
      </c>
      <c r="H105" s="198">
        <v>3699866</v>
      </c>
      <c r="I105" s="265">
        <f>F105+C105</f>
        <v>2113778</v>
      </c>
      <c r="J105" s="190">
        <f>G105+D105</f>
        <v>2259199</v>
      </c>
      <c r="K105" s="191">
        <f>J105+I105</f>
        <v>4372977</v>
      </c>
      <c r="L105" s="3" t="s">
        <v>859</v>
      </c>
      <c r="M105" s="108"/>
      <c r="O105" s="140">
        <v>328274</v>
      </c>
      <c r="P105" s="140">
        <v>343485</v>
      </c>
      <c r="Q105" s="140">
        <v>671759</v>
      </c>
      <c r="R105" s="43">
        <v>1528536</v>
      </c>
      <c r="S105" s="43">
        <v>1640043</v>
      </c>
      <c r="T105" s="140">
        <v>3168579</v>
      </c>
    </row>
    <row r="106" spans="1:23" ht="24.75" customHeight="1">
      <c r="A106" s="83" t="s">
        <v>16</v>
      </c>
      <c r="B106" s="81" t="s">
        <v>906</v>
      </c>
      <c r="C106" s="333" t="s">
        <v>470</v>
      </c>
      <c r="D106" s="165" t="s">
        <v>470</v>
      </c>
      <c r="E106" s="334" t="s">
        <v>470</v>
      </c>
      <c r="F106" s="291">
        <v>1774379</v>
      </c>
      <c r="G106" s="316">
        <v>1903655</v>
      </c>
      <c r="H106" s="203">
        <v>3678034</v>
      </c>
      <c r="I106" s="263">
        <f>F106</f>
        <v>1774379</v>
      </c>
      <c r="J106" s="169">
        <f>G106</f>
        <v>1903655</v>
      </c>
      <c r="K106" s="194">
        <f t="shared" ref="K106:K120" si="0">J106+I106</f>
        <v>3678034</v>
      </c>
      <c r="L106" s="3" t="s">
        <v>860</v>
      </c>
      <c r="M106" s="100" t="s">
        <v>16</v>
      </c>
      <c r="O106" s="77" t="s">
        <v>470</v>
      </c>
      <c r="P106" s="77" t="s">
        <v>470</v>
      </c>
      <c r="Q106" s="77" t="s">
        <v>470</v>
      </c>
      <c r="R106" s="43">
        <v>1518070</v>
      </c>
      <c r="S106" s="43">
        <v>1628673</v>
      </c>
      <c r="T106" s="140">
        <v>3146743</v>
      </c>
    </row>
    <row r="107" spans="1:23" ht="24.75" customHeight="1">
      <c r="A107" s="84" t="s">
        <v>19</v>
      </c>
      <c r="B107" s="81" t="s">
        <v>91</v>
      </c>
      <c r="C107" s="268">
        <v>49922</v>
      </c>
      <c r="D107" s="181">
        <v>52682</v>
      </c>
      <c r="E107" s="194">
        <v>102604</v>
      </c>
      <c r="F107" s="293">
        <v>10464</v>
      </c>
      <c r="G107" s="269">
        <v>11368</v>
      </c>
      <c r="H107" s="169">
        <v>21832</v>
      </c>
      <c r="I107" s="264">
        <f>F107+C107</f>
        <v>60386</v>
      </c>
      <c r="J107" s="193">
        <f>G107+D107</f>
        <v>64050</v>
      </c>
      <c r="K107" s="194">
        <f t="shared" si="0"/>
        <v>124436</v>
      </c>
      <c r="L107" s="3" t="s">
        <v>495</v>
      </c>
      <c r="M107" s="109" t="s">
        <v>19</v>
      </c>
      <c r="O107" s="140">
        <v>49822</v>
      </c>
      <c r="P107" s="43">
        <v>52577</v>
      </c>
      <c r="Q107" s="140">
        <v>102399</v>
      </c>
      <c r="U107" s="43">
        <v>10466</v>
      </c>
      <c r="V107" s="140">
        <v>11370</v>
      </c>
      <c r="W107" s="140">
        <v>21836</v>
      </c>
    </row>
    <row r="108" spans="1:23" ht="24.75" customHeight="1">
      <c r="A108" s="83" t="s">
        <v>22</v>
      </c>
      <c r="B108" s="81" t="s">
        <v>92</v>
      </c>
      <c r="C108" s="295">
        <v>18001</v>
      </c>
      <c r="D108" s="296">
        <v>19441</v>
      </c>
      <c r="E108" s="194">
        <v>37442</v>
      </c>
      <c r="F108" s="299" t="s">
        <v>470</v>
      </c>
      <c r="G108" s="262" t="s">
        <v>470</v>
      </c>
      <c r="H108" s="165" t="s">
        <v>470</v>
      </c>
      <c r="I108" s="264">
        <f>C108</f>
        <v>18001</v>
      </c>
      <c r="J108" s="193">
        <f>D108</f>
        <v>19441</v>
      </c>
      <c r="K108" s="194">
        <f t="shared" si="0"/>
        <v>37442</v>
      </c>
      <c r="L108" s="3" t="s">
        <v>496</v>
      </c>
      <c r="M108" s="100" t="s">
        <v>22</v>
      </c>
      <c r="O108" s="140">
        <v>17965</v>
      </c>
      <c r="P108" s="140">
        <v>19402</v>
      </c>
      <c r="Q108" s="140">
        <v>37367</v>
      </c>
      <c r="R108" s="77" t="s">
        <v>470</v>
      </c>
      <c r="S108" s="77" t="s">
        <v>470</v>
      </c>
      <c r="T108" s="77" t="s">
        <v>470</v>
      </c>
    </row>
    <row r="109" spans="1:23" ht="24.75" customHeight="1">
      <c r="A109" s="84" t="s">
        <v>23</v>
      </c>
      <c r="B109" s="81" t="s">
        <v>93</v>
      </c>
      <c r="C109" s="295">
        <v>27601</v>
      </c>
      <c r="D109" s="296">
        <v>29041</v>
      </c>
      <c r="E109" s="194">
        <v>56642</v>
      </c>
      <c r="F109" s="299" t="s">
        <v>470</v>
      </c>
      <c r="G109" s="262" t="s">
        <v>470</v>
      </c>
      <c r="H109" s="165" t="s">
        <v>470</v>
      </c>
      <c r="I109" s="264">
        <f t="shared" ref="I109:I120" si="1">C109</f>
        <v>27601</v>
      </c>
      <c r="J109" s="193">
        <f t="shared" ref="J109:J120" si="2">D109</f>
        <v>29041</v>
      </c>
      <c r="K109" s="194">
        <f t="shared" si="0"/>
        <v>56642</v>
      </c>
      <c r="L109" s="3" t="s">
        <v>497</v>
      </c>
      <c r="M109" s="109" t="s">
        <v>23</v>
      </c>
      <c r="O109" s="140">
        <v>27546</v>
      </c>
      <c r="P109" s="140">
        <v>28983</v>
      </c>
      <c r="Q109" s="140">
        <v>56529</v>
      </c>
      <c r="R109" s="77" t="s">
        <v>470</v>
      </c>
      <c r="S109" s="77" t="s">
        <v>470</v>
      </c>
      <c r="T109" s="77" t="s">
        <v>470</v>
      </c>
    </row>
    <row r="110" spans="1:23" ht="24.75" customHeight="1">
      <c r="A110" s="83" t="s">
        <v>26</v>
      </c>
      <c r="B110" s="81" t="s">
        <v>94</v>
      </c>
      <c r="C110" s="295">
        <v>26881</v>
      </c>
      <c r="D110" s="296">
        <v>28321</v>
      </c>
      <c r="E110" s="194">
        <v>55202</v>
      </c>
      <c r="F110" s="299" t="s">
        <v>470</v>
      </c>
      <c r="G110" s="262" t="s">
        <v>470</v>
      </c>
      <c r="H110" s="165" t="s">
        <v>470</v>
      </c>
      <c r="I110" s="264">
        <f t="shared" si="1"/>
        <v>26881</v>
      </c>
      <c r="J110" s="193">
        <f t="shared" si="2"/>
        <v>28321</v>
      </c>
      <c r="K110" s="194">
        <f t="shared" si="0"/>
        <v>55202</v>
      </c>
      <c r="L110" s="3" t="s">
        <v>498</v>
      </c>
      <c r="M110" s="100" t="s">
        <v>26</v>
      </c>
      <c r="O110" s="140">
        <v>26827</v>
      </c>
      <c r="P110" s="140">
        <v>28264</v>
      </c>
      <c r="Q110" s="140">
        <v>55091</v>
      </c>
      <c r="R110" s="77" t="s">
        <v>470</v>
      </c>
      <c r="S110" s="77" t="s">
        <v>470</v>
      </c>
      <c r="T110" s="77" t="s">
        <v>470</v>
      </c>
    </row>
    <row r="111" spans="1:23" ht="24.75" customHeight="1">
      <c r="A111" s="84" t="s">
        <v>29</v>
      </c>
      <c r="B111" s="81" t="s">
        <v>95</v>
      </c>
      <c r="C111" s="295">
        <v>41282</v>
      </c>
      <c r="D111" s="296">
        <v>42722</v>
      </c>
      <c r="E111" s="194">
        <v>84004</v>
      </c>
      <c r="F111" s="299" t="s">
        <v>470</v>
      </c>
      <c r="G111" s="262" t="s">
        <v>470</v>
      </c>
      <c r="H111" s="165" t="s">
        <v>470</v>
      </c>
      <c r="I111" s="264">
        <f t="shared" si="1"/>
        <v>41282</v>
      </c>
      <c r="J111" s="193">
        <f t="shared" si="2"/>
        <v>42722</v>
      </c>
      <c r="K111" s="194">
        <f t="shared" si="0"/>
        <v>84004</v>
      </c>
      <c r="L111" s="3" t="s">
        <v>499</v>
      </c>
      <c r="M111" s="109" t="s">
        <v>29</v>
      </c>
      <c r="O111" s="140">
        <v>41199</v>
      </c>
      <c r="P111" s="140">
        <v>42636</v>
      </c>
      <c r="Q111" s="140">
        <v>83835</v>
      </c>
      <c r="R111" s="77" t="s">
        <v>470</v>
      </c>
      <c r="S111" s="77" t="s">
        <v>470</v>
      </c>
      <c r="T111" s="77" t="s">
        <v>470</v>
      </c>
    </row>
    <row r="112" spans="1:23" ht="24.75" customHeight="1">
      <c r="A112" s="83" t="s">
        <v>32</v>
      </c>
      <c r="B112" s="81" t="s">
        <v>96</v>
      </c>
      <c r="C112" s="295">
        <v>11641</v>
      </c>
      <c r="D112" s="296">
        <v>12241</v>
      </c>
      <c r="E112" s="194">
        <v>23882</v>
      </c>
      <c r="F112" s="299" t="s">
        <v>470</v>
      </c>
      <c r="G112" s="262" t="s">
        <v>470</v>
      </c>
      <c r="H112" s="165" t="s">
        <v>470</v>
      </c>
      <c r="I112" s="264">
        <f t="shared" si="1"/>
        <v>11641</v>
      </c>
      <c r="J112" s="193">
        <f t="shared" si="2"/>
        <v>12241</v>
      </c>
      <c r="K112" s="194">
        <f t="shared" si="0"/>
        <v>23882</v>
      </c>
      <c r="L112" s="3" t="s">
        <v>500</v>
      </c>
      <c r="M112" s="100" t="s">
        <v>32</v>
      </c>
      <c r="O112" s="140">
        <v>11617</v>
      </c>
      <c r="P112" s="140">
        <v>12216</v>
      </c>
      <c r="Q112" s="140">
        <v>23833</v>
      </c>
      <c r="R112" s="77" t="s">
        <v>470</v>
      </c>
      <c r="S112" s="77" t="s">
        <v>470</v>
      </c>
      <c r="T112" s="77" t="s">
        <v>470</v>
      </c>
    </row>
    <row r="113" spans="1:20" ht="24.75" customHeight="1">
      <c r="A113" s="84" t="s">
        <v>35</v>
      </c>
      <c r="B113" s="81" t="s">
        <v>97</v>
      </c>
      <c r="C113" s="295">
        <v>26401</v>
      </c>
      <c r="D113" s="296">
        <v>27001</v>
      </c>
      <c r="E113" s="194">
        <v>53402</v>
      </c>
      <c r="F113" s="299" t="s">
        <v>470</v>
      </c>
      <c r="G113" s="262" t="s">
        <v>470</v>
      </c>
      <c r="H113" s="165" t="s">
        <v>470</v>
      </c>
      <c r="I113" s="264">
        <f t="shared" si="1"/>
        <v>26401</v>
      </c>
      <c r="J113" s="193">
        <f t="shared" si="2"/>
        <v>27001</v>
      </c>
      <c r="K113" s="194">
        <f t="shared" si="0"/>
        <v>53402</v>
      </c>
      <c r="L113" s="3" t="s">
        <v>501</v>
      </c>
      <c r="M113" s="109" t="s">
        <v>35</v>
      </c>
      <c r="O113" s="140">
        <v>26348</v>
      </c>
      <c r="P113" s="140">
        <v>26947</v>
      </c>
      <c r="Q113" s="140">
        <v>53295</v>
      </c>
      <c r="R113" s="77" t="s">
        <v>470</v>
      </c>
      <c r="S113" s="77" t="s">
        <v>470</v>
      </c>
      <c r="T113" s="77" t="s">
        <v>470</v>
      </c>
    </row>
    <row r="114" spans="1:20" ht="24.75" customHeight="1">
      <c r="A114" s="83" t="s">
        <v>38</v>
      </c>
      <c r="B114" s="81" t="s">
        <v>446</v>
      </c>
      <c r="C114" s="295">
        <v>7080</v>
      </c>
      <c r="D114" s="296">
        <v>7560</v>
      </c>
      <c r="E114" s="194">
        <v>14640</v>
      </c>
      <c r="F114" s="299" t="s">
        <v>470</v>
      </c>
      <c r="G114" s="262" t="s">
        <v>470</v>
      </c>
      <c r="H114" s="165" t="s">
        <v>470</v>
      </c>
      <c r="I114" s="264">
        <f t="shared" si="1"/>
        <v>7080</v>
      </c>
      <c r="J114" s="193">
        <f t="shared" si="2"/>
        <v>7560</v>
      </c>
      <c r="K114" s="194">
        <f t="shared" si="0"/>
        <v>14640</v>
      </c>
      <c r="L114" s="3" t="s">
        <v>502</v>
      </c>
      <c r="M114" s="100" t="s">
        <v>38</v>
      </c>
      <c r="O114" s="140">
        <v>7066</v>
      </c>
      <c r="P114" s="140">
        <v>7545</v>
      </c>
      <c r="Q114" s="140">
        <v>14611</v>
      </c>
      <c r="R114" s="77" t="s">
        <v>470</v>
      </c>
      <c r="S114" s="77" t="s">
        <v>470</v>
      </c>
      <c r="T114" s="77" t="s">
        <v>470</v>
      </c>
    </row>
    <row r="115" spans="1:20" ht="24.75" customHeight="1">
      <c r="A115" s="83">
        <v>10</v>
      </c>
      <c r="B115" s="81" t="s">
        <v>98</v>
      </c>
      <c r="C115" s="295">
        <v>15121</v>
      </c>
      <c r="D115" s="296">
        <v>15841</v>
      </c>
      <c r="E115" s="194">
        <v>30962</v>
      </c>
      <c r="F115" s="299" t="s">
        <v>470</v>
      </c>
      <c r="G115" s="262" t="s">
        <v>470</v>
      </c>
      <c r="H115" s="165" t="s">
        <v>470</v>
      </c>
      <c r="I115" s="264">
        <f t="shared" si="1"/>
        <v>15121</v>
      </c>
      <c r="J115" s="193">
        <f t="shared" si="2"/>
        <v>15841</v>
      </c>
      <c r="K115" s="194">
        <f t="shared" si="0"/>
        <v>30962</v>
      </c>
      <c r="L115" s="3" t="s">
        <v>503</v>
      </c>
      <c r="M115" s="100">
        <v>10</v>
      </c>
      <c r="O115" s="140">
        <v>15090</v>
      </c>
      <c r="P115" s="140">
        <v>15809</v>
      </c>
      <c r="Q115" s="140">
        <v>30899</v>
      </c>
      <c r="R115" s="77" t="s">
        <v>470</v>
      </c>
      <c r="S115" s="77" t="s">
        <v>470</v>
      </c>
      <c r="T115" s="77" t="s">
        <v>470</v>
      </c>
    </row>
    <row r="116" spans="1:20" ht="24.75" customHeight="1">
      <c r="A116" s="83">
        <v>11</v>
      </c>
      <c r="B116" s="81" t="s">
        <v>99</v>
      </c>
      <c r="C116" s="295">
        <v>11401</v>
      </c>
      <c r="D116" s="296">
        <v>12001</v>
      </c>
      <c r="E116" s="194">
        <v>23402</v>
      </c>
      <c r="F116" s="299" t="s">
        <v>470</v>
      </c>
      <c r="G116" s="262" t="s">
        <v>470</v>
      </c>
      <c r="H116" s="165" t="s">
        <v>470</v>
      </c>
      <c r="I116" s="264">
        <f t="shared" si="1"/>
        <v>11401</v>
      </c>
      <c r="J116" s="193">
        <f t="shared" si="2"/>
        <v>12001</v>
      </c>
      <c r="K116" s="194">
        <f t="shared" si="0"/>
        <v>23402</v>
      </c>
      <c r="L116" s="3" t="s">
        <v>504</v>
      </c>
      <c r="M116" s="100">
        <v>11</v>
      </c>
      <c r="O116" s="140">
        <v>11378</v>
      </c>
      <c r="P116" s="140">
        <v>11976</v>
      </c>
      <c r="Q116" s="140">
        <v>23354</v>
      </c>
      <c r="R116" s="77" t="s">
        <v>470</v>
      </c>
      <c r="S116" s="77" t="s">
        <v>470</v>
      </c>
      <c r="T116" s="77" t="s">
        <v>470</v>
      </c>
    </row>
    <row r="117" spans="1:20" ht="24.75" customHeight="1">
      <c r="A117" s="83">
        <v>12</v>
      </c>
      <c r="B117" s="81" t="s">
        <v>100</v>
      </c>
      <c r="C117" s="295">
        <v>10680</v>
      </c>
      <c r="D117" s="296">
        <v>11281</v>
      </c>
      <c r="E117" s="194">
        <v>21961</v>
      </c>
      <c r="F117" s="299" t="s">
        <v>470</v>
      </c>
      <c r="G117" s="262" t="s">
        <v>470</v>
      </c>
      <c r="H117" s="165" t="s">
        <v>470</v>
      </c>
      <c r="I117" s="264">
        <f t="shared" si="1"/>
        <v>10680</v>
      </c>
      <c r="J117" s="193">
        <f t="shared" si="2"/>
        <v>11281</v>
      </c>
      <c r="K117" s="194">
        <f t="shared" si="0"/>
        <v>21961</v>
      </c>
      <c r="L117" s="3" t="s">
        <v>505</v>
      </c>
      <c r="M117" s="100">
        <v>12</v>
      </c>
      <c r="O117" s="140">
        <v>10659</v>
      </c>
      <c r="P117" s="140">
        <v>11258</v>
      </c>
      <c r="Q117" s="140">
        <v>21917</v>
      </c>
      <c r="R117" s="77" t="s">
        <v>470</v>
      </c>
      <c r="S117" s="77" t="s">
        <v>470</v>
      </c>
      <c r="T117" s="77" t="s">
        <v>470</v>
      </c>
    </row>
    <row r="118" spans="1:20" ht="24.75" customHeight="1">
      <c r="A118" s="83">
        <v>13</v>
      </c>
      <c r="B118" s="81" t="s">
        <v>101</v>
      </c>
      <c r="C118" s="295">
        <v>16801</v>
      </c>
      <c r="D118" s="296">
        <v>17521</v>
      </c>
      <c r="E118" s="194">
        <v>34322</v>
      </c>
      <c r="F118" s="299" t="s">
        <v>470</v>
      </c>
      <c r="G118" s="262" t="s">
        <v>470</v>
      </c>
      <c r="H118" s="165" t="s">
        <v>470</v>
      </c>
      <c r="I118" s="264">
        <f t="shared" si="1"/>
        <v>16801</v>
      </c>
      <c r="J118" s="193">
        <f t="shared" si="2"/>
        <v>17521</v>
      </c>
      <c r="K118" s="194">
        <f t="shared" si="0"/>
        <v>34322</v>
      </c>
      <c r="L118" s="3" t="s">
        <v>506</v>
      </c>
      <c r="M118" s="100">
        <v>13</v>
      </c>
      <c r="O118" s="140">
        <v>16767</v>
      </c>
      <c r="P118" s="140">
        <v>17486</v>
      </c>
      <c r="Q118" s="140">
        <v>34253</v>
      </c>
      <c r="R118" s="77" t="s">
        <v>470</v>
      </c>
      <c r="S118" s="77" t="s">
        <v>470</v>
      </c>
      <c r="T118" s="77" t="s">
        <v>470</v>
      </c>
    </row>
    <row r="119" spans="1:20" ht="24.75" customHeight="1">
      <c r="A119" s="83">
        <v>14</v>
      </c>
      <c r="B119" s="81" t="s">
        <v>102</v>
      </c>
      <c r="C119" s="295">
        <v>38282</v>
      </c>
      <c r="D119" s="296">
        <v>39722</v>
      </c>
      <c r="E119" s="194">
        <v>78004</v>
      </c>
      <c r="F119" s="299" t="s">
        <v>470</v>
      </c>
      <c r="G119" s="262" t="s">
        <v>470</v>
      </c>
      <c r="H119" s="165" t="s">
        <v>470</v>
      </c>
      <c r="I119" s="264">
        <f t="shared" si="1"/>
        <v>38282</v>
      </c>
      <c r="J119" s="193">
        <f t="shared" si="2"/>
        <v>39722</v>
      </c>
      <c r="K119" s="194">
        <f t="shared" si="0"/>
        <v>78004</v>
      </c>
      <c r="L119" s="3" t="s">
        <v>507</v>
      </c>
      <c r="M119" s="100">
        <v>14</v>
      </c>
      <c r="O119" s="140">
        <v>38205</v>
      </c>
      <c r="P119" s="140">
        <v>39642</v>
      </c>
      <c r="Q119" s="140">
        <v>77847</v>
      </c>
      <c r="R119" s="77" t="s">
        <v>470</v>
      </c>
      <c r="S119" s="77" t="s">
        <v>470</v>
      </c>
      <c r="T119" s="77" t="s">
        <v>470</v>
      </c>
    </row>
    <row r="120" spans="1:20" ht="24.75" customHeight="1" thickBot="1">
      <c r="A120" s="85" t="s">
        <v>104</v>
      </c>
      <c r="B120" s="82" t="s">
        <v>103</v>
      </c>
      <c r="C120" s="297">
        <v>27841</v>
      </c>
      <c r="D120" s="298">
        <v>28801</v>
      </c>
      <c r="E120" s="196">
        <v>56642</v>
      </c>
      <c r="F120" s="300" t="s">
        <v>470</v>
      </c>
      <c r="G120" s="266" t="s">
        <v>470</v>
      </c>
      <c r="H120" s="166" t="s">
        <v>470</v>
      </c>
      <c r="I120" s="267">
        <f t="shared" si="1"/>
        <v>27841</v>
      </c>
      <c r="J120" s="195">
        <f t="shared" si="2"/>
        <v>28801</v>
      </c>
      <c r="K120" s="196">
        <f t="shared" si="0"/>
        <v>56642</v>
      </c>
      <c r="L120" s="160" t="s">
        <v>508</v>
      </c>
      <c r="M120" s="101" t="s">
        <v>104</v>
      </c>
      <c r="O120" s="140">
        <v>27785</v>
      </c>
      <c r="P120" s="140">
        <v>28744</v>
      </c>
      <c r="Q120" s="140">
        <v>56529</v>
      </c>
      <c r="R120" s="77" t="s">
        <v>470</v>
      </c>
      <c r="S120" s="77" t="s">
        <v>470</v>
      </c>
      <c r="T120" s="77" t="s">
        <v>470</v>
      </c>
    </row>
    <row r="121" spans="1:20" s="43" customFormat="1" ht="7.5" customHeight="1">
      <c r="L121" s="3"/>
      <c r="M121" s="70"/>
    </row>
    <row r="122" spans="1:20" s="26" customFormat="1" ht="18.75" customHeight="1">
      <c r="A122" s="352" t="s">
        <v>971</v>
      </c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Q122" s="43"/>
    </row>
    <row r="123" spans="1:20" ht="18.75" customHeight="1">
      <c r="A123" s="433" t="s">
        <v>1044</v>
      </c>
      <c r="B123" s="433"/>
      <c r="C123" s="433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</row>
    <row r="124" spans="1:20" ht="18.75" customHeight="1">
      <c r="A124" s="352" t="s">
        <v>1006</v>
      </c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</row>
    <row r="125" spans="1:20" ht="15.75">
      <c r="C125" s="54"/>
      <c r="D125" s="54"/>
      <c r="E125" s="54"/>
      <c r="F125" s="18"/>
      <c r="G125" s="18"/>
      <c r="H125" s="18"/>
      <c r="I125" s="18"/>
      <c r="J125" s="18"/>
      <c r="K125" s="18"/>
      <c r="L125" s="368"/>
      <c r="M125" s="368"/>
    </row>
    <row r="126" spans="1:20" ht="16.5" thickBot="1">
      <c r="A126" s="353" t="s">
        <v>966</v>
      </c>
      <c r="B126" s="354"/>
      <c r="C126" s="354"/>
      <c r="D126" s="354"/>
      <c r="E126" s="354"/>
      <c r="F126" s="18"/>
      <c r="G126" s="18"/>
      <c r="H126" s="18"/>
      <c r="I126" s="18"/>
      <c r="J126" s="18"/>
      <c r="K126" s="18"/>
      <c r="L126" s="351" t="s">
        <v>967</v>
      </c>
      <c r="M126" s="351"/>
    </row>
    <row r="127" spans="1:20" ht="17.25" customHeight="1">
      <c r="A127" s="358" t="s">
        <v>861</v>
      </c>
      <c r="B127" s="419" t="s">
        <v>89</v>
      </c>
      <c r="C127" s="375" t="s">
        <v>0</v>
      </c>
      <c r="D127" s="355"/>
      <c r="E127" s="374"/>
      <c r="F127" s="373" t="s">
        <v>1</v>
      </c>
      <c r="G127" s="355"/>
      <c r="H127" s="374"/>
      <c r="I127" s="373" t="s">
        <v>2</v>
      </c>
      <c r="J127" s="355"/>
      <c r="K127" s="374"/>
      <c r="L127" s="349" t="s">
        <v>941</v>
      </c>
      <c r="M127" s="376" t="s">
        <v>9</v>
      </c>
    </row>
    <row r="128" spans="1:20" s="26" customFormat="1" ht="17.25" customHeight="1">
      <c r="A128" s="359"/>
      <c r="B128" s="420"/>
      <c r="C128" s="364" t="s">
        <v>471</v>
      </c>
      <c r="D128" s="365"/>
      <c r="E128" s="366"/>
      <c r="F128" s="367" t="s">
        <v>472</v>
      </c>
      <c r="G128" s="365"/>
      <c r="H128" s="366"/>
      <c r="I128" s="361" t="s">
        <v>473</v>
      </c>
      <c r="J128" s="362"/>
      <c r="K128" s="363"/>
      <c r="L128" s="350"/>
      <c r="M128" s="377"/>
      <c r="Q128" s="43"/>
    </row>
    <row r="129" spans="1:23" ht="17.25" customHeight="1">
      <c r="A129" s="359"/>
      <c r="B129" s="420"/>
      <c r="C129" s="369" t="s">
        <v>3</v>
      </c>
      <c r="D129" s="370"/>
      <c r="E129" s="371"/>
      <c r="F129" s="372" t="s">
        <v>4</v>
      </c>
      <c r="G129" s="370"/>
      <c r="H129" s="371"/>
      <c r="I129" s="372" t="s">
        <v>5</v>
      </c>
      <c r="J129" s="370"/>
      <c r="K129" s="371"/>
      <c r="L129" s="350"/>
      <c r="M129" s="377"/>
    </row>
    <row r="130" spans="1:23" ht="17.25" customHeight="1">
      <c r="A130" s="359"/>
      <c r="B130" s="420"/>
      <c r="C130" s="30" t="s">
        <v>6</v>
      </c>
      <c r="D130" s="27" t="s">
        <v>7</v>
      </c>
      <c r="E130" s="27" t="s">
        <v>8</v>
      </c>
      <c r="F130" s="29" t="s">
        <v>6</v>
      </c>
      <c r="G130" s="27" t="s">
        <v>7</v>
      </c>
      <c r="H130" s="27" t="s">
        <v>8</v>
      </c>
      <c r="I130" s="29" t="s">
        <v>6</v>
      </c>
      <c r="J130" s="27" t="s">
        <v>7</v>
      </c>
      <c r="K130" s="27" t="s">
        <v>8</v>
      </c>
      <c r="L130" s="346" t="s">
        <v>940</v>
      </c>
      <c r="M130" s="378" t="s">
        <v>474</v>
      </c>
    </row>
    <row r="131" spans="1:23" s="26" customFormat="1" ht="17.25" customHeight="1">
      <c r="A131" s="359"/>
      <c r="B131" s="420"/>
      <c r="C131" s="31" t="s">
        <v>475</v>
      </c>
      <c r="D131" s="28" t="s">
        <v>476</v>
      </c>
      <c r="E131" s="28" t="s">
        <v>477</v>
      </c>
      <c r="F131" s="28" t="s">
        <v>475</v>
      </c>
      <c r="G131" s="28" t="s">
        <v>476</v>
      </c>
      <c r="H131" s="28" t="s">
        <v>477</v>
      </c>
      <c r="I131" s="28" t="s">
        <v>475</v>
      </c>
      <c r="J131" s="28" t="s">
        <v>476</v>
      </c>
      <c r="K131" s="28" t="s">
        <v>477</v>
      </c>
      <c r="L131" s="347"/>
      <c r="M131" s="378"/>
      <c r="Q131" s="43"/>
    </row>
    <row r="132" spans="1:23" ht="17.25" customHeight="1" thickBot="1">
      <c r="A132" s="360"/>
      <c r="B132" s="421"/>
      <c r="C132" s="136" t="s">
        <v>10</v>
      </c>
      <c r="D132" s="32" t="s">
        <v>11</v>
      </c>
      <c r="E132" s="32" t="s">
        <v>12</v>
      </c>
      <c r="F132" s="150" t="s">
        <v>10</v>
      </c>
      <c r="G132" s="150" t="s">
        <v>11</v>
      </c>
      <c r="H132" s="150" t="s">
        <v>12</v>
      </c>
      <c r="I132" s="32" t="s">
        <v>10</v>
      </c>
      <c r="J132" s="32" t="s">
        <v>11</v>
      </c>
      <c r="K132" s="32" t="s">
        <v>12</v>
      </c>
      <c r="L132" s="348"/>
      <c r="M132" s="379"/>
    </row>
    <row r="133" spans="1:23" ht="47.25" customHeight="1">
      <c r="A133" s="95"/>
      <c r="B133" s="88" t="s">
        <v>90</v>
      </c>
      <c r="C133" s="197">
        <v>217810</v>
      </c>
      <c r="D133" s="172">
        <v>221650</v>
      </c>
      <c r="E133" s="173">
        <v>439460</v>
      </c>
      <c r="F133" s="167">
        <v>646</v>
      </c>
      <c r="G133" s="172">
        <v>904</v>
      </c>
      <c r="H133" s="173">
        <v>1550</v>
      </c>
      <c r="I133" s="200">
        <f>F133+C133</f>
        <v>218456</v>
      </c>
      <c r="J133" s="201">
        <f>G133+D133</f>
        <v>222554</v>
      </c>
      <c r="K133" s="179">
        <f>J133+I133</f>
        <v>441010</v>
      </c>
      <c r="L133" s="105" t="s">
        <v>859</v>
      </c>
      <c r="M133" s="106"/>
      <c r="O133" s="258">
        <v>217373</v>
      </c>
      <c r="P133" s="258">
        <v>221205</v>
      </c>
      <c r="Q133" s="258">
        <f>P133+O133</f>
        <v>438578</v>
      </c>
      <c r="R133" s="258">
        <v>646</v>
      </c>
      <c r="S133" s="258">
        <v>904</v>
      </c>
      <c r="T133" s="258">
        <f>S133+R133</f>
        <v>1550</v>
      </c>
    </row>
    <row r="134" spans="1:23" ht="47.25" customHeight="1">
      <c r="A134" s="100" t="s">
        <v>16</v>
      </c>
      <c r="B134" s="92" t="s">
        <v>907</v>
      </c>
      <c r="C134" s="202">
        <v>31801</v>
      </c>
      <c r="D134" s="169">
        <v>32281</v>
      </c>
      <c r="E134" s="170">
        <v>64082</v>
      </c>
      <c r="F134" s="168">
        <v>646</v>
      </c>
      <c r="G134" s="169">
        <v>904</v>
      </c>
      <c r="H134" s="170">
        <v>1550</v>
      </c>
      <c r="I134" s="183">
        <f t="shared" ref="I134" si="3">F134+C134</f>
        <v>32447</v>
      </c>
      <c r="J134" s="184">
        <f t="shared" ref="J134" si="4">G134+D134</f>
        <v>33185</v>
      </c>
      <c r="K134" s="185">
        <f t="shared" ref="K134:K140" si="5">J134+I134</f>
        <v>65632</v>
      </c>
      <c r="L134" s="89" t="s">
        <v>862</v>
      </c>
      <c r="M134" s="100" t="s">
        <v>16</v>
      </c>
      <c r="O134" s="258">
        <v>31738</v>
      </c>
      <c r="P134" s="258">
        <v>32217</v>
      </c>
      <c r="Q134" s="258">
        <f t="shared" ref="Q134:Q140" si="6">P134+O134</f>
        <v>63955</v>
      </c>
      <c r="U134" s="258">
        <v>646</v>
      </c>
      <c r="V134" s="258">
        <v>904</v>
      </c>
      <c r="W134" s="258">
        <f>V134+U134</f>
        <v>1550</v>
      </c>
    </row>
    <row r="135" spans="1:23" ht="47.25" customHeight="1">
      <c r="A135" s="100" t="s">
        <v>19</v>
      </c>
      <c r="B135" s="88" t="s">
        <v>447</v>
      </c>
      <c r="C135" s="202">
        <v>22681</v>
      </c>
      <c r="D135" s="203">
        <v>23281</v>
      </c>
      <c r="E135" s="170">
        <v>45962</v>
      </c>
      <c r="F135" s="205" t="s">
        <v>470</v>
      </c>
      <c r="G135" s="206" t="s">
        <v>470</v>
      </c>
      <c r="H135" s="207" t="s">
        <v>470</v>
      </c>
      <c r="I135" s="168">
        <f>C135</f>
        <v>22681</v>
      </c>
      <c r="J135" s="169">
        <f>D135</f>
        <v>23281</v>
      </c>
      <c r="K135" s="170">
        <f t="shared" si="5"/>
        <v>45962</v>
      </c>
      <c r="L135" s="89" t="s">
        <v>509</v>
      </c>
      <c r="M135" s="109" t="s">
        <v>19</v>
      </c>
      <c r="O135" s="258">
        <v>22635</v>
      </c>
      <c r="P135" s="258">
        <v>23234</v>
      </c>
      <c r="Q135" s="258">
        <f t="shared" si="6"/>
        <v>45869</v>
      </c>
      <c r="R135" s="258"/>
      <c r="S135" s="258"/>
      <c r="T135" s="258"/>
    </row>
    <row r="136" spans="1:23" ht="47.25" customHeight="1">
      <c r="A136" s="95">
        <v>3</v>
      </c>
      <c r="B136" s="88" t="s">
        <v>105</v>
      </c>
      <c r="C136" s="202">
        <v>12001</v>
      </c>
      <c r="D136" s="203">
        <v>12000</v>
      </c>
      <c r="E136" s="170">
        <v>24001</v>
      </c>
      <c r="F136" s="205" t="s">
        <v>470</v>
      </c>
      <c r="G136" s="206" t="s">
        <v>470</v>
      </c>
      <c r="H136" s="207" t="s">
        <v>470</v>
      </c>
      <c r="I136" s="168">
        <f t="shared" ref="I136:I140" si="7">C136</f>
        <v>12001</v>
      </c>
      <c r="J136" s="169">
        <f t="shared" ref="J136:J140" si="8">D136</f>
        <v>12000</v>
      </c>
      <c r="K136" s="170">
        <f t="shared" si="5"/>
        <v>24001</v>
      </c>
      <c r="L136" s="89" t="s">
        <v>510</v>
      </c>
      <c r="M136" s="100" t="s">
        <v>22</v>
      </c>
      <c r="O136" s="258">
        <v>11976</v>
      </c>
      <c r="P136" s="258">
        <v>11977</v>
      </c>
      <c r="Q136" s="258">
        <f t="shared" si="6"/>
        <v>23953</v>
      </c>
      <c r="R136" s="258"/>
      <c r="S136" s="258"/>
      <c r="T136" s="258"/>
    </row>
    <row r="137" spans="1:23" ht="47.25" customHeight="1">
      <c r="A137" s="95">
        <v>4</v>
      </c>
      <c r="B137" s="88" t="s">
        <v>448</v>
      </c>
      <c r="C137" s="202">
        <v>34441</v>
      </c>
      <c r="D137" s="203">
        <v>35042</v>
      </c>
      <c r="E137" s="170">
        <v>69483</v>
      </c>
      <c r="F137" s="205" t="s">
        <v>470</v>
      </c>
      <c r="G137" s="206" t="s">
        <v>470</v>
      </c>
      <c r="H137" s="207" t="s">
        <v>470</v>
      </c>
      <c r="I137" s="168">
        <f t="shared" si="7"/>
        <v>34441</v>
      </c>
      <c r="J137" s="169">
        <f t="shared" si="8"/>
        <v>35042</v>
      </c>
      <c r="K137" s="170">
        <f t="shared" si="5"/>
        <v>69483</v>
      </c>
      <c r="L137" s="89" t="s">
        <v>511</v>
      </c>
      <c r="M137" s="109" t="s">
        <v>23</v>
      </c>
      <c r="O137" s="258">
        <v>34373</v>
      </c>
      <c r="P137" s="258">
        <v>34971</v>
      </c>
      <c r="Q137" s="258">
        <f t="shared" si="6"/>
        <v>69344</v>
      </c>
      <c r="R137" s="258"/>
      <c r="S137" s="258"/>
      <c r="T137" s="258"/>
    </row>
    <row r="138" spans="1:23" ht="47.25" customHeight="1">
      <c r="A138" s="95">
        <v>5</v>
      </c>
      <c r="B138" s="88" t="s">
        <v>106</v>
      </c>
      <c r="C138" s="202">
        <v>56763</v>
      </c>
      <c r="D138" s="203">
        <v>57963</v>
      </c>
      <c r="E138" s="170">
        <v>114726</v>
      </c>
      <c r="F138" s="205" t="s">
        <v>470</v>
      </c>
      <c r="G138" s="206" t="s">
        <v>470</v>
      </c>
      <c r="H138" s="207" t="s">
        <v>470</v>
      </c>
      <c r="I138" s="168">
        <f t="shared" si="7"/>
        <v>56763</v>
      </c>
      <c r="J138" s="169">
        <f t="shared" si="8"/>
        <v>57963</v>
      </c>
      <c r="K138" s="170">
        <f t="shared" si="5"/>
        <v>114726</v>
      </c>
      <c r="L138" s="89" t="s">
        <v>512</v>
      </c>
      <c r="M138" s="100" t="s">
        <v>26</v>
      </c>
      <c r="O138" s="258">
        <v>56649</v>
      </c>
      <c r="P138" s="258">
        <v>57846</v>
      </c>
      <c r="Q138" s="258">
        <f t="shared" si="6"/>
        <v>114495</v>
      </c>
      <c r="R138" s="258"/>
      <c r="S138" s="258"/>
      <c r="T138" s="258"/>
    </row>
    <row r="139" spans="1:23" ht="47.25" customHeight="1">
      <c r="A139" s="95">
        <v>6</v>
      </c>
      <c r="B139" s="88" t="s">
        <v>107</v>
      </c>
      <c r="C139" s="202">
        <v>41282</v>
      </c>
      <c r="D139" s="203">
        <v>41282</v>
      </c>
      <c r="E139" s="170">
        <v>82564</v>
      </c>
      <c r="F139" s="205" t="s">
        <v>470</v>
      </c>
      <c r="G139" s="206" t="s">
        <v>470</v>
      </c>
      <c r="H139" s="207" t="s">
        <v>470</v>
      </c>
      <c r="I139" s="168">
        <f t="shared" si="7"/>
        <v>41282</v>
      </c>
      <c r="J139" s="169">
        <f t="shared" si="8"/>
        <v>41282</v>
      </c>
      <c r="K139" s="170">
        <f t="shared" si="5"/>
        <v>82564</v>
      </c>
      <c r="L139" s="89" t="s">
        <v>513</v>
      </c>
      <c r="M139" s="100" t="s">
        <v>29</v>
      </c>
      <c r="O139" s="258">
        <v>41199</v>
      </c>
      <c r="P139" s="258">
        <v>41199</v>
      </c>
      <c r="Q139" s="258">
        <f t="shared" si="6"/>
        <v>82398</v>
      </c>
      <c r="R139" s="258"/>
      <c r="S139" s="258"/>
      <c r="T139" s="258"/>
    </row>
    <row r="140" spans="1:23" ht="47.25" customHeight="1" thickBot="1">
      <c r="A140" s="96">
        <v>7</v>
      </c>
      <c r="B140" s="93" t="s">
        <v>108</v>
      </c>
      <c r="C140" s="208">
        <v>18841</v>
      </c>
      <c r="D140" s="209">
        <v>19801</v>
      </c>
      <c r="E140" s="175">
        <v>38642</v>
      </c>
      <c r="F140" s="211" t="s">
        <v>470</v>
      </c>
      <c r="G140" s="212" t="s">
        <v>470</v>
      </c>
      <c r="H140" s="213" t="s">
        <v>470</v>
      </c>
      <c r="I140" s="171">
        <f t="shared" si="7"/>
        <v>18841</v>
      </c>
      <c r="J140" s="174">
        <f t="shared" si="8"/>
        <v>19801</v>
      </c>
      <c r="K140" s="175">
        <f t="shared" si="5"/>
        <v>38642</v>
      </c>
      <c r="L140" s="129" t="s">
        <v>514</v>
      </c>
      <c r="M140" s="101" t="s">
        <v>32</v>
      </c>
      <c r="O140" s="258">
        <v>18803</v>
      </c>
      <c r="P140" s="258">
        <v>19761</v>
      </c>
      <c r="Q140" s="258">
        <f t="shared" si="6"/>
        <v>38564</v>
      </c>
      <c r="R140" s="258"/>
      <c r="S140" s="258"/>
      <c r="T140" s="258"/>
    </row>
    <row r="141" spans="1:23" s="43" customFormat="1" ht="8.25" customHeight="1">
      <c r="C141" s="77"/>
      <c r="D141" s="77"/>
      <c r="E141" s="77"/>
      <c r="L141" s="45"/>
      <c r="M141" s="70"/>
      <c r="O141" s="258"/>
      <c r="P141" s="258"/>
      <c r="Q141" s="258"/>
      <c r="R141" s="258"/>
      <c r="S141" s="258"/>
      <c r="T141" s="258"/>
    </row>
    <row r="142" spans="1:23" ht="15.75">
      <c r="A142" s="352" t="s">
        <v>972</v>
      </c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O142" s="258"/>
      <c r="P142" s="258"/>
      <c r="Q142" s="258"/>
      <c r="R142" s="258"/>
      <c r="S142" s="258"/>
      <c r="T142" s="258"/>
    </row>
    <row r="143" spans="1:23" s="37" customFormat="1" ht="15.75">
      <c r="A143" s="433" t="s">
        <v>1045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O143" s="258"/>
      <c r="P143" s="258"/>
      <c r="Q143" s="258"/>
      <c r="R143" s="258"/>
      <c r="S143" s="258"/>
      <c r="T143" s="258"/>
    </row>
    <row r="144" spans="1:23" ht="15.75">
      <c r="A144" s="352" t="s">
        <v>1007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O144" s="258"/>
      <c r="P144" s="258"/>
      <c r="Q144" s="258"/>
      <c r="R144" s="258"/>
      <c r="S144" s="258"/>
      <c r="T144" s="258"/>
    </row>
    <row r="145" spans="1:23" ht="15.75">
      <c r="C145" s="352"/>
      <c r="D145" s="352"/>
      <c r="E145" s="352"/>
      <c r="F145" s="18"/>
      <c r="G145" s="18"/>
      <c r="H145" s="18"/>
      <c r="I145" s="18"/>
      <c r="J145" s="18"/>
      <c r="K145" s="18"/>
      <c r="L145" s="368"/>
      <c r="M145" s="368"/>
      <c r="O145" s="258"/>
      <c r="P145" s="258"/>
      <c r="Q145" s="258"/>
      <c r="R145" s="258"/>
      <c r="S145" s="258"/>
      <c r="T145" s="258"/>
    </row>
    <row r="146" spans="1:23" ht="16.5" thickBot="1">
      <c r="A146" s="353" t="s">
        <v>966</v>
      </c>
      <c r="B146" s="354"/>
      <c r="C146" s="354"/>
      <c r="D146" s="354"/>
      <c r="E146" s="354"/>
      <c r="F146" s="18"/>
      <c r="G146" s="18"/>
      <c r="H146" s="18"/>
      <c r="I146" s="18"/>
      <c r="J146" s="18"/>
      <c r="K146" s="18"/>
      <c r="L146" s="351" t="s">
        <v>967</v>
      </c>
      <c r="M146" s="351"/>
      <c r="O146" s="258"/>
      <c r="P146" s="258"/>
      <c r="Q146" s="258"/>
      <c r="R146" s="258"/>
      <c r="S146" s="258"/>
      <c r="T146" s="258"/>
    </row>
    <row r="147" spans="1:23" ht="15" customHeight="1">
      <c r="A147" s="358" t="s">
        <v>861</v>
      </c>
      <c r="B147" s="419" t="s">
        <v>89</v>
      </c>
      <c r="C147" s="375" t="s">
        <v>0</v>
      </c>
      <c r="D147" s="355"/>
      <c r="E147" s="374"/>
      <c r="F147" s="373" t="s">
        <v>1</v>
      </c>
      <c r="G147" s="355"/>
      <c r="H147" s="374"/>
      <c r="I147" s="373" t="s">
        <v>2</v>
      </c>
      <c r="J147" s="355"/>
      <c r="K147" s="374"/>
      <c r="L147" s="349" t="s">
        <v>941</v>
      </c>
      <c r="M147" s="376" t="s">
        <v>9</v>
      </c>
      <c r="O147" s="258"/>
      <c r="P147" s="258"/>
      <c r="Q147" s="258"/>
      <c r="R147" s="258"/>
      <c r="S147" s="258"/>
      <c r="T147" s="258"/>
    </row>
    <row r="148" spans="1:23" s="37" customFormat="1" ht="15" customHeight="1">
      <c r="A148" s="359"/>
      <c r="B148" s="420"/>
      <c r="C148" s="364" t="s">
        <v>471</v>
      </c>
      <c r="D148" s="365"/>
      <c r="E148" s="366"/>
      <c r="F148" s="367" t="s">
        <v>472</v>
      </c>
      <c r="G148" s="365"/>
      <c r="H148" s="366"/>
      <c r="I148" s="361" t="s">
        <v>473</v>
      </c>
      <c r="J148" s="362"/>
      <c r="K148" s="363"/>
      <c r="L148" s="350"/>
      <c r="M148" s="377"/>
      <c r="O148" s="258"/>
      <c r="P148" s="258"/>
      <c r="Q148" s="258"/>
      <c r="R148" s="258"/>
      <c r="S148" s="258"/>
      <c r="T148" s="258"/>
    </row>
    <row r="149" spans="1:23" ht="15" customHeight="1">
      <c r="A149" s="359"/>
      <c r="B149" s="420"/>
      <c r="C149" s="369" t="s">
        <v>3</v>
      </c>
      <c r="D149" s="370"/>
      <c r="E149" s="371"/>
      <c r="F149" s="372" t="s">
        <v>4</v>
      </c>
      <c r="G149" s="370"/>
      <c r="H149" s="371"/>
      <c r="I149" s="372" t="s">
        <v>5</v>
      </c>
      <c r="J149" s="370"/>
      <c r="K149" s="371"/>
      <c r="L149" s="350"/>
      <c r="M149" s="377"/>
      <c r="O149" s="258"/>
      <c r="P149" s="258"/>
      <c r="Q149" s="258"/>
      <c r="R149" s="258"/>
      <c r="S149" s="258"/>
      <c r="T149" s="258"/>
    </row>
    <row r="150" spans="1:23" ht="15" customHeight="1">
      <c r="A150" s="359"/>
      <c r="B150" s="420"/>
      <c r="C150" s="30" t="s">
        <v>6</v>
      </c>
      <c r="D150" s="27" t="s">
        <v>7</v>
      </c>
      <c r="E150" s="27" t="s">
        <v>8</v>
      </c>
      <c r="F150" s="29" t="s">
        <v>6</v>
      </c>
      <c r="G150" s="27" t="s">
        <v>7</v>
      </c>
      <c r="H150" s="27" t="s">
        <v>8</v>
      </c>
      <c r="I150" s="29" t="s">
        <v>6</v>
      </c>
      <c r="J150" s="27" t="s">
        <v>7</v>
      </c>
      <c r="K150" s="27" t="s">
        <v>8</v>
      </c>
      <c r="L150" s="346" t="s">
        <v>940</v>
      </c>
      <c r="M150" s="378" t="s">
        <v>474</v>
      </c>
      <c r="O150" s="258"/>
      <c r="P150" s="258"/>
      <c r="Q150" s="258"/>
      <c r="R150" s="258"/>
      <c r="S150" s="258"/>
      <c r="T150" s="258"/>
    </row>
    <row r="151" spans="1:23" s="37" customFormat="1" ht="15" customHeight="1">
      <c r="A151" s="359"/>
      <c r="B151" s="420"/>
      <c r="C151" s="31" t="s">
        <v>475</v>
      </c>
      <c r="D151" s="28" t="s">
        <v>476</v>
      </c>
      <c r="E151" s="28" t="s">
        <v>477</v>
      </c>
      <c r="F151" s="28" t="s">
        <v>475</v>
      </c>
      <c r="G151" s="28" t="s">
        <v>476</v>
      </c>
      <c r="H151" s="28" t="s">
        <v>477</v>
      </c>
      <c r="I151" s="28" t="s">
        <v>475</v>
      </c>
      <c r="J151" s="28" t="s">
        <v>476</v>
      </c>
      <c r="K151" s="28" t="s">
        <v>477</v>
      </c>
      <c r="L151" s="347"/>
      <c r="M151" s="378"/>
      <c r="T151" s="258"/>
    </row>
    <row r="152" spans="1:23" ht="15" customHeight="1" thickBot="1">
      <c r="A152" s="360"/>
      <c r="B152" s="421"/>
      <c r="C152" s="136" t="s">
        <v>10</v>
      </c>
      <c r="D152" s="32" t="s">
        <v>11</v>
      </c>
      <c r="E152" s="32" t="s">
        <v>12</v>
      </c>
      <c r="F152" s="32" t="s">
        <v>10</v>
      </c>
      <c r="G152" s="32" t="s">
        <v>11</v>
      </c>
      <c r="H152" s="32" t="s">
        <v>12</v>
      </c>
      <c r="I152" s="32" t="s">
        <v>10</v>
      </c>
      <c r="J152" s="32" t="s">
        <v>11</v>
      </c>
      <c r="K152" s="32" t="s">
        <v>12</v>
      </c>
      <c r="L152" s="348"/>
      <c r="M152" s="379"/>
      <c r="O152" s="258"/>
      <c r="P152" s="258"/>
      <c r="Q152" s="258"/>
      <c r="T152" s="258"/>
    </row>
    <row r="153" spans="1:23" ht="36.75" customHeight="1">
      <c r="A153" s="94"/>
      <c r="B153" s="7" t="s">
        <v>90</v>
      </c>
      <c r="C153" s="167">
        <v>298934</v>
      </c>
      <c r="D153" s="172">
        <v>306014</v>
      </c>
      <c r="E153" s="173">
        <v>604948</v>
      </c>
      <c r="F153" s="197">
        <v>29454</v>
      </c>
      <c r="G153" s="198">
        <v>30100</v>
      </c>
      <c r="H153" s="199">
        <v>59554</v>
      </c>
      <c r="I153" s="200">
        <f>F153+C153</f>
        <v>328388</v>
      </c>
      <c r="J153" s="201">
        <f t="shared" ref="J153:J154" si="9">G153+D153</f>
        <v>336114</v>
      </c>
      <c r="K153" s="179">
        <f t="shared" ref="K153:K154" si="10">H153+E153</f>
        <v>664502</v>
      </c>
      <c r="L153" s="105" t="s">
        <v>859</v>
      </c>
      <c r="M153" s="106"/>
      <c r="O153" s="140">
        <v>298333</v>
      </c>
      <c r="P153" s="140">
        <v>305399</v>
      </c>
      <c r="Q153" s="140">
        <f>P153+O153</f>
        <v>603732</v>
      </c>
      <c r="R153" s="140">
        <v>29459</v>
      </c>
      <c r="S153" s="140">
        <v>30106</v>
      </c>
      <c r="T153" s="140">
        <f>S153+R153</f>
        <v>59565</v>
      </c>
    </row>
    <row r="154" spans="1:23" ht="36.75" customHeight="1">
      <c r="A154" s="100" t="s">
        <v>16</v>
      </c>
      <c r="B154" s="81" t="s">
        <v>908</v>
      </c>
      <c r="C154" s="168">
        <v>60363</v>
      </c>
      <c r="D154" s="169">
        <v>62763</v>
      </c>
      <c r="E154" s="170">
        <v>123126</v>
      </c>
      <c r="F154" s="202">
        <v>28550</v>
      </c>
      <c r="G154" s="203">
        <v>29196</v>
      </c>
      <c r="H154" s="204">
        <v>57746</v>
      </c>
      <c r="I154" s="183">
        <f>F154+C154</f>
        <v>88913</v>
      </c>
      <c r="J154" s="184">
        <f t="shared" si="9"/>
        <v>91959</v>
      </c>
      <c r="K154" s="185">
        <f t="shared" si="10"/>
        <v>180872</v>
      </c>
      <c r="L154" s="89" t="s">
        <v>863</v>
      </c>
      <c r="M154" s="100" t="s">
        <v>16</v>
      </c>
      <c r="O154" s="258">
        <v>60242</v>
      </c>
      <c r="P154" s="258">
        <v>62637</v>
      </c>
      <c r="Q154" s="140">
        <f t="shared" ref="Q154:Q163" si="11">P154+O154</f>
        <v>122879</v>
      </c>
      <c r="U154" s="258">
        <v>28555</v>
      </c>
      <c r="V154" s="258">
        <v>29201</v>
      </c>
      <c r="W154" s="140">
        <f t="shared" ref="W154:W158" si="12">V154+U154</f>
        <v>57756</v>
      </c>
    </row>
    <row r="155" spans="1:23" ht="36.75" customHeight="1">
      <c r="A155" s="100" t="s">
        <v>19</v>
      </c>
      <c r="B155" s="90" t="s">
        <v>109</v>
      </c>
      <c r="C155" s="202">
        <v>52442</v>
      </c>
      <c r="D155" s="203">
        <v>53402</v>
      </c>
      <c r="E155" s="170">
        <v>105844</v>
      </c>
      <c r="F155" s="205" t="s">
        <v>470</v>
      </c>
      <c r="G155" s="206" t="s">
        <v>470</v>
      </c>
      <c r="H155" s="207" t="s">
        <v>470</v>
      </c>
      <c r="I155" s="168">
        <f>C155</f>
        <v>52442</v>
      </c>
      <c r="J155" s="169">
        <f>D155</f>
        <v>53402</v>
      </c>
      <c r="K155" s="185">
        <f>E155</f>
        <v>105844</v>
      </c>
      <c r="L155" s="34" t="s">
        <v>515</v>
      </c>
      <c r="M155" s="109" t="s">
        <v>19</v>
      </c>
      <c r="O155" s="258">
        <v>52337</v>
      </c>
      <c r="P155" s="258">
        <v>53295</v>
      </c>
      <c r="Q155" s="140">
        <f t="shared" si="11"/>
        <v>105632</v>
      </c>
      <c r="U155" s="258"/>
      <c r="V155" s="258"/>
      <c r="W155" s="140"/>
    </row>
    <row r="156" spans="1:23" ht="36.75" customHeight="1">
      <c r="A156" s="100" t="s">
        <v>22</v>
      </c>
      <c r="B156" s="90" t="s">
        <v>110</v>
      </c>
      <c r="C156" s="202">
        <v>20761</v>
      </c>
      <c r="D156" s="203">
        <v>21241</v>
      </c>
      <c r="E156" s="170">
        <v>42002</v>
      </c>
      <c r="F156" s="205" t="s">
        <v>470</v>
      </c>
      <c r="G156" s="206" t="s">
        <v>470</v>
      </c>
      <c r="H156" s="207" t="s">
        <v>470</v>
      </c>
      <c r="I156" s="168">
        <f t="shared" ref="I156:I157" si="13">C156</f>
        <v>20761</v>
      </c>
      <c r="J156" s="169">
        <f t="shared" ref="J156:J157" si="14">D156</f>
        <v>21241</v>
      </c>
      <c r="K156" s="185">
        <f t="shared" ref="K156:K157" si="15">E156</f>
        <v>42002</v>
      </c>
      <c r="L156" s="34" t="s">
        <v>516</v>
      </c>
      <c r="M156" s="100" t="s">
        <v>22</v>
      </c>
      <c r="O156" s="258">
        <v>20719</v>
      </c>
      <c r="P156" s="258">
        <v>21198</v>
      </c>
      <c r="Q156" s="140">
        <f t="shared" si="11"/>
        <v>41917</v>
      </c>
      <c r="U156" s="258"/>
      <c r="V156" s="258"/>
      <c r="W156" s="140"/>
    </row>
    <row r="157" spans="1:23" ht="36.75" customHeight="1">
      <c r="A157" s="100" t="s">
        <v>23</v>
      </c>
      <c r="B157" s="90" t="s">
        <v>111</v>
      </c>
      <c r="C157" s="202">
        <v>22801</v>
      </c>
      <c r="D157" s="203">
        <v>23761</v>
      </c>
      <c r="E157" s="170">
        <v>46562</v>
      </c>
      <c r="F157" s="205" t="s">
        <v>470</v>
      </c>
      <c r="G157" s="206" t="s">
        <v>470</v>
      </c>
      <c r="H157" s="207" t="s">
        <v>470</v>
      </c>
      <c r="I157" s="168">
        <f t="shared" si="13"/>
        <v>22801</v>
      </c>
      <c r="J157" s="169">
        <f t="shared" si="14"/>
        <v>23761</v>
      </c>
      <c r="K157" s="185">
        <f t="shared" si="15"/>
        <v>46562</v>
      </c>
      <c r="L157" s="34" t="s">
        <v>517</v>
      </c>
      <c r="M157" s="109" t="s">
        <v>23</v>
      </c>
      <c r="O157" s="258">
        <v>22755</v>
      </c>
      <c r="P157" s="258">
        <v>23713</v>
      </c>
      <c r="Q157" s="140">
        <f t="shared" si="11"/>
        <v>46468</v>
      </c>
      <c r="U157" s="258"/>
      <c r="V157" s="258"/>
      <c r="W157" s="140"/>
    </row>
    <row r="158" spans="1:23" ht="36.75" customHeight="1">
      <c r="A158" s="100" t="s">
        <v>26</v>
      </c>
      <c r="B158" s="90" t="s">
        <v>112</v>
      </c>
      <c r="C158" s="168">
        <v>31321</v>
      </c>
      <c r="D158" s="169">
        <v>32161</v>
      </c>
      <c r="E158" s="170">
        <v>63482</v>
      </c>
      <c r="F158" s="168">
        <v>904</v>
      </c>
      <c r="G158" s="169">
        <v>904</v>
      </c>
      <c r="H158" s="204">
        <v>1808</v>
      </c>
      <c r="I158" s="183">
        <f t="shared" ref="I158" si="16">F158+C158</f>
        <v>32225</v>
      </c>
      <c r="J158" s="184">
        <f t="shared" ref="J158" si="17">G158+D158</f>
        <v>33065</v>
      </c>
      <c r="K158" s="185">
        <f t="shared" ref="K158" si="18">H158+E158</f>
        <v>65290</v>
      </c>
      <c r="L158" s="34" t="s">
        <v>518</v>
      </c>
      <c r="M158" s="100" t="s">
        <v>26</v>
      </c>
      <c r="O158" s="258">
        <v>31258</v>
      </c>
      <c r="P158" s="258">
        <v>32097</v>
      </c>
      <c r="Q158" s="140">
        <f t="shared" si="11"/>
        <v>63355</v>
      </c>
      <c r="U158" s="258">
        <v>904</v>
      </c>
      <c r="V158" s="258">
        <v>905</v>
      </c>
      <c r="W158" s="140">
        <f t="shared" si="12"/>
        <v>1809</v>
      </c>
    </row>
    <row r="159" spans="1:23" ht="36.75" customHeight="1">
      <c r="A159" s="100" t="s">
        <v>29</v>
      </c>
      <c r="B159" s="90" t="s">
        <v>113</v>
      </c>
      <c r="C159" s="202">
        <v>13201</v>
      </c>
      <c r="D159" s="203">
        <v>13321</v>
      </c>
      <c r="E159" s="170">
        <v>26522</v>
      </c>
      <c r="F159" s="205" t="s">
        <v>470</v>
      </c>
      <c r="G159" s="206" t="s">
        <v>470</v>
      </c>
      <c r="H159" s="207" t="s">
        <v>470</v>
      </c>
      <c r="I159" s="168">
        <f>C159</f>
        <v>13201</v>
      </c>
      <c r="J159" s="169">
        <f t="shared" ref="J159:J163" si="19">D159</f>
        <v>13321</v>
      </c>
      <c r="K159" s="185">
        <f t="shared" ref="K159:K163" si="20">E159</f>
        <v>26522</v>
      </c>
      <c r="L159" s="34" t="s">
        <v>519</v>
      </c>
      <c r="M159" s="109" t="s">
        <v>29</v>
      </c>
      <c r="O159" s="258">
        <v>13174</v>
      </c>
      <c r="P159" s="258">
        <v>13294</v>
      </c>
      <c r="Q159" s="140">
        <f t="shared" si="11"/>
        <v>26468</v>
      </c>
    </row>
    <row r="160" spans="1:23" ht="36.75" customHeight="1">
      <c r="A160" s="100" t="s">
        <v>32</v>
      </c>
      <c r="B160" s="81" t="s">
        <v>114</v>
      </c>
      <c r="C160" s="202">
        <v>49442</v>
      </c>
      <c r="D160" s="203">
        <v>49322</v>
      </c>
      <c r="E160" s="170">
        <v>98764</v>
      </c>
      <c r="F160" s="205" t="s">
        <v>470</v>
      </c>
      <c r="G160" s="206" t="s">
        <v>470</v>
      </c>
      <c r="H160" s="207" t="s">
        <v>470</v>
      </c>
      <c r="I160" s="168">
        <f t="shared" ref="I160:I163" si="21">C160</f>
        <v>49442</v>
      </c>
      <c r="J160" s="169">
        <f t="shared" si="19"/>
        <v>49322</v>
      </c>
      <c r="K160" s="185">
        <f t="shared" si="20"/>
        <v>98764</v>
      </c>
      <c r="L160" s="9" t="s">
        <v>520</v>
      </c>
      <c r="M160" s="100" t="s">
        <v>32</v>
      </c>
      <c r="O160" s="258">
        <v>49343</v>
      </c>
      <c r="P160" s="258">
        <v>49223</v>
      </c>
      <c r="Q160" s="140">
        <f t="shared" si="11"/>
        <v>98566</v>
      </c>
      <c r="R160" s="258"/>
      <c r="S160" s="258"/>
      <c r="T160" s="258"/>
    </row>
    <row r="161" spans="1:20" ht="36.75" customHeight="1">
      <c r="A161" s="100" t="s">
        <v>35</v>
      </c>
      <c r="B161" s="90" t="s">
        <v>449</v>
      </c>
      <c r="C161" s="202">
        <v>15721</v>
      </c>
      <c r="D161" s="203">
        <v>15961</v>
      </c>
      <c r="E161" s="170">
        <v>31682</v>
      </c>
      <c r="F161" s="205" t="s">
        <v>470</v>
      </c>
      <c r="G161" s="206" t="s">
        <v>470</v>
      </c>
      <c r="H161" s="207" t="s">
        <v>470</v>
      </c>
      <c r="I161" s="168">
        <f t="shared" si="21"/>
        <v>15721</v>
      </c>
      <c r="J161" s="169">
        <f t="shared" si="19"/>
        <v>15961</v>
      </c>
      <c r="K161" s="185">
        <f t="shared" si="20"/>
        <v>31682</v>
      </c>
      <c r="L161" s="34" t="s">
        <v>521</v>
      </c>
      <c r="M161" s="109" t="s">
        <v>35</v>
      </c>
      <c r="O161" s="258">
        <v>15689</v>
      </c>
      <c r="P161" s="258">
        <v>15929</v>
      </c>
      <c r="Q161" s="140">
        <f t="shared" si="11"/>
        <v>31618</v>
      </c>
      <c r="R161" s="258"/>
      <c r="S161" s="258"/>
      <c r="T161" s="258"/>
    </row>
    <row r="162" spans="1:20" ht="36.75" customHeight="1">
      <c r="A162" s="100" t="s">
        <v>38</v>
      </c>
      <c r="B162" s="90" t="s">
        <v>115</v>
      </c>
      <c r="C162" s="202">
        <v>20521</v>
      </c>
      <c r="D162" s="203">
        <v>21241</v>
      </c>
      <c r="E162" s="170">
        <v>41762</v>
      </c>
      <c r="F162" s="205" t="s">
        <v>470</v>
      </c>
      <c r="G162" s="206" t="s">
        <v>470</v>
      </c>
      <c r="H162" s="207" t="s">
        <v>470</v>
      </c>
      <c r="I162" s="168">
        <f t="shared" si="21"/>
        <v>20521</v>
      </c>
      <c r="J162" s="169">
        <f t="shared" si="19"/>
        <v>21241</v>
      </c>
      <c r="K162" s="185">
        <f t="shared" si="20"/>
        <v>41762</v>
      </c>
      <c r="L162" s="34" t="s">
        <v>522</v>
      </c>
      <c r="M162" s="100" t="s">
        <v>38</v>
      </c>
      <c r="O162" s="258">
        <v>20480</v>
      </c>
      <c r="P162" s="258">
        <v>21198</v>
      </c>
      <c r="Q162" s="140">
        <f t="shared" si="11"/>
        <v>41678</v>
      </c>
      <c r="R162" s="258"/>
      <c r="S162" s="258"/>
      <c r="T162" s="258"/>
    </row>
    <row r="163" spans="1:20" ht="36.75" customHeight="1" thickBot="1">
      <c r="A163" s="101" t="s">
        <v>137</v>
      </c>
      <c r="B163" s="91" t="s">
        <v>116</v>
      </c>
      <c r="C163" s="208">
        <v>12361</v>
      </c>
      <c r="D163" s="209">
        <v>12841</v>
      </c>
      <c r="E163" s="175">
        <v>25202</v>
      </c>
      <c r="F163" s="211" t="s">
        <v>470</v>
      </c>
      <c r="G163" s="212" t="s">
        <v>470</v>
      </c>
      <c r="H163" s="213" t="s">
        <v>470</v>
      </c>
      <c r="I163" s="171">
        <f t="shared" si="21"/>
        <v>12361</v>
      </c>
      <c r="J163" s="174">
        <f t="shared" si="19"/>
        <v>12841</v>
      </c>
      <c r="K163" s="188">
        <f t="shared" si="20"/>
        <v>25202</v>
      </c>
      <c r="L163" s="47" t="s">
        <v>523</v>
      </c>
      <c r="M163" s="101">
        <v>10</v>
      </c>
      <c r="O163" s="258">
        <v>12336</v>
      </c>
      <c r="P163" s="258">
        <v>12815</v>
      </c>
      <c r="Q163" s="140">
        <f t="shared" si="11"/>
        <v>25151</v>
      </c>
      <c r="R163" s="258"/>
      <c r="S163" s="258"/>
      <c r="T163" s="258"/>
    </row>
    <row r="164" spans="1:20" s="43" customFormat="1" ht="7.5" customHeight="1">
      <c r="E164" s="291"/>
      <c r="F164" s="66"/>
      <c r="K164" s="292"/>
      <c r="L164" s="39"/>
      <c r="M164" s="70"/>
      <c r="O164" s="258"/>
      <c r="P164" s="258"/>
      <c r="Q164" s="258"/>
      <c r="R164" s="258"/>
      <c r="S164" s="258"/>
      <c r="T164" s="258"/>
    </row>
    <row r="165" spans="1:20" ht="15.75">
      <c r="A165" s="352" t="s">
        <v>973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O165" s="258"/>
      <c r="P165" s="258"/>
      <c r="Q165" s="258"/>
      <c r="R165" s="258"/>
      <c r="S165" s="258"/>
      <c r="T165" s="258"/>
    </row>
    <row r="166" spans="1:20" s="37" customFormat="1" ht="16.5">
      <c r="A166" s="432" t="s">
        <v>1046</v>
      </c>
      <c r="B166" s="432"/>
      <c r="C166" s="432"/>
      <c r="D166" s="432"/>
      <c r="E166" s="432"/>
      <c r="F166" s="432"/>
      <c r="G166" s="432"/>
      <c r="H166" s="432"/>
      <c r="I166" s="432"/>
      <c r="J166" s="432"/>
      <c r="K166" s="432"/>
      <c r="L166" s="432"/>
      <c r="M166" s="432"/>
      <c r="O166" s="258"/>
      <c r="P166" s="258"/>
      <c r="Q166" s="258"/>
      <c r="R166" s="258"/>
      <c r="S166" s="258"/>
      <c r="T166" s="258"/>
    </row>
    <row r="167" spans="1:20" ht="15.75">
      <c r="A167" s="352" t="s">
        <v>1008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O167" s="258"/>
      <c r="P167" s="258"/>
      <c r="Q167" s="258"/>
      <c r="R167" s="258"/>
      <c r="S167" s="258"/>
      <c r="T167" s="258"/>
    </row>
    <row r="168" spans="1:20" ht="15.75">
      <c r="C168" s="18"/>
      <c r="D168" s="55"/>
      <c r="E168" s="55"/>
      <c r="F168" s="18"/>
      <c r="G168" s="18"/>
      <c r="H168" s="63"/>
      <c r="I168" s="63"/>
      <c r="J168" s="63"/>
      <c r="K168" s="63"/>
      <c r="L168" s="368"/>
      <c r="M168" s="368"/>
      <c r="O168" s="258"/>
      <c r="P168" s="258"/>
      <c r="Q168" s="258"/>
      <c r="R168" s="258"/>
      <c r="S168" s="258"/>
      <c r="T168" s="258"/>
    </row>
    <row r="169" spans="1:20" ht="16.5" thickBot="1">
      <c r="A169" s="353" t="s">
        <v>966</v>
      </c>
      <c r="B169" s="354"/>
      <c r="C169" s="354"/>
      <c r="D169" s="354"/>
      <c r="E169" s="354"/>
      <c r="F169" s="18"/>
      <c r="G169" s="18"/>
      <c r="H169" s="18"/>
      <c r="I169" s="18"/>
      <c r="J169" s="18"/>
      <c r="K169" s="18"/>
      <c r="L169" s="351" t="s">
        <v>967</v>
      </c>
      <c r="M169" s="351"/>
      <c r="O169" s="258"/>
      <c r="P169" s="258"/>
      <c r="Q169" s="258"/>
      <c r="R169" s="258"/>
      <c r="S169" s="258"/>
      <c r="T169" s="258"/>
    </row>
    <row r="170" spans="1:20" ht="15" customHeight="1">
      <c r="A170" s="358" t="s">
        <v>861</v>
      </c>
      <c r="B170" s="355" t="s">
        <v>89</v>
      </c>
      <c r="C170" s="375" t="s">
        <v>0</v>
      </c>
      <c r="D170" s="355"/>
      <c r="E170" s="374"/>
      <c r="F170" s="373" t="s">
        <v>1</v>
      </c>
      <c r="G170" s="355"/>
      <c r="H170" s="374"/>
      <c r="I170" s="373" t="s">
        <v>2</v>
      </c>
      <c r="J170" s="355"/>
      <c r="K170" s="374"/>
      <c r="L170" s="349" t="s">
        <v>941</v>
      </c>
      <c r="M170" s="376" t="s">
        <v>9</v>
      </c>
      <c r="O170" s="258"/>
      <c r="P170" s="258"/>
      <c r="Q170" s="258"/>
      <c r="R170" s="258"/>
      <c r="S170" s="258"/>
      <c r="T170" s="258"/>
    </row>
    <row r="171" spans="1:20" s="37" customFormat="1" ht="15" customHeight="1">
      <c r="A171" s="359"/>
      <c r="B171" s="356"/>
      <c r="C171" s="364" t="s">
        <v>471</v>
      </c>
      <c r="D171" s="365"/>
      <c r="E171" s="366"/>
      <c r="F171" s="367" t="s">
        <v>472</v>
      </c>
      <c r="G171" s="365"/>
      <c r="H171" s="366"/>
      <c r="I171" s="361" t="s">
        <v>473</v>
      </c>
      <c r="J171" s="362"/>
      <c r="K171" s="363"/>
      <c r="L171" s="350"/>
      <c r="M171" s="377"/>
      <c r="O171" s="258"/>
      <c r="P171" s="258"/>
      <c r="Q171" s="258"/>
      <c r="R171" s="258"/>
      <c r="S171" s="258"/>
      <c r="T171" s="258"/>
    </row>
    <row r="172" spans="1:20" ht="15" customHeight="1">
      <c r="A172" s="359"/>
      <c r="B172" s="356"/>
      <c r="C172" s="369" t="s">
        <v>3</v>
      </c>
      <c r="D172" s="370"/>
      <c r="E172" s="371"/>
      <c r="F172" s="372" t="s">
        <v>4</v>
      </c>
      <c r="G172" s="370"/>
      <c r="H172" s="371"/>
      <c r="I172" s="372" t="s">
        <v>5</v>
      </c>
      <c r="J172" s="370"/>
      <c r="K172" s="371"/>
      <c r="L172" s="350"/>
      <c r="M172" s="377"/>
      <c r="O172" s="258"/>
      <c r="P172" s="258"/>
      <c r="Q172" s="258"/>
      <c r="R172" s="258"/>
      <c r="S172" s="258"/>
      <c r="T172" s="258"/>
    </row>
    <row r="173" spans="1:20" ht="15" customHeight="1">
      <c r="A173" s="359"/>
      <c r="B173" s="356"/>
      <c r="C173" s="30" t="s">
        <v>6</v>
      </c>
      <c r="D173" s="27" t="s">
        <v>7</v>
      </c>
      <c r="E173" s="27" t="s">
        <v>8</v>
      </c>
      <c r="F173" s="29" t="s">
        <v>6</v>
      </c>
      <c r="G173" s="27" t="s">
        <v>7</v>
      </c>
      <c r="H173" s="27" t="s">
        <v>8</v>
      </c>
      <c r="I173" s="29" t="s">
        <v>6</v>
      </c>
      <c r="J173" s="27" t="s">
        <v>7</v>
      </c>
      <c r="K173" s="27" t="s">
        <v>8</v>
      </c>
      <c r="L173" s="346" t="s">
        <v>940</v>
      </c>
      <c r="M173" s="378" t="s">
        <v>474</v>
      </c>
      <c r="T173" s="258"/>
    </row>
    <row r="174" spans="1:20" s="37" customFormat="1" ht="15" customHeight="1">
      <c r="A174" s="359"/>
      <c r="B174" s="356"/>
      <c r="C174" s="31" t="s">
        <v>475</v>
      </c>
      <c r="D174" s="28" t="s">
        <v>476</v>
      </c>
      <c r="E174" s="28" t="s">
        <v>477</v>
      </c>
      <c r="F174" s="28" t="s">
        <v>475</v>
      </c>
      <c r="G174" s="28" t="s">
        <v>476</v>
      </c>
      <c r="H174" s="28" t="s">
        <v>477</v>
      </c>
      <c r="I174" s="28" t="s">
        <v>475</v>
      </c>
      <c r="J174" s="28" t="s">
        <v>476</v>
      </c>
      <c r="K174" s="28" t="s">
        <v>477</v>
      </c>
      <c r="L174" s="347"/>
      <c r="M174" s="378"/>
      <c r="T174" s="258"/>
    </row>
    <row r="175" spans="1:20" ht="15" customHeight="1" thickBot="1">
      <c r="A175" s="360"/>
      <c r="B175" s="357"/>
      <c r="C175" s="136" t="s">
        <v>10</v>
      </c>
      <c r="D175" s="32" t="s">
        <v>11</v>
      </c>
      <c r="E175" s="32" t="s">
        <v>12</v>
      </c>
      <c r="F175" s="32" t="s">
        <v>10</v>
      </c>
      <c r="G175" s="32" t="s">
        <v>11</v>
      </c>
      <c r="H175" s="32" t="s">
        <v>12</v>
      </c>
      <c r="I175" s="32" t="s">
        <v>10</v>
      </c>
      <c r="J175" s="32" t="s">
        <v>11</v>
      </c>
      <c r="K175" s="32" t="s">
        <v>12</v>
      </c>
      <c r="L175" s="348"/>
      <c r="M175" s="379"/>
      <c r="T175" s="258"/>
    </row>
    <row r="176" spans="1:20" ht="40.5" customHeight="1">
      <c r="A176" s="94"/>
      <c r="B176" s="12" t="s">
        <v>90</v>
      </c>
      <c r="C176" s="167">
        <v>290413</v>
      </c>
      <c r="D176" s="172">
        <v>302774</v>
      </c>
      <c r="E176" s="173">
        <v>593187</v>
      </c>
      <c r="F176" s="167">
        <v>1550</v>
      </c>
      <c r="G176" s="172">
        <v>1550</v>
      </c>
      <c r="H176" s="173">
        <v>3100</v>
      </c>
      <c r="I176" s="200">
        <f>F176+C176</f>
        <v>291963</v>
      </c>
      <c r="J176" s="201">
        <f t="shared" ref="J176:J177" si="22">G176+D176</f>
        <v>304324</v>
      </c>
      <c r="K176" s="179">
        <f t="shared" ref="K176:K177" si="23">H176+E176</f>
        <v>596287</v>
      </c>
      <c r="L176" s="105" t="s">
        <v>859</v>
      </c>
      <c r="M176" s="106"/>
      <c r="O176" s="258">
        <v>289830</v>
      </c>
      <c r="P176" s="258">
        <v>302166</v>
      </c>
      <c r="Q176" s="258">
        <f t="shared" ref="Q176:Q185" si="24">P176+O176</f>
        <v>591996</v>
      </c>
      <c r="R176" s="258">
        <v>1551</v>
      </c>
      <c r="S176" s="258">
        <v>1551</v>
      </c>
      <c r="T176" s="258">
        <f t="shared" ref="T176" si="25">S176+R176</f>
        <v>3102</v>
      </c>
    </row>
    <row r="177" spans="1:23" ht="40.5" customHeight="1">
      <c r="A177" s="100" t="s">
        <v>16</v>
      </c>
      <c r="B177" s="139" t="s">
        <v>909</v>
      </c>
      <c r="C177" s="168">
        <v>18721</v>
      </c>
      <c r="D177" s="169">
        <v>19441</v>
      </c>
      <c r="E177" s="170">
        <v>38162</v>
      </c>
      <c r="F177" s="168">
        <v>1550</v>
      </c>
      <c r="G177" s="169">
        <v>1550</v>
      </c>
      <c r="H177" s="170">
        <v>3100</v>
      </c>
      <c r="I177" s="183">
        <f>F177+C177</f>
        <v>20271</v>
      </c>
      <c r="J177" s="184">
        <f t="shared" si="22"/>
        <v>20991</v>
      </c>
      <c r="K177" s="185">
        <f t="shared" si="23"/>
        <v>41262</v>
      </c>
      <c r="L177" s="130" t="s">
        <v>864</v>
      </c>
      <c r="M177" s="100" t="s">
        <v>16</v>
      </c>
      <c r="O177" s="258">
        <v>18683</v>
      </c>
      <c r="P177" s="258">
        <v>19402</v>
      </c>
      <c r="Q177" s="258">
        <f t="shared" si="24"/>
        <v>38085</v>
      </c>
      <c r="U177" s="258">
        <v>1551</v>
      </c>
      <c r="V177" s="258">
        <v>1551</v>
      </c>
      <c r="W177" s="258">
        <f>V177+U177</f>
        <v>3102</v>
      </c>
    </row>
    <row r="178" spans="1:23" ht="40.5" customHeight="1">
      <c r="A178" s="100" t="s">
        <v>19</v>
      </c>
      <c r="B178" s="2" t="s">
        <v>117</v>
      </c>
      <c r="C178" s="202">
        <v>28201</v>
      </c>
      <c r="D178" s="203">
        <v>30001</v>
      </c>
      <c r="E178" s="170">
        <v>58202</v>
      </c>
      <c r="F178" s="205" t="s">
        <v>470</v>
      </c>
      <c r="G178" s="206" t="s">
        <v>470</v>
      </c>
      <c r="H178" s="207" t="s">
        <v>470</v>
      </c>
      <c r="I178" s="202">
        <f>C178</f>
        <v>28201</v>
      </c>
      <c r="J178" s="203">
        <f t="shared" ref="J178:J185" si="26">D178</f>
        <v>30001</v>
      </c>
      <c r="K178" s="214">
        <f t="shared" ref="K178:K185" si="27">E178</f>
        <v>58202</v>
      </c>
      <c r="L178" s="105" t="s">
        <v>524</v>
      </c>
      <c r="M178" s="109" t="s">
        <v>19</v>
      </c>
      <c r="O178" s="258">
        <v>28145</v>
      </c>
      <c r="P178" s="258">
        <v>29941</v>
      </c>
      <c r="Q178" s="258">
        <f t="shared" si="24"/>
        <v>58086</v>
      </c>
      <c r="R178" s="258"/>
      <c r="S178" s="258"/>
      <c r="T178" s="258"/>
    </row>
    <row r="179" spans="1:23" ht="40.5" customHeight="1">
      <c r="A179" s="100" t="s">
        <v>22</v>
      </c>
      <c r="B179" s="8" t="s">
        <v>118</v>
      </c>
      <c r="C179" s="202">
        <v>26521</v>
      </c>
      <c r="D179" s="203">
        <v>27601</v>
      </c>
      <c r="E179" s="170">
        <v>54122</v>
      </c>
      <c r="F179" s="205" t="s">
        <v>470</v>
      </c>
      <c r="G179" s="206" t="s">
        <v>470</v>
      </c>
      <c r="H179" s="207" t="s">
        <v>470</v>
      </c>
      <c r="I179" s="202">
        <f t="shared" ref="I179:I185" si="28">C179</f>
        <v>26521</v>
      </c>
      <c r="J179" s="203">
        <f t="shared" si="26"/>
        <v>27601</v>
      </c>
      <c r="K179" s="214">
        <f t="shared" si="27"/>
        <v>54122</v>
      </c>
      <c r="L179" s="105" t="s">
        <v>525</v>
      </c>
      <c r="M179" s="100" t="s">
        <v>22</v>
      </c>
      <c r="O179" s="258">
        <v>26468</v>
      </c>
      <c r="P179" s="258">
        <v>27546</v>
      </c>
      <c r="Q179" s="258">
        <f t="shared" si="24"/>
        <v>54014</v>
      </c>
      <c r="R179" s="258"/>
      <c r="S179" s="258"/>
      <c r="T179" s="258"/>
    </row>
    <row r="180" spans="1:23" ht="40.5" customHeight="1">
      <c r="A180" s="100" t="s">
        <v>23</v>
      </c>
      <c r="B180" s="39" t="s">
        <v>450</v>
      </c>
      <c r="C180" s="202">
        <v>42002</v>
      </c>
      <c r="D180" s="203">
        <v>44162</v>
      </c>
      <c r="E180" s="170">
        <v>86164</v>
      </c>
      <c r="F180" s="205" t="s">
        <v>470</v>
      </c>
      <c r="G180" s="206" t="s">
        <v>470</v>
      </c>
      <c r="H180" s="207" t="s">
        <v>470</v>
      </c>
      <c r="I180" s="202">
        <f t="shared" si="28"/>
        <v>42002</v>
      </c>
      <c r="J180" s="203">
        <f t="shared" si="26"/>
        <v>44162</v>
      </c>
      <c r="K180" s="214">
        <f t="shared" si="27"/>
        <v>86164</v>
      </c>
      <c r="L180" s="105" t="s">
        <v>526</v>
      </c>
      <c r="M180" s="109" t="s">
        <v>23</v>
      </c>
      <c r="O180" s="258">
        <v>41918</v>
      </c>
      <c r="P180" s="258">
        <v>44073</v>
      </c>
      <c r="Q180" s="258">
        <f t="shared" si="24"/>
        <v>85991</v>
      </c>
      <c r="R180" s="258"/>
      <c r="S180" s="258"/>
      <c r="T180" s="258"/>
    </row>
    <row r="181" spans="1:23" ht="40.5" customHeight="1">
      <c r="A181" s="100" t="s">
        <v>26</v>
      </c>
      <c r="B181" s="2" t="s">
        <v>119</v>
      </c>
      <c r="C181" s="202">
        <v>57842</v>
      </c>
      <c r="D181" s="203">
        <v>60723</v>
      </c>
      <c r="E181" s="170">
        <v>118565</v>
      </c>
      <c r="F181" s="205" t="s">
        <v>470</v>
      </c>
      <c r="G181" s="206" t="s">
        <v>470</v>
      </c>
      <c r="H181" s="207" t="s">
        <v>470</v>
      </c>
      <c r="I181" s="202">
        <f t="shared" si="28"/>
        <v>57842</v>
      </c>
      <c r="J181" s="203">
        <f t="shared" si="26"/>
        <v>60723</v>
      </c>
      <c r="K181" s="214">
        <f t="shared" si="27"/>
        <v>118565</v>
      </c>
      <c r="L181" s="105" t="s">
        <v>527</v>
      </c>
      <c r="M181" s="100" t="s">
        <v>26</v>
      </c>
      <c r="O181" s="258">
        <v>57727</v>
      </c>
      <c r="P181" s="258">
        <v>60601</v>
      </c>
      <c r="Q181" s="258">
        <f t="shared" si="24"/>
        <v>118328</v>
      </c>
      <c r="R181" s="258"/>
      <c r="S181" s="258"/>
      <c r="T181" s="258"/>
    </row>
    <row r="182" spans="1:23" ht="40.5" customHeight="1">
      <c r="A182" s="100" t="s">
        <v>29</v>
      </c>
      <c r="B182" s="8" t="s">
        <v>120</v>
      </c>
      <c r="C182" s="202">
        <v>15601</v>
      </c>
      <c r="D182" s="203">
        <v>16081</v>
      </c>
      <c r="E182" s="170">
        <v>31682</v>
      </c>
      <c r="F182" s="205" t="s">
        <v>470</v>
      </c>
      <c r="G182" s="206" t="s">
        <v>470</v>
      </c>
      <c r="H182" s="207" t="s">
        <v>470</v>
      </c>
      <c r="I182" s="202">
        <f t="shared" si="28"/>
        <v>15601</v>
      </c>
      <c r="J182" s="203">
        <f t="shared" si="26"/>
        <v>16081</v>
      </c>
      <c r="K182" s="214">
        <f t="shared" si="27"/>
        <v>31682</v>
      </c>
      <c r="L182" s="105" t="s">
        <v>528</v>
      </c>
      <c r="M182" s="109" t="s">
        <v>29</v>
      </c>
      <c r="O182" s="258">
        <v>15569</v>
      </c>
      <c r="P182" s="258">
        <v>16049</v>
      </c>
      <c r="Q182" s="258">
        <f t="shared" si="24"/>
        <v>31618</v>
      </c>
      <c r="R182" s="258"/>
      <c r="S182" s="258"/>
      <c r="T182" s="258"/>
    </row>
    <row r="183" spans="1:23" ht="40.5" customHeight="1">
      <c r="A183" s="100" t="s">
        <v>32</v>
      </c>
      <c r="B183" s="8" t="s">
        <v>451</v>
      </c>
      <c r="C183" s="202">
        <v>18601</v>
      </c>
      <c r="D183" s="203">
        <v>19201</v>
      </c>
      <c r="E183" s="170">
        <v>37802</v>
      </c>
      <c r="F183" s="205" t="s">
        <v>470</v>
      </c>
      <c r="G183" s="206" t="s">
        <v>470</v>
      </c>
      <c r="H183" s="207" t="s">
        <v>470</v>
      </c>
      <c r="I183" s="202">
        <f t="shared" si="28"/>
        <v>18601</v>
      </c>
      <c r="J183" s="203">
        <f t="shared" si="26"/>
        <v>19201</v>
      </c>
      <c r="K183" s="214">
        <f t="shared" si="27"/>
        <v>37802</v>
      </c>
      <c r="L183" s="105" t="s">
        <v>529</v>
      </c>
      <c r="M183" s="100" t="s">
        <v>32</v>
      </c>
      <c r="O183" s="258">
        <v>18563</v>
      </c>
      <c r="P183" s="258">
        <v>19162</v>
      </c>
      <c r="Q183" s="258">
        <f t="shared" si="24"/>
        <v>37725</v>
      </c>
      <c r="R183" s="258"/>
      <c r="S183" s="258"/>
      <c r="T183" s="258"/>
    </row>
    <row r="184" spans="1:23" ht="40.5" customHeight="1">
      <c r="A184" s="100" t="s">
        <v>35</v>
      </c>
      <c r="B184" s="8" t="s">
        <v>121</v>
      </c>
      <c r="C184" s="202">
        <v>22921</v>
      </c>
      <c r="D184" s="203">
        <v>23761</v>
      </c>
      <c r="E184" s="170">
        <v>46682</v>
      </c>
      <c r="F184" s="205" t="s">
        <v>470</v>
      </c>
      <c r="G184" s="206" t="s">
        <v>470</v>
      </c>
      <c r="H184" s="207" t="s">
        <v>470</v>
      </c>
      <c r="I184" s="202">
        <f t="shared" si="28"/>
        <v>22921</v>
      </c>
      <c r="J184" s="203">
        <f t="shared" si="26"/>
        <v>23761</v>
      </c>
      <c r="K184" s="214">
        <f t="shared" si="27"/>
        <v>46682</v>
      </c>
      <c r="L184" s="105" t="s">
        <v>530</v>
      </c>
      <c r="M184" s="109" t="s">
        <v>35</v>
      </c>
      <c r="O184" s="258">
        <v>22875</v>
      </c>
      <c r="P184" s="258">
        <v>23713</v>
      </c>
      <c r="Q184" s="258">
        <f t="shared" si="24"/>
        <v>46588</v>
      </c>
      <c r="R184" s="258"/>
      <c r="S184" s="258"/>
      <c r="T184" s="258"/>
    </row>
    <row r="185" spans="1:23" ht="40.5" customHeight="1" thickBot="1">
      <c r="A185" s="101" t="s">
        <v>38</v>
      </c>
      <c r="B185" s="13" t="s">
        <v>452</v>
      </c>
      <c r="C185" s="208">
        <v>60003</v>
      </c>
      <c r="D185" s="209">
        <v>61803</v>
      </c>
      <c r="E185" s="175">
        <v>121806</v>
      </c>
      <c r="F185" s="211" t="s">
        <v>470</v>
      </c>
      <c r="G185" s="212" t="s">
        <v>470</v>
      </c>
      <c r="H185" s="213" t="s">
        <v>470</v>
      </c>
      <c r="I185" s="208">
        <f t="shared" si="28"/>
        <v>60003</v>
      </c>
      <c r="J185" s="209">
        <f t="shared" si="26"/>
        <v>61803</v>
      </c>
      <c r="K185" s="215">
        <f t="shared" si="27"/>
        <v>121806</v>
      </c>
      <c r="L185" s="107" t="s">
        <v>531</v>
      </c>
      <c r="M185" s="101" t="s">
        <v>38</v>
      </c>
      <c r="O185" s="258">
        <v>59882</v>
      </c>
      <c r="P185" s="258">
        <v>61679</v>
      </c>
      <c r="Q185" s="258">
        <f t="shared" si="24"/>
        <v>121561</v>
      </c>
      <c r="R185" s="258"/>
      <c r="S185" s="258"/>
      <c r="T185" s="258"/>
    </row>
    <row r="186" spans="1:23" s="43" customFormat="1" ht="10.5" customHeight="1">
      <c r="L186" s="3"/>
      <c r="M186" s="70"/>
      <c r="O186" s="258"/>
      <c r="P186" s="258"/>
      <c r="Q186" s="258"/>
      <c r="R186" s="258"/>
      <c r="S186" s="258"/>
      <c r="T186" s="258"/>
    </row>
    <row r="187" spans="1:23" ht="15.75">
      <c r="A187" s="352" t="s">
        <v>974</v>
      </c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O187" s="258"/>
      <c r="P187" s="258"/>
      <c r="Q187" s="258"/>
      <c r="R187" s="258"/>
      <c r="S187" s="258"/>
      <c r="T187" s="258"/>
    </row>
    <row r="188" spans="1:23" s="37" customFormat="1" ht="16.5">
      <c r="A188" s="432" t="s">
        <v>1047</v>
      </c>
      <c r="B188" s="432"/>
      <c r="C188" s="432"/>
      <c r="D188" s="432"/>
      <c r="E188" s="432"/>
      <c r="F188" s="432"/>
      <c r="G188" s="432"/>
      <c r="H188" s="432"/>
      <c r="I188" s="432"/>
      <c r="J188" s="432"/>
      <c r="K188" s="432"/>
      <c r="L188" s="432"/>
      <c r="M188" s="432"/>
      <c r="O188" s="258"/>
      <c r="P188" s="258"/>
      <c r="Q188" s="258"/>
      <c r="R188" s="258"/>
      <c r="S188" s="258"/>
      <c r="T188" s="258"/>
    </row>
    <row r="189" spans="1:23" ht="15.75">
      <c r="A189" s="352" t="s">
        <v>968</v>
      </c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O189" s="258"/>
      <c r="P189" s="258"/>
      <c r="Q189" s="258"/>
      <c r="R189" s="258"/>
      <c r="S189" s="258"/>
      <c r="T189" s="258"/>
    </row>
    <row r="190" spans="1:23" ht="15.75">
      <c r="C190" s="352"/>
      <c r="D190" s="352"/>
      <c r="E190" s="352"/>
      <c r="F190" s="18"/>
      <c r="G190" s="18"/>
      <c r="H190" s="18"/>
      <c r="I190" s="18"/>
      <c r="J190" s="18"/>
      <c r="K190" s="18"/>
      <c r="L190" s="368"/>
      <c r="M190" s="368"/>
      <c r="O190" s="258"/>
      <c r="P190" s="258"/>
      <c r="Q190" s="258"/>
      <c r="R190" s="258"/>
      <c r="S190" s="258"/>
      <c r="T190" s="258"/>
    </row>
    <row r="191" spans="1:23" ht="16.5" thickBot="1">
      <c r="A191" s="353" t="s">
        <v>966</v>
      </c>
      <c r="B191" s="354"/>
      <c r="C191" s="354"/>
      <c r="D191" s="354"/>
      <c r="E191" s="354"/>
      <c r="F191" s="18"/>
      <c r="G191" s="18"/>
      <c r="H191" s="18"/>
      <c r="I191" s="18"/>
      <c r="J191" s="18"/>
      <c r="K191" s="18"/>
      <c r="L191" s="351" t="s">
        <v>967</v>
      </c>
      <c r="M191" s="351"/>
      <c r="O191" s="258"/>
      <c r="P191" s="258"/>
      <c r="Q191" s="258"/>
      <c r="R191" s="258"/>
      <c r="S191" s="258"/>
      <c r="T191" s="258"/>
    </row>
    <row r="192" spans="1:23" ht="15" customHeight="1">
      <c r="A192" s="358" t="s">
        <v>861</v>
      </c>
      <c r="B192" s="355" t="s">
        <v>89</v>
      </c>
      <c r="C192" s="375" t="s">
        <v>0</v>
      </c>
      <c r="D192" s="355"/>
      <c r="E192" s="374"/>
      <c r="F192" s="373" t="s">
        <v>1</v>
      </c>
      <c r="G192" s="355"/>
      <c r="H192" s="374"/>
      <c r="I192" s="373" t="s">
        <v>2</v>
      </c>
      <c r="J192" s="355"/>
      <c r="K192" s="374"/>
      <c r="L192" s="349" t="s">
        <v>941</v>
      </c>
      <c r="M192" s="376" t="s">
        <v>9</v>
      </c>
      <c r="O192" s="258"/>
      <c r="P192" s="258"/>
      <c r="Q192" s="258"/>
      <c r="R192" s="258"/>
      <c r="S192" s="258"/>
      <c r="T192" s="258"/>
    </row>
    <row r="193" spans="1:23" s="37" customFormat="1" ht="15" customHeight="1">
      <c r="A193" s="359"/>
      <c r="B193" s="356"/>
      <c r="C193" s="364" t="s">
        <v>471</v>
      </c>
      <c r="D193" s="365"/>
      <c r="E193" s="366"/>
      <c r="F193" s="367" t="s">
        <v>472</v>
      </c>
      <c r="G193" s="365"/>
      <c r="H193" s="366"/>
      <c r="I193" s="361" t="s">
        <v>473</v>
      </c>
      <c r="J193" s="362"/>
      <c r="K193" s="363"/>
      <c r="L193" s="350"/>
      <c r="M193" s="377"/>
      <c r="O193" s="258"/>
      <c r="P193" s="258"/>
      <c r="Q193" s="258"/>
      <c r="R193" s="258"/>
      <c r="S193" s="258"/>
      <c r="T193" s="258"/>
    </row>
    <row r="194" spans="1:23" ht="15" customHeight="1">
      <c r="A194" s="359"/>
      <c r="B194" s="356"/>
      <c r="C194" s="369" t="s">
        <v>3</v>
      </c>
      <c r="D194" s="370"/>
      <c r="E194" s="371"/>
      <c r="F194" s="372" t="s">
        <v>4</v>
      </c>
      <c r="G194" s="370"/>
      <c r="H194" s="371"/>
      <c r="I194" s="372" t="s">
        <v>5</v>
      </c>
      <c r="J194" s="370"/>
      <c r="K194" s="371"/>
      <c r="L194" s="350"/>
      <c r="M194" s="377"/>
      <c r="T194" s="258"/>
    </row>
    <row r="195" spans="1:23" ht="15" customHeight="1">
      <c r="A195" s="359"/>
      <c r="B195" s="356"/>
      <c r="C195" s="30" t="s">
        <v>6</v>
      </c>
      <c r="D195" s="27" t="s">
        <v>7</v>
      </c>
      <c r="E195" s="27" t="s">
        <v>8</v>
      </c>
      <c r="F195" s="29" t="s">
        <v>6</v>
      </c>
      <c r="G195" s="27" t="s">
        <v>7</v>
      </c>
      <c r="H195" s="27" t="s">
        <v>8</v>
      </c>
      <c r="I195" s="29" t="s">
        <v>6</v>
      </c>
      <c r="J195" s="27" t="s">
        <v>7</v>
      </c>
      <c r="K195" s="27" t="s">
        <v>8</v>
      </c>
      <c r="L195" s="346" t="s">
        <v>940</v>
      </c>
      <c r="M195" s="378" t="s">
        <v>474</v>
      </c>
      <c r="T195" s="258"/>
    </row>
    <row r="196" spans="1:23" s="37" customFormat="1" ht="15" customHeight="1">
      <c r="A196" s="359"/>
      <c r="B196" s="356"/>
      <c r="C196" s="31" t="s">
        <v>475</v>
      </c>
      <c r="D196" s="28" t="s">
        <v>476</v>
      </c>
      <c r="E196" s="28" t="s">
        <v>477</v>
      </c>
      <c r="F196" s="28" t="s">
        <v>475</v>
      </c>
      <c r="G196" s="28" t="s">
        <v>476</v>
      </c>
      <c r="H196" s="28" t="s">
        <v>477</v>
      </c>
      <c r="I196" s="28" t="s">
        <v>475</v>
      </c>
      <c r="J196" s="28" t="s">
        <v>476</v>
      </c>
      <c r="K196" s="28" t="s">
        <v>477</v>
      </c>
      <c r="L196" s="347"/>
      <c r="M196" s="378"/>
      <c r="T196" s="258"/>
    </row>
    <row r="197" spans="1:23" ht="15" customHeight="1" thickBot="1">
      <c r="A197" s="360"/>
      <c r="B197" s="357"/>
      <c r="C197" s="136" t="s">
        <v>10</v>
      </c>
      <c r="D197" s="32" t="s">
        <v>11</v>
      </c>
      <c r="E197" s="32" t="s">
        <v>12</v>
      </c>
      <c r="F197" s="32" t="s">
        <v>10</v>
      </c>
      <c r="G197" s="32" t="s">
        <v>11</v>
      </c>
      <c r="H197" s="32" t="s">
        <v>12</v>
      </c>
      <c r="I197" s="32" t="s">
        <v>10</v>
      </c>
      <c r="J197" s="32" t="s">
        <v>11</v>
      </c>
      <c r="K197" s="32" t="s">
        <v>12</v>
      </c>
      <c r="L197" s="348"/>
      <c r="M197" s="379"/>
      <c r="T197" s="258"/>
    </row>
    <row r="198" spans="1:23" ht="50.25" customHeight="1">
      <c r="A198" s="94"/>
      <c r="B198" s="12" t="s">
        <v>90</v>
      </c>
      <c r="C198" s="167">
        <v>187689</v>
      </c>
      <c r="D198" s="172">
        <v>194409</v>
      </c>
      <c r="E198" s="173">
        <v>382098</v>
      </c>
      <c r="F198" s="167">
        <v>4909</v>
      </c>
      <c r="G198" s="172">
        <v>5038</v>
      </c>
      <c r="H198" s="173">
        <v>9947</v>
      </c>
      <c r="I198" s="200">
        <f>F198+C198</f>
        <v>192598</v>
      </c>
      <c r="J198" s="201">
        <f t="shared" ref="J198:J200" si="29">G198+D198</f>
        <v>199447</v>
      </c>
      <c r="K198" s="179">
        <f t="shared" ref="K198:K200" si="30">H198+E198</f>
        <v>392045</v>
      </c>
      <c r="L198" s="105" t="s">
        <v>859</v>
      </c>
      <c r="M198" s="108"/>
      <c r="O198" s="258">
        <v>187312</v>
      </c>
      <c r="P198" s="258">
        <v>194018</v>
      </c>
      <c r="Q198" s="258">
        <f t="shared" ref="Q198:Q205" si="31">P198+O198</f>
        <v>381330</v>
      </c>
      <c r="R198" s="258">
        <v>4910</v>
      </c>
      <c r="S198" s="258">
        <v>5039</v>
      </c>
      <c r="T198" s="258">
        <f t="shared" ref="T198:T226" si="32">S198+R198</f>
        <v>9949</v>
      </c>
    </row>
    <row r="199" spans="1:23" ht="50.25" customHeight="1">
      <c r="A199" s="100" t="s">
        <v>16</v>
      </c>
      <c r="B199" s="2" t="s">
        <v>910</v>
      </c>
      <c r="C199" s="168">
        <v>50522</v>
      </c>
      <c r="D199" s="169">
        <v>51962</v>
      </c>
      <c r="E199" s="170">
        <v>102484</v>
      </c>
      <c r="F199" s="168">
        <v>2713</v>
      </c>
      <c r="G199" s="169">
        <v>2842</v>
      </c>
      <c r="H199" s="170">
        <v>5555</v>
      </c>
      <c r="I199" s="183">
        <f t="shared" ref="I199:I200" si="33">F199+C199</f>
        <v>53235</v>
      </c>
      <c r="J199" s="184">
        <f t="shared" si="29"/>
        <v>54804</v>
      </c>
      <c r="K199" s="185">
        <f t="shared" si="30"/>
        <v>108039</v>
      </c>
      <c r="L199" s="131" t="s">
        <v>865</v>
      </c>
      <c r="M199" s="110" t="s">
        <v>16</v>
      </c>
      <c r="O199" s="258">
        <v>50421</v>
      </c>
      <c r="P199" s="258">
        <v>51858</v>
      </c>
      <c r="Q199" s="258">
        <f t="shared" si="31"/>
        <v>102279</v>
      </c>
      <c r="U199" s="258">
        <v>2713</v>
      </c>
      <c r="V199" s="258">
        <v>2843</v>
      </c>
      <c r="W199" s="258">
        <f>V199+U199</f>
        <v>5556</v>
      </c>
    </row>
    <row r="200" spans="1:23" ht="50.25" customHeight="1">
      <c r="A200" s="100" t="s">
        <v>19</v>
      </c>
      <c r="B200" s="8" t="s">
        <v>122</v>
      </c>
      <c r="C200" s="168">
        <v>41762</v>
      </c>
      <c r="D200" s="169">
        <v>43322</v>
      </c>
      <c r="E200" s="170">
        <v>85084</v>
      </c>
      <c r="F200" s="168">
        <v>2196</v>
      </c>
      <c r="G200" s="169">
        <v>2196</v>
      </c>
      <c r="H200" s="170">
        <v>4392</v>
      </c>
      <c r="I200" s="183">
        <f t="shared" si="33"/>
        <v>43958</v>
      </c>
      <c r="J200" s="184">
        <f t="shared" si="29"/>
        <v>45518</v>
      </c>
      <c r="K200" s="185">
        <f t="shared" si="30"/>
        <v>89476</v>
      </c>
      <c r="L200" s="105" t="s">
        <v>532</v>
      </c>
      <c r="M200" s="110" t="s">
        <v>19</v>
      </c>
      <c r="O200" s="258">
        <v>41678</v>
      </c>
      <c r="P200" s="258">
        <v>43235</v>
      </c>
      <c r="Q200" s="258">
        <f t="shared" si="31"/>
        <v>84913</v>
      </c>
      <c r="U200" s="258">
        <v>2197</v>
      </c>
      <c r="V200" s="258">
        <v>2196</v>
      </c>
      <c r="W200" s="258">
        <f>V200+U200</f>
        <v>4393</v>
      </c>
    </row>
    <row r="201" spans="1:23" ht="50.25" customHeight="1">
      <c r="A201" s="100" t="s">
        <v>22</v>
      </c>
      <c r="B201" s="8" t="s">
        <v>123</v>
      </c>
      <c r="C201" s="202">
        <v>22321</v>
      </c>
      <c r="D201" s="203">
        <v>23041</v>
      </c>
      <c r="E201" s="170">
        <v>45362</v>
      </c>
      <c r="F201" s="205" t="s">
        <v>470</v>
      </c>
      <c r="G201" s="206" t="s">
        <v>470</v>
      </c>
      <c r="H201" s="207" t="s">
        <v>470</v>
      </c>
      <c r="I201" s="168">
        <f>C201</f>
        <v>22321</v>
      </c>
      <c r="J201" s="169">
        <f t="shared" ref="J201:J205" si="34">D201</f>
        <v>23041</v>
      </c>
      <c r="K201" s="170">
        <f t="shared" ref="K201:K205" si="35">E201</f>
        <v>45362</v>
      </c>
      <c r="L201" s="105" t="s">
        <v>533</v>
      </c>
      <c r="M201" s="110" t="s">
        <v>22</v>
      </c>
      <c r="O201" s="258">
        <v>22276</v>
      </c>
      <c r="P201" s="258">
        <v>22995</v>
      </c>
      <c r="Q201" s="258">
        <f t="shared" si="31"/>
        <v>45271</v>
      </c>
    </row>
    <row r="202" spans="1:23" ht="50.25" customHeight="1">
      <c r="A202" s="100" t="s">
        <v>23</v>
      </c>
      <c r="B202" s="8" t="s">
        <v>124</v>
      </c>
      <c r="C202" s="202">
        <v>12121</v>
      </c>
      <c r="D202" s="203">
        <v>12481</v>
      </c>
      <c r="E202" s="170">
        <v>24602</v>
      </c>
      <c r="F202" s="205" t="s">
        <v>470</v>
      </c>
      <c r="G202" s="206" t="s">
        <v>470</v>
      </c>
      <c r="H202" s="207" t="s">
        <v>470</v>
      </c>
      <c r="I202" s="168">
        <f t="shared" ref="I202:I205" si="36">C202</f>
        <v>12121</v>
      </c>
      <c r="J202" s="169">
        <f t="shared" si="34"/>
        <v>12481</v>
      </c>
      <c r="K202" s="170">
        <f t="shared" si="35"/>
        <v>24602</v>
      </c>
      <c r="L202" s="105" t="s">
        <v>534</v>
      </c>
      <c r="M202" s="110" t="s">
        <v>23</v>
      </c>
      <c r="O202" s="258">
        <v>12097</v>
      </c>
      <c r="P202" s="258">
        <v>12455</v>
      </c>
      <c r="Q202" s="258">
        <f t="shared" si="31"/>
        <v>24552</v>
      </c>
      <c r="R202" s="258"/>
      <c r="S202" s="258"/>
      <c r="T202" s="258"/>
    </row>
    <row r="203" spans="1:23" ht="50.25" customHeight="1">
      <c r="A203" s="100" t="s">
        <v>26</v>
      </c>
      <c r="B203" s="8" t="s">
        <v>125</v>
      </c>
      <c r="C203" s="202">
        <v>37682</v>
      </c>
      <c r="D203" s="203">
        <v>39362</v>
      </c>
      <c r="E203" s="170">
        <v>77044</v>
      </c>
      <c r="F203" s="205" t="s">
        <v>470</v>
      </c>
      <c r="G203" s="206" t="s">
        <v>470</v>
      </c>
      <c r="H203" s="207" t="s">
        <v>470</v>
      </c>
      <c r="I203" s="168">
        <f t="shared" si="36"/>
        <v>37682</v>
      </c>
      <c r="J203" s="169">
        <f t="shared" si="34"/>
        <v>39362</v>
      </c>
      <c r="K203" s="170">
        <f t="shared" si="35"/>
        <v>77044</v>
      </c>
      <c r="L203" s="105" t="s">
        <v>535</v>
      </c>
      <c r="M203" s="110" t="s">
        <v>26</v>
      </c>
      <c r="O203" s="258">
        <v>37606</v>
      </c>
      <c r="P203" s="258">
        <v>39283</v>
      </c>
      <c r="Q203" s="258">
        <f t="shared" si="31"/>
        <v>76889</v>
      </c>
      <c r="R203" s="258"/>
      <c r="S203" s="258"/>
      <c r="T203" s="258"/>
    </row>
    <row r="204" spans="1:23" ht="50.25" customHeight="1">
      <c r="A204" s="100" t="s">
        <v>29</v>
      </c>
      <c r="B204" s="8" t="s">
        <v>126</v>
      </c>
      <c r="C204" s="202">
        <v>13201</v>
      </c>
      <c r="D204" s="203">
        <v>13561</v>
      </c>
      <c r="E204" s="170">
        <v>26762</v>
      </c>
      <c r="F204" s="205" t="s">
        <v>470</v>
      </c>
      <c r="G204" s="206" t="s">
        <v>470</v>
      </c>
      <c r="H204" s="207" t="s">
        <v>470</v>
      </c>
      <c r="I204" s="168">
        <f t="shared" si="36"/>
        <v>13201</v>
      </c>
      <c r="J204" s="169">
        <f t="shared" si="34"/>
        <v>13561</v>
      </c>
      <c r="K204" s="170">
        <f t="shared" si="35"/>
        <v>26762</v>
      </c>
      <c r="L204" s="105" t="s">
        <v>536</v>
      </c>
      <c r="M204" s="110" t="s">
        <v>29</v>
      </c>
      <c r="O204" s="258">
        <v>13174</v>
      </c>
      <c r="P204" s="258">
        <v>13533</v>
      </c>
      <c r="Q204" s="258">
        <f t="shared" si="31"/>
        <v>26707</v>
      </c>
      <c r="R204" s="258"/>
      <c r="S204" s="258"/>
      <c r="T204" s="258"/>
    </row>
    <row r="205" spans="1:23" ht="50.25" customHeight="1" thickBot="1">
      <c r="A205" s="101" t="s">
        <v>32</v>
      </c>
      <c r="B205" s="13" t="s">
        <v>127</v>
      </c>
      <c r="C205" s="208">
        <v>10080</v>
      </c>
      <c r="D205" s="209">
        <v>10680</v>
      </c>
      <c r="E205" s="175">
        <v>20760</v>
      </c>
      <c r="F205" s="211" t="s">
        <v>470</v>
      </c>
      <c r="G205" s="212" t="s">
        <v>470</v>
      </c>
      <c r="H205" s="213" t="s">
        <v>470</v>
      </c>
      <c r="I205" s="171">
        <f t="shared" si="36"/>
        <v>10080</v>
      </c>
      <c r="J205" s="174">
        <f t="shared" si="34"/>
        <v>10680</v>
      </c>
      <c r="K205" s="175">
        <f t="shared" si="35"/>
        <v>20760</v>
      </c>
      <c r="L205" s="107" t="s">
        <v>537</v>
      </c>
      <c r="M205" s="111" t="s">
        <v>32</v>
      </c>
      <c r="O205" s="258">
        <v>10060</v>
      </c>
      <c r="P205" s="258">
        <v>10659</v>
      </c>
      <c r="Q205" s="258">
        <f t="shared" si="31"/>
        <v>20719</v>
      </c>
      <c r="R205" s="258"/>
      <c r="S205" s="258"/>
      <c r="T205" s="258"/>
    </row>
    <row r="206" spans="1:23" s="43" customFormat="1" ht="8.25" customHeight="1">
      <c r="L206" s="3"/>
      <c r="M206" s="71"/>
      <c r="O206" s="258"/>
      <c r="P206" s="258"/>
      <c r="Q206" s="258"/>
      <c r="R206" s="258"/>
      <c r="S206" s="258"/>
      <c r="T206" s="258"/>
    </row>
    <row r="207" spans="1:23" ht="15.75">
      <c r="A207" s="352" t="s">
        <v>975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O207" s="258"/>
      <c r="P207" s="258"/>
      <c r="Q207" s="258"/>
      <c r="R207" s="258"/>
      <c r="S207" s="258"/>
      <c r="T207" s="258"/>
    </row>
    <row r="208" spans="1:23" s="37" customFormat="1" ht="16.5">
      <c r="A208" s="432" t="s">
        <v>1048</v>
      </c>
      <c r="B208" s="432"/>
      <c r="C208" s="432"/>
      <c r="D208" s="432"/>
      <c r="E208" s="432"/>
      <c r="F208" s="432"/>
      <c r="G208" s="432"/>
      <c r="H208" s="432"/>
      <c r="I208" s="432"/>
      <c r="J208" s="432"/>
      <c r="K208" s="432"/>
      <c r="L208" s="432"/>
      <c r="M208" s="432"/>
      <c r="O208" s="258"/>
      <c r="P208" s="258"/>
      <c r="Q208" s="258"/>
      <c r="R208" s="258"/>
      <c r="S208" s="258"/>
      <c r="T208" s="258"/>
    </row>
    <row r="209" spans="1:26" ht="15.75">
      <c r="A209" s="352" t="s">
        <v>1009</v>
      </c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O209" s="258"/>
      <c r="P209" s="258"/>
      <c r="Q209" s="258"/>
      <c r="R209" s="258"/>
      <c r="S209" s="258"/>
      <c r="T209" s="258"/>
    </row>
    <row r="210" spans="1:26" ht="15.75">
      <c r="C210" s="352"/>
      <c r="D210" s="352"/>
      <c r="E210" s="352"/>
      <c r="F210" s="18"/>
      <c r="G210" s="18"/>
      <c r="H210" s="18"/>
      <c r="I210" s="18"/>
      <c r="J210" s="18"/>
      <c r="K210" s="18"/>
      <c r="L210" s="368"/>
      <c r="M210" s="368"/>
      <c r="O210" s="258"/>
      <c r="P210" s="258"/>
      <c r="Q210" s="258"/>
      <c r="R210" s="258"/>
      <c r="S210" s="258"/>
      <c r="T210" s="258"/>
    </row>
    <row r="211" spans="1:26" ht="16.5" thickBot="1">
      <c r="A211" s="353" t="s">
        <v>966</v>
      </c>
      <c r="B211" s="354"/>
      <c r="C211" s="354"/>
      <c r="D211" s="354"/>
      <c r="E211" s="354"/>
      <c r="F211" s="18"/>
      <c r="G211" s="18"/>
      <c r="H211" s="18"/>
      <c r="I211" s="18"/>
      <c r="J211" s="18"/>
      <c r="K211" s="18"/>
      <c r="L211" s="351" t="s">
        <v>967</v>
      </c>
      <c r="M211" s="351"/>
      <c r="O211" s="258"/>
      <c r="P211" s="258"/>
      <c r="Q211" s="258"/>
      <c r="R211" s="258"/>
      <c r="S211" s="258"/>
      <c r="T211" s="258"/>
    </row>
    <row r="212" spans="1:26" ht="15" customHeight="1">
      <c r="A212" s="358" t="s">
        <v>861</v>
      </c>
      <c r="B212" s="355" t="s">
        <v>89</v>
      </c>
      <c r="C212" s="375" t="s">
        <v>0</v>
      </c>
      <c r="D212" s="355"/>
      <c r="E212" s="374"/>
      <c r="F212" s="373" t="s">
        <v>1</v>
      </c>
      <c r="G212" s="355"/>
      <c r="H212" s="374"/>
      <c r="I212" s="373" t="s">
        <v>2</v>
      </c>
      <c r="J212" s="355"/>
      <c r="K212" s="374"/>
      <c r="L212" s="349" t="s">
        <v>941</v>
      </c>
      <c r="M212" s="376" t="s">
        <v>9</v>
      </c>
      <c r="O212" s="258"/>
      <c r="P212" s="258"/>
      <c r="Q212" s="258"/>
      <c r="R212" s="258"/>
      <c r="S212" s="258"/>
      <c r="T212" s="258"/>
    </row>
    <row r="213" spans="1:26" s="37" customFormat="1" ht="15" customHeight="1">
      <c r="A213" s="359"/>
      <c r="B213" s="356"/>
      <c r="C213" s="364" t="s">
        <v>471</v>
      </c>
      <c r="D213" s="365"/>
      <c r="E213" s="366"/>
      <c r="F213" s="367" t="s">
        <v>472</v>
      </c>
      <c r="G213" s="365"/>
      <c r="H213" s="366"/>
      <c r="I213" s="361" t="s">
        <v>473</v>
      </c>
      <c r="J213" s="362"/>
      <c r="K213" s="363"/>
      <c r="L213" s="350"/>
      <c r="M213" s="377"/>
      <c r="T213" s="258"/>
    </row>
    <row r="214" spans="1:26" ht="15" customHeight="1">
      <c r="A214" s="359"/>
      <c r="B214" s="356"/>
      <c r="C214" s="369" t="s">
        <v>3</v>
      </c>
      <c r="D214" s="370"/>
      <c r="E214" s="371"/>
      <c r="F214" s="372" t="s">
        <v>4</v>
      </c>
      <c r="G214" s="370"/>
      <c r="H214" s="371"/>
      <c r="I214" s="372" t="s">
        <v>5</v>
      </c>
      <c r="J214" s="370"/>
      <c r="K214" s="371"/>
      <c r="L214" s="350"/>
      <c r="M214" s="377"/>
      <c r="T214" s="258"/>
    </row>
    <row r="215" spans="1:26" ht="15" customHeight="1">
      <c r="A215" s="359"/>
      <c r="B215" s="356"/>
      <c r="C215" s="30" t="s">
        <v>6</v>
      </c>
      <c r="D215" s="27" t="s">
        <v>7</v>
      </c>
      <c r="E215" s="27" t="s">
        <v>8</v>
      </c>
      <c r="F215" s="29" t="s">
        <v>6</v>
      </c>
      <c r="G215" s="27" t="s">
        <v>7</v>
      </c>
      <c r="H215" s="27" t="s">
        <v>8</v>
      </c>
      <c r="I215" s="29" t="s">
        <v>6</v>
      </c>
      <c r="J215" s="27" t="s">
        <v>7</v>
      </c>
      <c r="K215" s="27" t="s">
        <v>8</v>
      </c>
      <c r="L215" s="346" t="s">
        <v>940</v>
      </c>
      <c r="M215" s="378" t="s">
        <v>474</v>
      </c>
      <c r="T215" s="258"/>
    </row>
    <row r="216" spans="1:26" s="37" customFormat="1" ht="15" customHeight="1">
      <c r="A216" s="359"/>
      <c r="B216" s="356"/>
      <c r="C216" s="31" t="s">
        <v>475</v>
      </c>
      <c r="D216" s="28" t="s">
        <v>476</v>
      </c>
      <c r="E216" s="28" t="s">
        <v>477</v>
      </c>
      <c r="F216" s="28" t="s">
        <v>475</v>
      </c>
      <c r="G216" s="28" t="s">
        <v>476</v>
      </c>
      <c r="H216" s="28" t="s">
        <v>477</v>
      </c>
      <c r="I216" s="28" t="s">
        <v>475</v>
      </c>
      <c r="J216" s="28" t="s">
        <v>476</v>
      </c>
      <c r="K216" s="28" t="s">
        <v>477</v>
      </c>
      <c r="L216" s="347"/>
      <c r="M216" s="378"/>
      <c r="T216" s="258"/>
    </row>
    <row r="217" spans="1:26" ht="15" customHeight="1" thickBot="1">
      <c r="A217" s="360"/>
      <c r="B217" s="357"/>
      <c r="C217" s="136" t="s">
        <v>10</v>
      </c>
      <c r="D217" s="32" t="s">
        <v>11</v>
      </c>
      <c r="E217" s="32" t="s">
        <v>12</v>
      </c>
      <c r="F217" s="32" t="s">
        <v>10</v>
      </c>
      <c r="G217" s="32" t="s">
        <v>11</v>
      </c>
      <c r="H217" s="32" t="s">
        <v>12</v>
      </c>
      <c r="I217" s="32" t="s">
        <v>10</v>
      </c>
      <c r="J217" s="32" t="s">
        <v>11</v>
      </c>
      <c r="K217" s="32" t="s">
        <v>12</v>
      </c>
      <c r="L217" s="348"/>
      <c r="M217" s="379"/>
      <c r="T217" s="258"/>
    </row>
    <row r="218" spans="1:26" ht="33.75" customHeight="1">
      <c r="A218" s="94"/>
      <c r="B218" s="10" t="s">
        <v>90</v>
      </c>
      <c r="C218" s="302">
        <v>628709</v>
      </c>
      <c r="D218" s="303">
        <v>657870</v>
      </c>
      <c r="E218" s="304">
        <v>1286579</v>
      </c>
      <c r="F218" s="302">
        <v>111991</v>
      </c>
      <c r="G218" s="303">
        <v>118818</v>
      </c>
      <c r="H218" s="304">
        <v>230809</v>
      </c>
      <c r="I218" s="216">
        <f>F218+C218</f>
        <v>740700</v>
      </c>
      <c r="J218" s="217">
        <f>G218+D218</f>
        <v>776688</v>
      </c>
      <c r="K218" s="179">
        <f>J218+I218</f>
        <v>1517388</v>
      </c>
      <c r="L218" s="105" t="s">
        <v>859</v>
      </c>
      <c r="M218" s="108"/>
      <c r="O218" s="258">
        <v>627446</v>
      </c>
      <c r="P218" s="258">
        <v>656549</v>
      </c>
      <c r="Q218" s="258">
        <f>P218+O218</f>
        <v>1283995</v>
      </c>
      <c r="R218" s="258">
        <v>103884</v>
      </c>
      <c r="S218" s="258">
        <v>110215</v>
      </c>
      <c r="T218" s="258">
        <f t="shared" si="32"/>
        <v>214099</v>
      </c>
    </row>
    <row r="219" spans="1:26" ht="33.75" customHeight="1">
      <c r="A219" s="100" t="s">
        <v>16</v>
      </c>
      <c r="B219" s="4" t="s">
        <v>911</v>
      </c>
      <c r="C219" s="205" t="s">
        <v>470</v>
      </c>
      <c r="D219" s="206" t="s">
        <v>470</v>
      </c>
      <c r="E219" s="207" t="s">
        <v>470</v>
      </c>
      <c r="F219" s="305">
        <v>109666</v>
      </c>
      <c r="G219" s="306">
        <v>116363</v>
      </c>
      <c r="H219" s="307">
        <v>226029</v>
      </c>
      <c r="I219" s="305">
        <v>109666</v>
      </c>
      <c r="J219" s="306">
        <v>116363</v>
      </c>
      <c r="K219" s="307">
        <v>226029</v>
      </c>
      <c r="L219" s="105" t="s">
        <v>866</v>
      </c>
      <c r="M219" s="110" t="s">
        <v>16</v>
      </c>
      <c r="O219" s="258"/>
      <c r="P219" s="258"/>
      <c r="Q219" s="258"/>
      <c r="R219" s="258">
        <v>112250</v>
      </c>
      <c r="S219" s="258">
        <v>119105</v>
      </c>
      <c r="T219" s="258">
        <f t="shared" si="32"/>
        <v>231355</v>
      </c>
      <c r="X219" s="258">
        <v>112250</v>
      </c>
      <c r="Y219" s="258">
        <v>119105</v>
      </c>
      <c r="Z219" s="258">
        <f t="shared" ref="Z219" si="37">Y219+X219</f>
        <v>231355</v>
      </c>
    </row>
    <row r="220" spans="1:26" ht="33.75" customHeight="1">
      <c r="A220" s="100" t="s">
        <v>19</v>
      </c>
      <c r="B220" s="34" t="s">
        <v>128</v>
      </c>
      <c r="C220" s="305">
        <v>57123</v>
      </c>
      <c r="D220" s="306">
        <v>58923</v>
      </c>
      <c r="E220" s="307">
        <v>116046</v>
      </c>
      <c r="F220" s="205" t="s">
        <v>470</v>
      </c>
      <c r="G220" s="206" t="s">
        <v>470</v>
      </c>
      <c r="H220" s="207" t="s">
        <v>470</v>
      </c>
      <c r="I220" s="219">
        <f>C220</f>
        <v>57123</v>
      </c>
      <c r="J220" s="220">
        <f>D220</f>
        <v>58923</v>
      </c>
      <c r="K220" s="221">
        <f>E220</f>
        <v>116046</v>
      </c>
      <c r="L220" s="105" t="s">
        <v>538</v>
      </c>
      <c r="M220" s="112" t="s">
        <v>19</v>
      </c>
      <c r="O220" s="258">
        <v>57008</v>
      </c>
      <c r="P220" s="258">
        <v>58804</v>
      </c>
      <c r="Q220" s="258">
        <f t="shared" ref="Q220:Q229" si="38">P220+O220</f>
        <v>115812</v>
      </c>
      <c r="R220" s="258"/>
      <c r="S220" s="258"/>
      <c r="T220" s="258"/>
    </row>
    <row r="221" spans="1:26" ht="33.75" customHeight="1">
      <c r="A221" s="100" t="s">
        <v>22</v>
      </c>
      <c r="B221" s="34" t="s">
        <v>129</v>
      </c>
      <c r="C221" s="305">
        <v>59643</v>
      </c>
      <c r="D221" s="306">
        <v>63363</v>
      </c>
      <c r="E221" s="307">
        <v>123006</v>
      </c>
      <c r="F221" s="205" t="s">
        <v>470</v>
      </c>
      <c r="G221" s="206" t="s">
        <v>470</v>
      </c>
      <c r="H221" s="207" t="s">
        <v>470</v>
      </c>
      <c r="I221" s="219">
        <f t="shared" ref="I221:I225" si="39">C221</f>
        <v>59643</v>
      </c>
      <c r="J221" s="220">
        <f t="shared" ref="J221:J225" si="40">D221</f>
        <v>63363</v>
      </c>
      <c r="K221" s="221">
        <f t="shared" ref="K221:K225" si="41">E221</f>
        <v>123006</v>
      </c>
      <c r="L221" s="105" t="s">
        <v>539</v>
      </c>
      <c r="M221" s="110" t="s">
        <v>22</v>
      </c>
      <c r="O221" s="258">
        <v>59523</v>
      </c>
      <c r="P221" s="258">
        <v>63236</v>
      </c>
      <c r="Q221" s="258">
        <f t="shared" si="38"/>
        <v>122759</v>
      </c>
      <c r="R221" s="258"/>
      <c r="S221" s="258"/>
      <c r="T221" s="258"/>
    </row>
    <row r="222" spans="1:26" ht="33.75" customHeight="1">
      <c r="A222" s="100" t="s">
        <v>23</v>
      </c>
      <c r="B222" s="34" t="s">
        <v>130</v>
      </c>
      <c r="C222" s="305">
        <v>30241</v>
      </c>
      <c r="D222" s="306">
        <v>31321</v>
      </c>
      <c r="E222" s="307">
        <v>61562</v>
      </c>
      <c r="F222" s="205" t="s">
        <v>470</v>
      </c>
      <c r="G222" s="206" t="s">
        <v>470</v>
      </c>
      <c r="H222" s="207" t="s">
        <v>470</v>
      </c>
      <c r="I222" s="219">
        <f t="shared" si="39"/>
        <v>30241</v>
      </c>
      <c r="J222" s="220">
        <f t="shared" si="40"/>
        <v>31321</v>
      </c>
      <c r="K222" s="221">
        <f t="shared" si="41"/>
        <v>61562</v>
      </c>
      <c r="L222" s="105" t="s">
        <v>540</v>
      </c>
      <c r="M222" s="112" t="s">
        <v>23</v>
      </c>
      <c r="O222" s="258">
        <v>30181</v>
      </c>
      <c r="P222" s="258">
        <v>31259</v>
      </c>
      <c r="Q222" s="258">
        <f t="shared" si="38"/>
        <v>61440</v>
      </c>
      <c r="R222" s="258"/>
      <c r="S222" s="258"/>
      <c r="T222" s="258"/>
    </row>
    <row r="223" spans="1:26" ht="33.75" customHeight="1">
      <c r="A223" s="100" t="s">
        <v>26</v>
      </c>
      <c r="B223" s="34" t="s">
        <v>131</v>
      </c>
      <c r="C223" s="305">
        <v>38282</v>
      </c>
      <c r="D223" s="306">
        <v>40202</v>
      </c>
      <c r="E223" s="307">
        <v>78484</v>
      </c>
      <c r="F223" s="205" t="s">
        <v>470</v>
      </c>
      <c r="G223" s="206" t="s">
        <v>470</v>
      </c>
      <c r="H223" s="207" t="s">
        <v>470</v>
      </c>
      <c r="I223" s="219">
        <f t="shared" si="39"/>
        <v>38282</v>
      </c>
      <c r="J223" s="220">
        <f t="shared" si="40"/>
        <v>40202</v>
      </c>
      <c r="K223" s="221">
        <f t="shared" si="41"/>
        <v>78484</v>
      </c>
      <c r="L223" s="105" t="s">
        <v>541</v>
      </c>
      <c r="M223" s="110" t="s">
        <v>26</v>
      </c>
      <c r="O223" s="258">
        <v>38205</v>
      </c>
      <c r="P223" s="258">
        <v>40121</v>
      </c>
      <c r="Q223" s="258">
        <f t="shared" si="38"/>
        <v>78326</v>
      </c>
      <c r="R223" s="258"/>
      <c r="S223" s="258"/>
      <c r="T223" s="258"/>
    </row>
    <row r="224" spans="1:26" ht="33.75" customHeight="1">
      <c r="A224" s="100" t="s">
        <v>29</v>
      </c>
      <c r="B224" s="34" t="s">
        <v>132</v>
      </c>
      <c r="C224" s="305">
        <v>27241</v>
      </c>
      <c r="D224" s="306">
        <v>28921</v>
      </c>
      <c r="E224" s="307">
        <v>56162</v>
      </c>
      <c r="F224" s="205" t="s">
        <v>470</v>
      </c>
      <c r="G224" s="206" t="s">
        <v>470</v>
      </c>
      <c r="H224" s="207" t="s">
        <v>470</v>
      </c>
      <c r="I224" s="219">
        <f t="shared" si="39"/>
        <v>27241</v>
      </c>
      <c r="J224" s="220">
        <f t="shared" si="40"/>
        <v>28921</v>
      </c>
      <c r="K224" s="221">
        <f t="shared" si="41"/>
        <v>56162</v>
      </c>
      <c r="L224" s="105" t="s">
        <v>542</v>
      </c>
      <c r="M224" s="112" t="s">
        <v>29</v>
      </c>
      <c r="O224" s="258">
        <v>27187</v>
      </c>
      <c r="P224" s="258">
        <v>28863</v>
      </c>
      <c r="Q224" s="258">
        <f t="shared" si="38"/>
        <v>56050</v>
      </c>
      <c r="R224" s="258"/>
      <c r="S224" s="258"/>
      <c r="T224" s="258"/>
    </row>
    <row r="225" spans="1:23" ht="33.75" customHeight="1">
      <c r="A225" s="100" t="s">
        <v>32</v>
      </c>
      <c r="B225" s="34" t="s">
        <v>133</v>
      </c>
      <c r="C225" s="305">
        <v>34321</v>
      </c>
      <c r="D225" s="306">
        <v>36242</v>
      </c>
      <c r="E225" s="307">
        <v>70563</v>
      </c>
      <c r="F225" s="205" t="s">
        <v>470</v>
      </c>
      <c r="G225" s="206" t="s">
        <v>470</v>
      </c>
      <c r="H225" s="207" t="s">
        <v>470</v>
      </c>
      <c r="I225" s="219">
        <f t="shared" si="39"/>
        <v>34321</v>
      </c>
      <c r="J225" s="220">
        <f t="shared" si="40"/>
        <v>36242</v>
      </c>
      <c r="K225" s="221">
        <f t="shared" si="41"/>
        <v>70563</v>
      </c>
      <c r="L225" s="105" t="s">
        <v>543</v>
      </c>
      <c r="M225" s="110" t="s">
        <v>32</v>
      </c>
      <c r="O225" s="258">
        <v>34253</v>
      </c>
      <c r="P225" s="258">
        <v>36169</v>
      </c>
      <c r="Q225" s="258">
        <f t="shared" si="38"/>
        <v>70422</v>
      </c>
      <c r="R225" s="258"/>
      <c r="S225" s="258"/>
      <c r="T225" s="258"/>
    </row>
    <row r="226" spans="1:23" ht="33.75" customHeight="1">
      <c r="A226" s="100" t="s">
        <v>35</v>
      </c>
      <c r="B226" s="34" t="s">
        <v>134</v>
      </c>
      <c r="C226" s="219">
        <v>62523</v>
      </c>
      <c r="D226" s="220">
        <v>66003</v>
      </c>
      <c r="E226" s="307">
        <v>128526</v>
      </c>
      <c r="F226" s="219">
        <v>2325</v>
      </c>
      <c r="G226" s="220">
        <v>2455</v>
      </c>
      <c r="H226" s="307">
        <v>4780</v>
      </c>
      <c r="I226" s="219">
        <f>F226+C226</f>
        <v>64848</v>
      </c>
      <c r="J226" s="220">
        <f>G226+D226</f>
        <v>68458</v>
      </c>
      <c r="K226" s="221">
        <f>J226+I226</f>
        <v>133306</v>
      </c>
      <c r="L226" s="105" t="s">
        <v>544</v>
      </c>
      <c r="M226" s="112" t="s">
        <v>35</v>
      </c>
      <c r="O226" s="258">
        <v>62397</v>
      </c>
      <c r="P226" s="258">
        <v>65870</v>
      </c>
      <c r="Q226" s="258">
        <f t="shared" si="38"/>
        <v>128267</v>
      </c>
      <c r="R226" s="258">
        <v>2326</v>
      </c>
      <c r="S226" s="258">
        <v>2455</v>
      </c>
      <c r="T226" s="258">
        <f t="shared" si="32"/>
        <v>4781</v>
      </c>
      <c r="U226" s="258">
        <v>2326</v>
      </c>
      <c r="V226" s="258">
        <v>2455</v>
      </c>
      <c r="W226" s="258">
        <f t="shared" ref="W226" si="42">V226+U226</f>
        <v>4781</v>
      </c>
    </row>
    <row r="227" spans="1:23" ht="33.75" customHeight="1">
      <c r="A227" s="100" t="s">
        <v>38</v>
      </c>
      <c r="B227" s="9" t="s">
        <v>135</v>
      </c>
      <c r="C227" s="305">
        <v>37922</v>
      </c>
      <c r="D227" s="306">
        <v>39362</v>
      </c>
      <c r="E227" s="307">
        <v>77284</v>
      </c>
      <c r="F227" s="205" t="s">
        <v>470</v>
      </c>
      <c r="G227" s="206" t="s">
        <v>470</v>
      </c>
      <c r="H227" s="207" t="s">
        <v>470</v>
      </c>
      <c r="I227" s="219">
        <f t="shared" ref="I227:I229" si="43">C227</f>
        <v>37922</v>
      </c>
      <c r="J227" s="220">
        <f t="shared" ref="J227:J229" si="44">D227</f>
        <v>39362</v>
      </c>
      <c r="K227" s="221">
        <f t="shared" ref="K227:K229" si="45">E227</f>
        <v>77284</v>
      </c>
      <c r="L227" s="105" t="s">
        <v>545</v>
      </c>
      <c r="M227" s="110" t="s">
        <v>38</v>
      </c>
      <c r="O227" s="258">
        <v>37846</v>
      </c>
      <c r="P227" s="258">
        <v>39283</v>
      </c>
      <c r="Q227" s="258">
        <f t="shared" si="38"/>
        <v>77129</v>
      </c>
      <c r="R227" s="258"/>
      <c r="S227" s="258"/>
      <c r="T227" s="258"/>
    </row>
    <row r="228" spans="1:23" ht="33.75" customHeight="1">
      <c r="A228" s="100" t="s">
        <v>137</v>
      </c>
      <c r="B228" s="34" t="s">
        <v>136</v>
      </c>
      <c r="C228" s="305">
        <v>20041</v>
      </c>
      <c r="D228" s="306">
        <v>21121</v>
      </c>
      <c r="E228" s="307">
        <v>41162</v>
      </c>
      <c r="F228" s="205" t="s">
        <v>470</v>
      </c>
      <c r="G228" s="206" t="s">
        <v>470</v>
      </c>
      <c r="H228" s="207" t="s">
        <v>470</v>
      </c>
      <c r="I228" s="219">
        <f t="shared" si="43"/>
        <v>20041</v>
      </c>
      <c r="J228" s="220">
        <f t="shared" si="44"/>
        <v>21121</v>
      </c>
      <c r="K228" s="221">
        <f t="shared" si="45"/>
        <v>41162</v>
      </c>
      <c r="L228" s="105" t="s">
        <v>546</v>
      </c>
      <c r="M228" s="112" t="s">
        <v>137</v>
      </c>
      <c r="O228" s="258">
        <v>20001</v>
      </c>
      <c r="P228" s="258">
        <v>21079</v>
      </c>
      <c r="Q228" s="258">
        <f t="shared" si="38"/>
        <v>41080</v>
      </c>
      <c r="R228" s="258"/>
      <c r="S228" s="258"/>
      <c r="T228" s="258"/>
    </row>
    <row r="229" spans="1:23" ht="33.75" customHeight="1" thickBot="1">
      <c r="A229" s="101" t="s">
        <v>139</v>
      </c>
      <c r="B229" s="47" t="s">
        <v>138</v>
      </c>
      <c r="C229" s="317">
        <v>21121</v>
      </c>
      <c r="D229" s="318">
        <v>22321</v>
      </c>
      <c r="E229" s="319">
        <v>43442</v>
      </c>
      <c r="F229" s="211" t="s">
        <v>470</v>
      </c>
      <c r="G229" s="212" t="s">
        <v>470</v>
      </c>
      <c r="H229" s="213" t="s">
        <v>470</v>
      </c>
      <c r="I229" s="222">
        <f t="shared" si="43"/>
        <v>21121</v>
      </c>
      <c r="J229" s="223">
        <f t="shared" si="44"/>
        <v>22321</v>
      </c>
      <c r="K229" s="224">
        <f t="shared" si="45"/>
        <v>43442</v>
      </c>
      <c r="L229" s="107" t="s">
        <v>547</v>
      </c>
      <c r="M229" s="111" t="s">
        <v>139</v>
      </c>
      <c r="O229" s="258">
        <v>21078</v>
      </c>
      <c r="P229" s="258">
        <v>22276</v>
      </c>
      <c r="Q229" s="258">
        <f t="shared" si="38"/>
        <v>43354</v>
      </c>
      <c r="R229" s="258"/>
      <c r="S229" s="258"/>
      <c r="T229" s="258"/>
    </row>
    <row r="230" spans="1:23" s="43" customFormat="1" ht="8.25" customHeight="1">
      <c r="C230" s="77"/>
      <c r="D230" s="77"/>
      <c r="E230" s="77"/>
      <c r="F230" s="77"/>
      <c r="G230" s="77"/>
      <c r="H230" s="77"/>
      <c r="I230" s="77"/>
      <c r="J230" s="77"/>
      <c r="K230" s="77"/>
      <c r="L230" s="3"/>
      <c r="M230" s="71"/>
      <c r="R230" s="258"/>
      <c r="S230" s="258"/>
      <c r="T230" s="258"/>
    </row>
    <row r="231" spans="1:23" ht="15.75">
      <c r="A231" s="352" t="s">
        <v>975</v>
      </c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R231" s="258"/>
      <c r="S231" s="258"/>
      <c r="T231" s="258"/>
    </row>
    <row r="232" spans="1:23" s="37" customFormat="1" ht="16.5">
      <c r="A232" s="432" t="s">
        <v>1048</v>
      </c>
      <c r="B232" s="432"/>
      <c r="C232" s="432"/>
      <c r="D232" s="432"/>
      <c r="E232" s="432"/>
      <c r="F232" s="432"/>
      <c r="G232" s="432"/>
      <c r="H232" s="432"/>
      <c r="I232" s="432"/>
      <c r="J232" s="432"/>
      <c r="K232" s="432"/>
      <c r="L232" s="432"/>
      <c r="M232" s="432"/>
      <c r="R232" s="258"/>
      <c r="S232" s="258"/>
      <c r="T232" s="258"/>
    </row>
    <row r="233" spans="1:23" s="37" customFormat="1" ht="15.75">
      <c r="A233" s="352" t="s">
        <v>1009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R233" s="258"/>
      <c r="S233" s="258"/>
      <c r="T233" s="258"/>
    </row>
    <row r="234" spans="1:23" ht="15.75">
      <c r="A234" s="425" t="s">
        <v>445</v>
      </c>
      <c r="B234" s="425"/>
      <c r="C234" s="425"/>
      <c r="D234" s="425"/>
      <c r="E234" s="425"/>
      <c r="F234" s="54"/>
      <c r="G234" s="54"/>
      <c r="H234" s="54"/>
      <c r="I234" s="54"/>
      <c r="J234" s="54"/>
      <c r="K234" s="54"/>
      <c r="L234" s="368" t="s">
        <v>480</v>
      </c>
      <c r="M234" s="368"/>
      <c r="R234" s="258"/>
      <c r="S234" s="258"/>
      <c r="T234" s="258"/>
    </row>
    <row r="235" spans="1:23" ht="15.75">
      <c r="C235" s="352"/>
      <c r="D235" s="352"/>
      <c r="E235" s="352"/>
      <c r="F235" s="18"/>
      <c r="G235" s="18"/>
      <c r="H235" s="18"/>
      <c r="I235" s="18"/>
      <c r="J235" s="18"/>
      <c r="K235" s="18"/>
      <c r="L235" s="368"/>
      <c r="M235" s="368"/>
      <c r="R235" s="258"/>
      <c r="S235" s="258"/>
      <c r="T235" s="258"/>
    </row>
    <row r="236" spans="1:23" ht="16.5" thickBot="1">
      <c r="A236" s="353" t="s">
        <v>966</v>
      </c>
      <c r="B236" s="354"/>
      <c r="C236" s="354"/>
      <c r="D236" s="354"/>
      <c r="E236" s="354"/>
      <c r="F236" s="18"/>
      <c r="G236" s="18"/>
      <c r="H236" s="18"/>
      <c r="I236" s="18"/>
      <c r="J236" s="18"/>
      <c r="K236" s="18"/>
      <c r="L236" s="351" t="s">
        <v>967</v>
      </c>
      <c r="M236" s="351"/>
      <c r="R236" s="258"/>
      <c r="S236" s="258"/>
      <c r="T236" s="258"/>
    </row>
    <row r="237" spans="1:23" ht="15" customHeight="1">
      <c r="A237" s="358" t="s">
        <v>861</v>
      </c>
      <c r="B237" s="355" t="s">
        <v>89</v>
      </c>
      <c r="C237" s="375" t="s">
        <v>0</v>
      </c>
      <c r="D237" s="355"/>
      <c r="E237" s="374"/>
      <c r="F237" s="373" t="s">
        <v>1</v>
      </c>
      <c r="G237" s="355"/>
      <c r="H237" s="374"/>
      <c r="I237" s="373" t="s">
        <v>2</v>
      </c>
      <c r="J237" s="355"/>
      <c r="K237" s="374"/>
      <c r="L237" s="349" t="s">
        <v>941</v>
      </c>
      <c r="M237" s="376" t="s">
        <v>9</v>
      </c>
      <c r="R237" s="258"/>
      <c r="S237" s="258"/>
      <c r="T237" s="258"/>
    </row>
    <row r="238" spans="1:23" s="37" customFormat="1" ht="15" customHeight="1">
      <c r="A238" s="359"/>
      <c r="B238" s="356"/>
      <c r="C238" s="364" t="s">
        <v>471</v>
      </c>
      <c r="D238" s="365"/>
      <c r="E238" s="366"/>
      <c r="F238" s="367" t="s">
        <v>472</v>
      </c>
      <c r="G238" s="365"/>
      <c r="H238" s="366"/>
      <c r="I238" s="361" t="s">
        <v>473</v>
      </c>
      <c r="J238" s="362"/>
      <c r="K238" s="363"/>
      <c r="L238" s="350"/>
      <c r="M238" s="377"/>
      <c r="R238" s="258"/>
      <c r="S238" s="258"/>
      <c r="T238" s="258"/>
    </row>
    <row r="239" spans="1:23" ht="15" customHeight="1">
      <c r="A239" s="359"/>
      <c r="B239" s="356"/>
      <c r="C239" s="369" t="s">
        <v>3</v>
      </c>
      <c r="D239" s="370"/>
      <c r="E239" s="371"/>
      <c r="F239" s="372" t="s">
        <v>4</v>
      </c>
      <c r="G239" s="370"/>
      <c r="H239" s="371"/>
      <c r="I239" s="372" t="s">
        <v>5</v>
      </c>
      <c r="J239" s="370"/>
      <c r="K239" s="371"/>
      <c r="L239" s="350"/>
      <c r="M239" s="377"/>
      <c r="R239" s="258"/>
      <c r="S239" s="258"/>
      <c r="T239" s="258"/>
    </row>
    <row r="240" spans="1:23" ht="15" customHeight="1">
      <c r="A240" s="359"/>
      <c r="B240" s="356"/>
      <c r="C240" s="30" t="s">
        <v>6</v>
      </c>
      <c r="D240" s="27" t="s">
        <v>7</v>
      </c>
      <c r="E240" s="27" t="s">
        <v>8</v>
      </c>
      <c r="F240" s="29" t="s">
        <v>6</v>
      </c>
      <c r="G240" s="27" t="s">
        <v>7</v>
      </c>
      <c r="H240" s="27" t="s">
        <v>8</v>
      </c>
      <c r="I240" s="29" t="s">
        <v>6</v>
      </c>
      <c r="J240" s="27" t="s">
        <v>7</v>
      </c>
      <c r="K240" s="27" t="s">
        <v>8</v>
      </c>
      <c r="L240" s="346" t="s">
        <v>940</v>
      </c>
      <c r="M240" s="378" t="s">
        <v>474</v>
      </c>
      <c r="R240" s="258"/>
      <c r="S240" s="258"/>
      <c r="T240" s="258"/>
    </row>
    <row r="241" spans="1:20" s="37" customFormat="1" ht="15" customHeight="1">
      <c r="A241" s="359"/>
      <c r="B241" s="356"/>
      <c r="C241" s="31" t="s">
        <v>475</v>
      </c>
      <c r="D241" s="28" t="s">
        <v>476</v>
      </c>
      <c r="E241" s="28" t="s">
        <v>477</v>
      </c>
      <c r="F241" s="28" t="s">
        <v>475</v>
      </c>
      <c r="G241" s="28" t="s">
        <v>476</v>
      </c>
      <c r="H241" s="28" t="s">
        <v>477</v>
      </c>
      <c r="I241" s="28" t="s">
        <v>475</v>
      </c>
      <c r="J241" s="28" t="s">
        <v>476</v>
      </c>
      <c r="K241" s="28" t="s">
        <v>477</v>
      </c>
      <c r="L241" s="347"/>
      <c r="M241" s="378"/>
      <c r="R241" s="258"/>
      <c r="S241" s="258"/>
      <c r="T241" s="258"/>
    </row>
    <row r="242" spans="1:20" ht="15" customHeight="1" thickBot="1">
      <c r="A242" s="360"/>
      <c r="B242" s="357"/>
      <c r="C242" s="136" t="s">
        <v>10</v>
      </c>
      <c r="D242" s="32" t="s">
        <v>11</v>
      </c>
      <c r="E242" s="32" t="s">
        <v>12</v>
      </c>
      <c r="F242" s="32" t="s">
        <v>10</v>
      </c>
      <c r="G242" s="32" t="s">
        <v>11</v>
      </c>
      <c r="H242" s="32" t="s">
        <v>12</v>
      </c>
      <c r="I242" s="32" t="s">
        <v>10</v>
      </c>
      <c r="J242" s="32" t="s">
        <v>11</v>
      </c>
      <c r="K242" s="32" t="s">
        <v>12</v>
      </c>
      <c r="L242" s="348"/>
      <c r="M242" s="379"/>
      <c r="R242" s="258"/>
      <c r="S242" s="258"/>
      <c r="T242" s="258"/>
    </row>
    <row r="243" spans="1:20" s="37" customFormat="1" ht="34.5" customHeight="1">
      <c r="A243" s="141">
        <v>12</v>
      </c>
      <c r="B243" s="39" t="s">
        <v>453</v>
      </c>
      <c r="C243" s="197">
        <v>20161</v>
      </c>
      <c r="D243" s="198">
        <v>21001</v>
      </c>
      <c r="E243" s="199">
        <v>41162</v>
      </c>
      <c r="F243" s="200" t="s">
        <v>470</v>
      </c>
      <c r="G243" s="201" t="s">
        <v>470</v>
      </c>
      <c r="H243" s="179" t="s">
        <v>470</v>
      </c>
      <c r="I243" s="167">
        <f t="shared" ref="I243:I253" si="46">C243</f>
        <v>20161</v>
      </c>
      <c r="J243" s="172">
        <f t="shared" ref="J243:J253" si="47">D243</f>
        <v>21001</v>
      </c>
      <c r="K243" s="173">
        <f t="shared" ref="K243:K253" si="48">E243</f>
        <v>41162</v>
      </c>
      <c r="L243" s="126" t="s">
        <v>948</v>
      </c>
      <c r="M243" s="112" t="s">
        <v>140</v>
      </c>
      <c r="O243" s="258">
        <v>20120</v>
      </c>
      <c r="P243" s="258">
        <v>20959</v>
      </c>
      <c r="Q243" s="258">
        <f t="shared" ref="Q243:Q253" si="49">P243+O243</f>
        <v>41079</v>
      </c>
      <c r="R243" s="258"/>
      <c r="S243" s="258"/>
      <c r="T243" s="258"/>
    </row>
    <row r="244" spans="1:20" s="37" customFormat="1" ht="34.5" customHeight="1">
      <c r="A244" s="141">
        <v>13</v>
      </c>
      <c r="B244" s="39" t="s">
        <v>141</v>
      </c>
      <c r="C244" s="202">
        <v>26281</v>
      </c>
      <c r="D244" s="203">
        <v>26881</v>
      </c>
      <c r="E244" s="204">
        <v>53162</v>
      </c>
      <c r="F244" s="183" t="s">
        <v>470</v>
      </c>
      <c r="G244" s="184" t="s">
        <v>470</v>
      </c>
      <c r="H244" s="185" t="s">
        <v>470</v>
      </c>
      <c r="I244" s="168">
        <f t="shared" si="46"/>
        <v>26281</v>
      </c>
      <c r="J244" s="169">
        <f t="shared" si="47"/>
        <v>26881</v>
      </c>
      <c r="K244" s="170">
        <f t="shared" si="48"/>
        <v>53162</v>
      </c>
      <c r="L244" s="105" t="s">
        <v>548</v>
      </c>
      <c r="M244" s="110" t="s">
        <v>142</v>
      </c>
      <c r="O244" s="258">
        <v>26228</v>
      </c>
      <c r="P244" s="258">
        <v>26827</v>
      </c>
      <c r="Q244" s="258">
        <f t="shared" si="49"/>
        <v>53055</v>
      </c>
      <c r="R244" s="258"/>
      <c r="S244" s="258"/>
      <c r="T244" s="258"/>
    </row>
    <row r="245" spans="1:20" s="37" customFormat="1" ht="34.5" customHeight="1">
      <c r="A245" s="141">
        <v>14</v>
      </c>
      <c r="B245" s="8" t="s">
        <v>143</v>
      </c>
      <c r="C245" s="202">
        <v>13681</v>
      </c>
      <c r="D245" s="203">
        <v>14161</v>
      </c>
      <c r="E245" s="204">
        <v>27842</v>
      </c>
      <c r="F245" s="183" t="s">
        <v>470</v>
      </c>
      <c r="G245" s="184" t="s">
        <v>470</v>
      </c>
      <c r="H245" s="185" t="s">
        <v>470</v>
      </c>
      <c r="I245" s="168">
        <f t="shared" si="46"/>
        <v>13681</v>
      </c>
      <c r="J245" s="169">
        <f t="shared" si="47"/>
        <v>14161</v>
      </c>
      <c r="K245" s="170">
        <f t="shared" si="48"/>
        <v>27842</v>
      </c>
      <c r="L245" s="105" t="s">
        <v>549</v>
      </c>
      <c r="M245" s="112" t="s">
        <v>144</v>
      </c>
      <c r="O245" s="258">
        <v>13653</v>
      </c>
      <c r="P245" s="258">
        <v>14132</v>
      </c>
      <c r="Q245" s="258">
        <f t="shared" si="49"/>
        <v>27785</v>
      </c>
      <c r="R245" s="258"/>
      <c r="S245" s="258"/>
      <c r="T245" s="258"/>
    </row>
    <row r="246" spans="1:20" s="37" customFormat="1" ht="34.5" customHeight="1">
      <c r="A246" s="141">
        <v>15</v>
      </c>
      <c r="B246" s="39" t="s">
        <v>145</v>
      </c>
      <c r="C246" s="202">
        <v>50282</v>
      </c>
      <c r="D246" s="203">
        <v>52082</v>
      </c>
      <c r="E246" s="204">
        <v>102364</v>
      </c>
      <c r="F246" s="183" t="s">
        <v>470</v>
      </c>
      <c r="G246" s="184" t="s">
        <v>470</v>
      </c>
      <c r="H246" s="185" t="s">
        <v>470</v>
      </c>
      <c r="I246" s="168">
        <f t="shared" si="46"/>
        <v>50282</v>
      </c>
      <c r="J246" s="169">
        <f t="shared" si="47"/>
        <v>52082</v>
      </c>
      <c r="K246" s="170">
        <f t="shared" si="48"/>
        <v>102364</v>
      </c>
      <c r="L246" s="105" t="s">
        <v>550</v>
      </c>
      <c r="M246" s="110" t="s">
        <v>104</v>
      </c>
      <c r="O246" s="258">
        <v>50181</v>
      </c>
      <c r="P246" s="258">
        <v>51978</v>
      </c>
      <c r="Q246" s="258">
        <f t="shared" si="49"/>
        <v>102159</v>
      </c>
      <c r="R246" s="258"/>
      <c r="S246" s="258"/>
      <c r="T246" s="258"/>
    </row>
    <row r="247" spans="1:20" ht="34.5" customHeight="1">
      <c r="A247" s="141">
        <v>16</v>
      </c>
      <c r="B247" s="8" t="s">
        <v>146</v>
      </c>
      <c r="C247" s="202">
        <v>30001</v>
      </c>
      <c r="D247" s="203">
        <v>31201</v>
      </c>
      <c r="E247" s="204">
        <v>61202</v>
      </c>
      <c r="F247" s="183" t="s">
        <v>470</v>
      </c>
      <c r="G247" s="184" t="s">
        <v>470</v>
      </c>
      <c r="H247" s="185" t="s">
        <v>470</v>
      </c>
      <c r="I247" s="168">
        <f t="shared" si="46"/>
        <v>30001</v>
      </c>
      <c r="J247" s="169">
        <f t="shared" si="47"/>
        <v>31201</v>
      </c>
      <c r="K247" s="170">
        <f t="shared" si="48"/>
        <v>61202</v>
      </c>
      <c r="L247" s="105" t="s">
        <v>551</v>
      </c>
      <c r="M247" s="110">
        <v>16</v>
      </c>
      <c r="O247" s="258">
        <v>29941</v>
      </c>
      <c r="P247" s="258">
        <v>31139</v>
      </c>
      <c r="Q247" s="258">
        <f t="shared" si="49"/>
        <v>61080</v>
      </c>
      <c r="R247" s="258"/>
      <c r="S247" s="258"/>
      <c r="T247" s="258"/>
    </row>
    <row r="248" spans="1:20" ht="34.5" customHeight="1">
      <c r="A248" s="141">
        <v>17</v>
      </c>
      <c r="B248" s="8" t="s">
        <v>147</v>
      </c>
      <c r="C248" s="202">
        <v>22321</v>
      </c>
      <c r="D248" s="203">
        <v>23521</v>
      </c>
      <c r="E248" s="204">
        <v>45842</v>
      </c>
      <c r="F248" s="183" t="s">
        <v>470</v>
      </c>
      <c r="G248" s="184" t="s">
        <v>470</v>
      </c>
      <c r="H248" s="185" t="s">
        <v>470</v>
      </c>
      <c r="I248" s="168">
        <f t="shared" si="46"/>
        <v>22321</v>
      </c>
      <c r="J248" s="169">
        <f t="shared" si="47"/>
        <v>23521</v>
      </c>
      <c r="K248" s="170">
        <f t="shared" si="48"/>
        <v>45842</v>
      </c>
      <c r="L248" s="105" t="s">
        <v>552</v>
      </c>
      <c r="M248" s="110">
        <v>17</v>
      </c>
      <c r="O248" s="258">
        <v>22276</v>
      </c>
      <c r="P248" s="258">
        <v>23474</v>
      </c>
      <c r="Q248" s="258">
        <f t="shared" si="49"/>
        <v>45750</v>
      </c>
      <c r="R248" s="258"/>
      <c r="S248" s="258"/>
      <c r="T248" s="258"/>
    </row>
    <row r="249" spans="1:20" ht="34.5" customHeight="1">
      <c r="A249" s="141">
        <v>18</v>
      </c>
      <c r="B249" s="75" t="s">
        <v>148</v>
      </c>
      <c r="C249" s="202">
        <v>10200</v>
      </c>
      <c r="D249" s="203">
        <v>10680</v>
      </c>
      <c r="E249" s="204">
        <v>20880</v>
      </c>
      <c r="F249" s="183" t="s">
        <v>470</v>
      </c>
      <c r="G249" s="184" t="s">
        <v>470</v>
      </c>
      <c r="H249" s="185" t="s">
        <v>470</v>
      </c>
      <c r="I249" s="168">
        <f t="shared" si="46"/>
        <v>10200</v>
      </c>
      <c r="J249" s="169">
        <f t="shared" si="47"/>
        <v>10680</v>
      </c>
      <c r="K249" s="170">
        <f t="shared" si="48"/>
        <v>20880</v>
      </c>
      <c r="L249" s="105" t="s">
        <v>553</v>
      </c>
      <c r="M249" s="110">
        <v>18</v>
      </c>
      <c r="O249" s="258">
        <v>10180</v>
      </c>
      <c r="P249" s="258">
        <v>10659</v>
      </c>
      <c r="Q249" s="258">
        <f t="shared" si="49"/>
        <v>20839</v>
      </c>
      <c r="R249" s="258"/>
      <c r="S249" s="258"/>
      <c r="T249" s="258"/>
    </row>
    <row r="250" spans="1:20" ht="34.5" customHeight="1">
      <c r="A250" s="141">
        <v>19</v>
      </c>
      <c r="B250" s="39" t="s">
        <v>149</v>
      </c>
      <c r="C250" s="202">
        <v>33242</v>
      </c>
      <c r="D250" s="203">
        <v>34442</v>
      </c>
      <c r="E250" s="204">
        <v>67684</v>
      </c>
      <c r="F250" s="183" t="s">
        <v>470</v>
      </c>
      <c r="G250" s="184" t="s">
        <v>470</v>
      </c>
      <c r="H250" s="185" t="s">
        <v>470</v>
      </c>
      <c r="I250" s="168">
        <f t="shared" si="46"/>
        <v>33242</v>
      </c>
      <c r="J250" s="169">
        <f t="shared" si="47"/>
        <v>34442</v>
      </c>
      <c r="K250" s="170">
        <f t="shared" si="48"/>
        <v>67684</v>
      </c>
      <c r="L250" s="105" t="s">
        <v>554</v>
      </c>
      <c r="M250" s="110">
        <v>19</v>
      </c>
      <c r="O250" s="258">
        <v>33175</v>
      </c>
      <c r="P250" s="258">
        <v>34372</v>
      </c>
      <c r="Q250" s="258">
        <f t="shared" si="49"/>
        <v>67547</v>
      </c>
      <c r="R250" s="258"/>
      <c r="S250" s="258"/>
      <c r="T250" s="258"/>
    </row>
    <row r="251" spans="1:20" ht="34.5" customHeight="1">
      <c r="A251" s="141">
        <v>20</v>
      </c>
      <c r="B251" s="8" t="s">
        <v>150</v>
      </c>
      <c r="C251" s="202">
        <v>7200</v>
      </c>
      <c r="D251" s="203">
        <v>7800</v>
      </c>
      <c r="E251" s="204">
        <v>15000</v>
      </c>
      <c r="F251" s="183" t="s">
        <v>470</v>
      </c>
      <c r="G251" s="184" t="s">
        <v>470</v>
      </c>
      <c r="H251" s="185" t="s">
        <v>470</v>
      </c>
      <c r="I251" s="168">
        <f t="shared" si="46"/>
        <v>7200</v>
      </c>
      <c r="J251" s="169">
        <f t="shared" si="47"/>
        <v>7800</v>
      </c>
      <c r="K251" s="170">
        <f t="shared" si="48"/>
        <v>15000</v>
      </c>
      <c r="L251" s="105" t="s">
        <v>555</v>
      </c>
      <c r="M251" s="110">
        <v>20</v>
      </c>
      <c r="O251" s="258">
        <v>7186</v>
      </c>
      <c r="P251" s="258">
        <v>7785</v>
      </c>
      <c r="Q251" s="258">
        <f t="shared" si="49"/>
        <v>14971</v>
      </c>
      <c r="R251" s="258"/>
      <c r="S251" s="258"/>
      <c r="T251" s="258"/>
    </row>
    <row r="252" spans="1:20" ht="34.5" customHeight="1">
      <c r="A252" s="141">
        <v>21</v>
      </c>
      <c r="B252" s="39" t="s">
        <v>151</v>
      </c>
      <c r="C252" s="202">
        <v>15361</v>
      </c>
      <c r="D252" s="203">
        <v>16081</v>
      </c>
      <c r="E252" s="204">
        <v>31442</v>
      </c>
      <c r="F252" s="183" t="s">
        <v>470</v>
      </c>
      <c r="G252" s="184" t="s">
        <v>470</v>
      </c>
      <c r="H252" s="185" t="s">
        <v>470</v>
      </c>
      <c r="I252" s="168">
        <f t="shared" si="46"/>
        <v>15361</v>
      </c>
      <c r="J252" s="169">
        <f t="shared" si="47"/>
        <v>16081</v>
      </c>
      <c r="K252" s="170">
        <f t="shared" si="48"/>
        <v>31442</v>
      </c>
      <c r="L252" s="105" t="s">
        <v>556</v>
      </c>
      <c r="M252" s="110">
        <v>21</v>
      </c>
      <c r="O252" s="258">
        <v>15330</v>
      </c>
      <c r="P252" s="258">
        <v>16048</v>
      </c>
      <c r="Q252" s="258">
        <f t="shared" si="49"/>
        <v>31378</v>
      </c>
      <c r="R252" s="258"/>
      <c r="S252" s="258"/>
      <c r="T252" s="258"/>
    </row>
    <row r="253" spans="1:20" ht="34.5" customHeight="1" thickBot="1">
      <c r="A253" s="142">
        <v>22</v>
      </c>
      <c r="B253" s="13" t="s">
        <v>152</v>
      </c>
      <c r="C253" s="208">
        <v>11521</v>
      </c>
      <c r="D253" s="209">
        <v>12241</v>
      </c>
      <c r="E253" s="210">
        <v>23762</v>
      </c>
      <c r="F253" s="186" t="s">
        <v>470</v>
      </c>
      <c r="G253" s="187" t="s">
        <v>470</v>
      </c>
      <c r="H253" s="188" t="s">
        <v>470</v>
      </c>
      <c r="I253" s="171">
        <f t="shared" si="46"/>
        <v>11521</v>
      </c>
      <c r="J253" s="174">
        <f t="shared" si="47"/>
        <v>12241</v>
      </c>
      <c r="K253" s="175">
        <f t="shared" si="48"/>
        <v>23762</v>
      </c>
      <c r="L253" s="107" t="s">
        <v>557</v>
      </c>
      <c r="M253" s="111">
        <v>22</v>
      </c>
      <c r="O253" s="258">
        <v>11497</v>
      </c>
      <c r="P253" s="258">
        <v>12216</v>
      </c>
      <c r="Q253" s="258">
        <f t="shared" si="49"/>
        <v>23713</v>
      </c>
      <c r="R253" s="258"/>
      <c r="S253" s="258"/>
      <c r="T253" s="258"/>
    </row>
    <row r="254" spans="1:20" s="43" customFormat="1" ht="9.75" customHeight="1">
      <c r="C254" s="77"/>
      <c r="D254" s="77"/>
      <c r="E254" s="77"/>
      <c r="F254" s="77"/>
      <c r="G254" s="77"/>
      <c r="H254" s="77"/>
      <c r="I254" s="77"/>
      <c r="J254" s="77"/>
      <c r="K254" s="77"/>
      <c r="L254" s="3"/>
      <c r="M254" s="71"/>
      <c r="T254" s="258"/>
    </row>
    <row r="255" spans="1:20" ht="15.75">
      <c r="A255" s="352" t="s">
        <v>976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T255" s="258"/>
    </row>
    <row r="256" spans="1:20" s="37" customFormat="1" ht="16.5">
      <c r="A256" s="432" t="s">
        <v>1049</v>
      </c>
      <c r="B256" s="432"/>
      <c r="C256" s="432"/>
      <c r="D256" s="432"/>
      <c r="E256" s="432"/>
      <c r="F256" s="432"/>
      <c r="G256" s="432"/>
      <c r="H256" s="432"/>
      <c r="I256" s="432"/>
      <c r="J256" s="432"/>
      <c r="K256" s="432"/>
      <c r="L256" s="432"/>
      <c r="M256" s="432"/>
      <c r="T256" s="258"/>
    </row>
    <row r="257" spans="1:23" ht="15.75">
      <c r="A257" s="352" t="s">
        <v>1010</v>
      </c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T257" s="258"/>
    </row>
    <row r="258" spans="1:23" ht="15.75">
      <c r="C258" s="352"/>
      <c r="D258" s="352"/>
      <c r="E258" s="352"/>
      <c r="F258" s="18"/>
      <c r="G258" s="18"/>
      <c r="H258" s="18"/>
      <c r="I258" s="18"/>
      <c r="J258" s="18"/>
      <c r="K258" s="18"/>
      <c r="L258" s="368"/>
      <c r="M258" s="368"/>
      <c r="T258" s="258"/>
    </row>
    <row r="259" spans="1:23" ht="16.5" thickBot="1">
      <c r="A259" s="353" t="s">
        <v>966</v>
      </c>
      <c r="B259" s="354"/>
      <c r="C259" s="354"/>
      <c r="D259" s="354"/>
      <c r="E259" s="354"/>
      <c r="F259" s="18"/>
      <c r="G259" s="18"/>
      <c r="H259" s="18"/>
      <c r="I259" s="18"/>
      <c r="J259" s="18"/>
      <c r="K259" s="18"/>
      <c r="L259" s="351" t="s">
        <v>967</v>
      </c>
      <c r="M259" s="351"/>
      <c r="T259" s="258"/>
    </row>
    <row r="260" spans="1:23" ht="15" customHeight="1">
      <c r="A260" s="358" t="s">
        <v>861</v>
      </c>
      <c r="B260" s="355" t="s">
        <v>89</v>
      </c>
      <c r="C260" s="375" t="s">
        <v>0</v>
      </c>
      <c r="D260" s="355"/>
      <c r="E260" s="374"/>
      <c r="F260" s="373" t="s">
        <v>1</v>
      </c>
      <c r="G260" s="355"/>
      <c r="H260" s="374"/>
      <c r="I260" s="373" t="s">
        <v>2</v>
      </c>
      <c r="J260" s="355"/>
      <c r="K260" s="374"/>
      <c r="L260" s="349" t="s">
        <v>941</v>
      </c>
      <c r="M260" s="376" t="s">
        <v>9</v>
      </c>
      <c r="T260" s="258"/>
    </row>
    <row r="261" spans="1:23" s="37" customFormat="1" ht="15" customHeight="1">
      <c r="A261" s="359"/>
      <c r="B261" s="356"/>
      <c r="C261" s="364" t="s">
        <v>471</v>
      </c>
      <c r="D261" s="365"/>
      <c r="E261" s="366"/>
      <c r="F261" s="367" t="s">
        <v>472</v>
      </c>
      <c r="G261" s="365"/>
      <c r="H261" s="366"/>
      <c r="I261" s="361" t="s">
        <v>473</v>
      </c>
      <c r="J261" s="362"/>
      <c r="K261" s="363"/>
      <c r="L261" s="350"/>
      <c r="M261" s="377"/>
      <c r="O261" s="258"/>
      <c r="P261" s="258"/>
      <c r="Q261" s="258"/>
      <c r="R261" s="258"/>
      <c r="S261" s="258"/>
      <c r="T261" s="258"/>
    </row>
    <row r="262" spans="1:23" ht="15" customHeight="1">
      <c r="A262" s="359"/>
      <c r="B262" s="356"/>
      <c r="C262" s="369" t="s">
        <v>3</v>
      </c>
      <c r="D262" s="370"/>
      <c r="E262" s="371"/>
      <c r="F262" s="372" t="s">
        <v>4</v>
      </c>
      <c r="G262" s="370"/>
      <c r="H262" s="371"/>
      <c r="I262" s="372" t="s">
        <v>5</v>
      </c>
      <c r="J262" s="370"/>
      <c r="K262" s="371"/>
      <c r="L262" s="350"/>
      <c r="M262" s="377"/>
      <c r="O262" s="258"/>
      <c r="P262" s="258"/>
      <c r="Q262" s="258"/>
      <c r="R262" s="258"/>
      <c r="S262" s="258"/>
      <c r="T262" s="258"/>
    </row>
    <row r="263" spans="1:23" ht="15" customHeight="1">
      <c r="A263" s="359"/>
      <c r="B263" s="356"/>
      <c r="C263" s="30" t="s">
        <v>6</v>
      </c>
      <c r="D263" s="27" t="s">
        <v>7</v>
      </c>
      <c r="E263" s="27" t="s">
        <v>8</v>
      </c>
      <c r="F263" s="29" t="s">
        <v>6</v>
      </c>
      <c r="G263" s="27" t="s">
        <v>7</v>
      </c>
      <c r="H263" s="27" t="s">
        <v>8</v>
      </c>
      <c r="I263" s="29" t="s">
        <v>6</v>
      </c>
      <c r="J263" s="27" t="s">
        <v>7</v>
      </c>
      <c r="K263" s="27" t="s">
        <v>8</v>
      </c>
      <c r="L263" s="346" t="s">
        <v>940</v>
      </c>
      <c r="M263" s="378" t="s">
        <v>474</v>
      </c>
      <c r="O263" s="258"/>
      <c r="P263" s="258"/>
      <c r="Q263" s="258"/>
      <c r="R263" s="258"/>
      <c r="S263" s="258"/>
      <c r="T263" s="258"/>
    </row>
    <row r="264" spans="1:23" s="37" customFormat="1" ht="15" customHeight="1">
      <c r="A264" s="359"/>
      <c r="B264" s="356"/>
      <c r="C264" s="31" t="s">
        <v>475</v>
      </c>
      <c r="D264" s="28" t="s">
        <v>476</v>
      </c>
      <c r="E264" s="28" t="s">
        <v>477</v>
      </c>
      <c r="F264" s="28" t="s">
        <v>475</v>
      </c>
      <c r="G264" s="28" t="s">
        <v>476</v>
      </c>
      <c r="H264" s="28" t="s">
        <v>477</v>
      </c>
      <c r="I264" s="28" t="s">
        <v>475</v>
      </c>
      <c r="J264" s="28" t="s">
        <v>476</v>
      </c>
      <c r="K264" s="28" t="s">
        <v>477</v>
      </c>
      <c r="L264" s="347"/>
      <c r="M264" s="378"/>
      <c r="O264" s="258"/>
      <c r="P264" s="258"/>
      <c r="Q264" s="258"/>
      <c r="R264" s="258"/>
      <c r="S264" s="258"/>
      <c r="T264" s="258"/>
    </row>
    <row r="265" spans="1:23" ht="15" customHeight="1" thickBot="1">
      <c r="A265" s="360"/>
      <c r="B265" s="357"/>
      <c r="C265" s="136" t="s">
        <v>10</v>
      </c>
      <c r="D265" s="32" t="s">
        <v>11</v>
      </c>
      <c r="E265" s="32" t="s">
        <v>12</v>
      </c>
      <c r="F265" s="32" t="s">
        <v>10</v>
      </c>
      <c r="G265" s="32" t="s">
        <v>11</v>
      </c>
      <c r="H265" s="32" t="s">
        <v>12</v>
      </c>
      <c r="I265" s="32" t="s">
        <v>10</v>
      </c>
      <c r="J265" s="32" t="s">
        <v>11</v>
      </c>
      <c r="K265" s="32" t="s">
        <v>12</v>
      </c>
      <c r="L265" s="348"/>
      <c r="M265" s="379"/>
      <c r="O265" s="258"/>
      <c r="P265" s="258"/>
      <c r="Q265" s="258"/>
      <c r="R265" s="258"/>
      <c r="S265" s="258"/>
      <c r="T265" s="258"/>
    </row>
    <row r="266" spans="1:23" ht="55.5" customHeight="1">
      <c r="A266" s="94"/>
      <c r="B266" s="10" t="s">
        <v>90</v>
      </c>
      <c r="C266" s="167">
        <v>214810</v>
      </c>
      <c r="D266" s="172">
        <v>225610</v>
      </c>
      <c r="E266" s="173">
        <v>440420</v>
      </c>
      <c r="F266" s="167">
        <v>2455</v>
      </c>
      <c r="G266" s="172">
        <v>2713</v>
      </c>
      <c r="H266" s="173">
        <v>5168</v>
      </c>
      <c r="I266" s="200">
        <f>F266+C266</f>
        <v>217265</v>
      </c>
      <c r="J266" s="201">
        <f t="shared" ref="J266:J267" si="50">G266+D266</f>
        <v>228323</v>
      </c>
      <c r="K266" s="179">
        <f t="shared" ref="K266:K267" si="51">H266+E266</f>
        <v>445588</v>
      </c>
      <c r="L266" s="105" t="s">
        <v>859</v>
      </c>
      <c r="M266" s="108"/>
      <c r="O266" s="258">
        <v>214378</v>
      </c>
      <c r="P266" s="258">
        <v>225157</v>
      </c>
      <c r="Q266" s="258">
        <f t="shared" ref="Q266:Q272" si="52">P266+O266</f>
        <v>439535</v>
      </c>
      <c r="R266" s="258">
        <v>2455</v>
      </c>
      <c r="S266" s="258">
        <v>2713</v>
      </c>
      <c r="T266" s="258">
        <f t="shared" ref="T266:T312" si="53">S266+R266</f>
        <v>5168</v>
      </c>
    </row>
    <row r="267" spans="1:23" ht="55.5" customHeight="1">
      <c r="A267" s="100" t="s">
        <v>16</v>
      </c>
      <c r="B267" s="4" t="s">
        <v>912</v>
      </c>
      <c r="C267" s="168">
        <v>61923</v>
      </c>
      <c r="D267" s="169">
        <v>65283</v>
      </c>
      <c r="E267" s="170">
        <v>127206</v>
      </c>
      <c r="F267" s="168">
        <v>2455</v>
      </c>
      <c r="G267" s="169">
        <v>2713</v>
      </c>
      <c r="H267" s="170">
        <v>5168</v>
      </c>
      <c r="I267" s="183">
        <f>F267+C267</f>
        <v>64378</v>
      </c>
      <c r="J267" s="184">
        <f t="shared" si="50"/>
        <v>67996</v>
      </c>
      <c r="K267" s="185">
        <f t="shared" si="51"/>
        <v>132374</v>
      </c>
      <c r="L267" s="105" t="s">
        <v>867</v>
      </c>
      <c r="M267" s="110" t="s">
        <v>16</v>
      </c>
      <c r="O267" s="258">
        <v>61798</v>
      </c>
      <c r="P267" s="258">
        <v>65152</v>
      </c>
      <c r="Q267" s="258">
        <f t="shared" si="52"/>
        <v>126950</v>
      </c>
      <c r="R267" s="258">
        <v>2455</v>
      </c>
      <c r="S267" s="258">
        <v>2713</v>
      </c>
      <c r="T267" s="258">
        <f t="shared" si="53"/>
        <v>5168</v>
      </c>
      <c r="U267" s="258">
        <v>2455</v>
      </c>
      <c r="V267" s="258">
        <v>2713</v>
      </c>
      <c r="W267" s="258">
        <f t="shared" ref="W267" si="54">V267+U267</f>
        <v>5168</v>
      </c>
    </row>
    <row r="268" spans="1:23" ht="55.5" customHeight="1">
      <c r="A268" s="100" t="s">
        <v>19</v>
      </c>
      <c r="B268" s="9" t="s">
        <v>153</v>
      </c>
      <c r="C268" s="202">
        <v>48842</v>
      </c>
      <c r="D268" s="203">
        <v>51242</v>
      </c>
      <c r="E268" s="170">
        <v>100084</v>
      </c>
      <c r="F268" s="205" t="s">
        <v>470</v>
      </c>
      <c r="G268" s="206" t="s">
        <v>470</v>
      </c>
      <c r="H268" s="207" t="s">
        <v>470</v>
      </c>
      <c r="I268" s="168">
        <f>C268</f>
        <v>48842</v>
      </c>
      <c r="J268" s="169">
        <f t="shared" ref="J268:J272" si="55">D268</f>
        <v>51242</v>
      </c>
      <c r="K268" s="170">
        <f t="shared" ref="K268:K272" si="56">E268</f>
        <v>100084</v>
      </c>
      <c r="L268" s="105" t="s">
        <v>558</v>
      </c>
      <c r="M268" s="112" t="s">
        <v>19</v>
      </c>
      <c r="O268" s="258">
        <v>48744</v>
      </c>
      <c r="P268" s="258">
        <v>51139</v>
      </c>
      <c r="Q268" s="258">
        <f t="shared" si="52"/>
        <v>99883</v>
      </c>
      <c r="R268" s="258"/>
      <c r="S268" s="258"/>
      <c r="T268" s="258"/>
    </row>
    <row r="269" spans="1:23" ht="55.5" customHeight="1">
      <c r="A269" s="100" t="s">
        <v>22</v>
      </c>
      <c r="B269" s="9" t="s">
        <v>154</v>
      </c>
      <c r="C269" s="202">
        <v>35642</v>
      </c>
      <c r="D269" s="203">
        <v>37202</v>
      </c>
      <c r="E269" s="170">
        <v>72844</v>
      </c>
      <c r="F269" s="205" t="s">
        <v>470</v>
      </c>
      <c r="G269" s="206" t="s">
        <v>470</v>
      </c>
      <c r="H269" s="207" t="s">
        <v>470</v>
      </c>
      <c r="I269" s="168">
        <f t="shared" ref="I269:I272" si="57">C269</f>
        <v>35642</v>
      </c>
      <c r="J269" s="169">
        <f t="shared" si="55"/>
        <v>37202</v>
      </c>
      <c r="K269" s="170">
        <f t="shared" si="56"/>
        <v>72844</v>
      </c>
      <c r="L269" s="105" t="s">
        <v>559</v>
      </c>
      <c r="M269" s="110" t="s">
        <v>22</v>
      </c>
      <c r="O269" s="258">
        <v>35570</v>
      </c>
      <c r="P269" s="258">
        <v>37127</v>
      </c>
      <c r="Q269" s="258">
        <f t="shared" si="52"/>
        <v>72697</v>
      </c>
      <c r="R269" s="258"/>
      <c r="S269" s="258"/>
      <c r="T269" s="258"/>
    </row>
    <row r="270" spans="1:23" ht="55.5" customHeight="1">
      <c r="A270" s="100" t="s">
        <v>23</v>
      </c>
      <c r="B270" s="9" t="s">
        <v>155</v>
      </c>
      <c r="C270" s="202">
        <v>48122</v>
      </c>
      <c r="D270" s="203">
        <v>50642</v>
      </c>
      <c r="E270" s="170">
        <v>98764</v>
      </c>
      <c r="F270" s="205" t="s">
        <v>470</v>
      </c>
      <c r="G270" s="206" t="s">
        <v>470</v>
      </c>
      <c r="H270" s="207" t="s">
        <v>470</v>
      </c>
      <c r="I270" s="168">
        <f t="shared" si="57"/>
        <v>48122</v>
      </c>
      <c r="J270" s="169">
        <f t="shared" si="55"/>
        <v>50642</v>
      </c>
      <c r="K270" s="170">
        <f t="shared" si="56"/>
        <v>98764</v>
      </c>
      <c r="L270" s="105" t="s">
        <v>560</v>
      </c>
      <c r="M270" s="112" t="s">
        <v>23</v>
      </c>
      <c r="O270" s="258">
        <v>48026</v>
      </c>
      <c r="P270" s="258">
        <v>50541</v>
      </c>
      <c r="Q270" s="258">
        <f t="shared" si="52"/>
        <v>98567</v>
      </c>
      <c r="R270" s="258"/>
      <c r="S270" s="258"/>
      <c r="T270" s="258"/>
    </row>
    <row r="271" spans="1:23" ht="55.5" customHeight="1">
      <c r="A271" s="100" t="s">
        <v>26</v>
      </c>
      <c r="B271" s="9" t="s">
        <v>156</v>
      </c>
      <c r="C271" s="202">
        <v>16561</v>
      </c>
      <c r="D271" s="203">
        <v>17401</v>
      </c>
      <c r="E271" s="170">
        <v>33962</v>
      </c>
      <c r="F271" s="205" t="s">
        <v>470</v>
      </c>
      <c r="G271" s="206" t="s">
        <v>470</v>
      </c>
      <c r="H271" s="207" t="s">
        <v>470</v>
      </c>
      <c r="I271" s="168">
        <f t="shared" si="57"/>
        <v>16561</v>
      </c>
      <c r="J271" s="169">
        <f t="shared" si="55"/>
        <v>17401</v>
      </c>
      <c r="K271" s="170">
        <f t="shared" si="56"/>
        <v>33962</v>
      </c>
      <c r="L271" s="105" t="s">
        <v>561</v>
      </c>
      <c r="M271" s="110" t="s">
        <v>26</v>
      </c>
      <c r="O271" s="258">
        <v>16527</v>
      </c>
      <c r="P271" s="258">
        <v>17366</v>
      </c>
      <c r="Q271" s="258">
        <f t="shared" si="52"/>
        <v>33893</v>
      </c>
      <c r="R271" s="258"/>
      <c r="S271" s="258"/>
      <c r="T271" s="258"/>
    </row>
    <row r="272" spans="1:23" ht="55.5" customHeight="1" thickBot="1">
      <c r="A272" s="102" t="s">
        <v>897</v>
      </c>
      <c r="B272" s="11" t="s">
        <v>953</v>
      </c>
      <c r="C272" s="208">
        <v>3720</v>
      </c>
      <c r="D272" s="209">
        <v>3840</v>
      </c>
      <c r="E272" s="175">
        <v>7560</v>
      </c>
      <c r="F272" s="211" t="s">
        <v>470</v>
      </c>
      <c r="G272" s="212" t="s">
        <v>470</v>
      </c>
      <c r="H272" s="213" t="s">
        <v>470</v>
      </c>
      <c r="I272" s="171">
        <f t="shared" si="57"/>
        <v>3720</v>
      </c>
      <c r="J272" s="174">
        <f t="shared" si="55"/>
        <v>3840</v>
      </c>
      <c r="K272" s="175">
        <f t="shared" si="56"/>
        <v>7560</v>
      </c>
      <c r="L272" s="107" t="s">
        <v>562</v>
      </c>
      <c r="M272" s="113" t="s">
        <v>157</v>
      </c>
      <c r="O272" s="258">
        <v>3713</v>
      </c>
      <c r="P272" s="258">
        <v>3832</v>
      </c>
      <c r="Q272" s="258">
        <f t="shared" si="52"/>
        <v>7545</v>
      </c>
      <c r="R272" s="258"/>
      <c r="S272" s="258"/>
      <c r="T272" s="258"/>
    </row>
    <row r="273" spans="1:20" ht="21" customHeight="1">
      <c r="A273" s="415" t="s">
        <v>954</v>
      </c>
      <c r="B273" s="415"/>
      <c r="C273" s="415"/>
      <c r="D273" s="415"/>
      <c r="E273" s="415"/>
      <c r="F273" s="426"/>
      <c r="G273" s="426"/>
      <c r="I273" s="404" t="s">
        <v>942</v>
      </c>
      <c r="J273" s="404"/>
      <c r="K273" s="404"/>
      <c r="L273" s="404"/>
      <c r="M273" s="22" t="s">
        <v>158</v>
      </c>
      <c r="R273" s="258"/>
      <c r="S273" s="258"/>
      <c r="T273" s="258"/>
    </row>
    <row r="274" spans="1:20" ht="15.75">
      <c r="A274" s="352" t="s">
        <v>977</v>
      </c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R274" s="258"/>
      <c r="S274" s="258"/>
      <c r="T274" s="258"/>
    </row>
    <row r="275" spans="1:20" s="37" customFormat="1" ht="16.5">
      <c r="A275" s="432" t="s">
        <v>1050</v>
      </c>
      <c r="B275" s="432"/>
      <c r="C275" s="432"/>
      <c r="D275" s="432"/>
      <c r="E275" s="432"/>
      <c r="F275" s="432"/>
      <c r="G275" s="432"/>
      <c r="H275" s="432"/>
      <c r="I275" s="432"/>
      <c r="J275" s="432"/>
      <c r="K275" s="432"/>
      <c r="L275" s="432"/>
      <c r="M275" s="432"/>
      <c r="R275" s="258"/>
      <c r="S275" s="258"/>
      <c r="T275" s="258"/>
    </row>
    <row r="276" spans="1:20" ht="15.75">
      <c r="A276" s="352" t="s">
        <v>1011</v>
      </c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R276" s="258"/>
      <c r="S276" s="258"/>
      <c r="T276" s="258"/>
    </row>
    <row r="277" spans="1:20" ht="15.75">
      <c r="C277" s="352"/>
      <c r="D277" s="352"/>
      <c r="E277" s="352"/>
      <c r="F277" s="18"/>
      <c r="G277" s="18"/>
      <c r="H277" s="18"/>
      <c r="I277" s="18"/>
      <c r="J277" s="18"/>
      <c r="K277" s="18"/>
      <c r="L277" s="368"/>
      <c r="M277" s="368"/>
      <c r="R277" s="258"/>
      <c r="S277" s="258"/>
      <c r="T277" s="258"/>
    </row>
    <row r="278" spans="1:20" ht="16.5" thickBot="1">
      <c r="A278" s="353" t="s">
        <v>966</v>
      </c>
      <c r="B278" s="354"/>
      <c r="C278" s="354"/>
      <c r="D278" s="354"/>
      <c r="E278" s="354"/>
      <c r="F278" s="18"/>
      <c r="G278" s="18"/>
      <c r="H278" s="18"/>
      <c r="I278" s="18"/>
      <c r="J278" s="18"/>
      <c r="K278" s="18"/>
      <c r="L278" s="351" t="s">
        <v>967</v>
      </c>
      <c r="M278" s="351"/>
      <c r="R278" s="258"/>
      <c r="S278" s="258"/>
      <c r="T278" s="258"/>
    </row>
    <row r="279" spans="1:20" ht="15" customHeight="1">
      <c r="A279" s="358" t="s">
        <v>861</v>
      </c>
      <c r="B279" s="355" t="s">
        <v>89</v>
      </c>
      <c r="C279" s="375" t="s">
        <v>0</v>
      </c>
      <c r="D279" s="355"/>
      <c r="E279" s="374"/>
      <c r="F279" s="373" t="s">
        <v>1</v>
      </c>
      <c r="G279" s="355"/>
      <c r="H279" s="374"/>
      <c r="I279" s="373" t="s">
        <v>2</v>
      </c>
      <c r="J279" s="355"/>
      <c r="K279" s="374"/>
      <c r="L279" s="349" t="s">
        <v>941</v>
      </c>
      <c r="M279" s="376" t="s">
        <v>9</v>
      </c>
      <c r="O279" s="258"/>
      <c r="P279" s="258"/>
      <c r="Q279" s="258"/>
      <c r="R279" s="258"/>
      <c r="S279" s="258"/>
      <c r="T279" s="258"/>
    </row>
    <row r="280" spans="1:20" s="37" customFormat="1" ht="15" customHeight="1">
      <c r="A280" s="359"/>
      <c r="B280" s="356"/>
      <c r="C280" s="364" t="s">
        <v>471</v>
      </c>
      <c r="D280" s="365"/>
      <c r="E280" s="366"/>
      <c r="F280" s="367" t="s">
        <v>472</v>
      </c>
      <c r="G280" s="365"/>
      <c r="H280" s="366"/>
      <c r="I280" s="361" t="s">
        <v>473</v>
      </c>
      <c r="J280" s="362"/>
      <c r="K280" s="363"/>
      <c r="L280" s="350"/>
      <c r="M280" s="377"/>
      <c r="O280" s="258"/>
      <c r="P280" s="258"/>
      <c r="Q280" s="258"/>
      <c r="R280" s="258"/>
      <c r="S280" s="258"/>
      <c r="T280" s="258"/>
    </row>
    <row r="281" spans="1:20" ht="15" customHeight="1">
      <c r="A281" s="359"/>
      <c r="B281" s="356"/>
      <c r="C281" s="369" t="s">
        <v>3</v>
      </c>
      <c r="D281" s="370"/>
      <c r="E281" s="371"/>
      <c r="F281" s="372" t="s">
        <v>4</v>
      </c>
      <c r="G281" s="370"/>
      <c r="H281" s="371"/>
      <c r="I281" s="372" t="s">
        <v>5</v>
      </c>
      <c r="J281" s="370"/>
      <c r="K281" s="371"/>
      <c r="L281" s="350"/>
      <c r="M281" s="377"/>
      <c r="O281" s="258"/>
      <c r="P281" s="258"/>
      <c r="Q281" s="258"/>
      <c r="R281" s="258"/>
      <c r="S281" s="258"/>
      <c r="T281" s="258"/>
    </row>
    <row r="282" spans="1:20" ht="15" customHeight="1">
      <c r="A282" s="359"/>
      <c r="B282" s="356"/>
      <c r="C282" s="30" t="s">
        <v>6</v>
      </c>
      <c r="D282" s="27" t="s">
        <v>7</v>
      </c>
      <c r="E282" s="27" t="s">
        <v>8</v>
      </c>
      <c r="F282" s="29" t="s">
        <v>6</v>
      </c>
      <c r="G282" s="27" t="s">
        <v>7</v>
      </c>
      <c r="H282" s="27" t="s">
        <v>8</v>
      </c>
      <c r="I282" s="29" t="s">
        <v>6</v>
      </c>
      <c r="J282" s="27" t="s">
        <v>7</v>
      </c>
      <c r="K282" s="27" t="s">
        <v>8</v>
      </c>
      <c r="L282" s="346" t="s">
        <v>940</v>
      </c>
      <c r="M282" s="378" t="s">
        <v>474</v>
      </c>
      <c r="O282" s="258"/>
      <c r="P282" s="258"/>
      <c r="Q282" s="258"/>
      <c r="R282" s="258"/>
      <c r="S282" s="258"/>
      <c r="T282" s="258"/>
    </row>
    <row r="283" spans="1:20" s="37" customFormat="1" ht="15" customHeight="1">
      <c r="A283" s="359"/>
      <c r="B283" s="356"/>
      <c r="C283" s="31" t="s">
        <v>475</v>
      </c>
      <c r="D283" s="28" t="s">
        <v>476</v>
      </c>
      <c r="E283" s="28" t="s">
        <v>477</v>
      </c>
      <c r="F283" s="28" t="s">
        <v>475</v>
      </c>
      <c r="G283" s="28" t="s">
        <v>476</v>
      </c>
      <c r="H283" s="28" t="s">
        <v>477</v>
      </c>
      <c r="I283" s="28" t="s">
        <v>475</v>
      </c>
      <c r="J283" s="28" t="s">
        <v>476</v>
      </c>
      <c r="K283" s="28" t="s">
        <v>477</v>
      </c>
      <c r="L283" s="347"/>
      <c r="M283" s="378"/>
      <c r="O283" s="258"/>
      <c r="P283" s="258"/>
      <c r="Q283" s="258"/>
      <c r="R283" s="258"/>
      <c r="S283" s="258"/>
      <c r="T283" s="258"/>
    </row>
    <row r="284" spans="1:20" ht="15" customHeight="1" thickBot="1">
      <c r="A284" s="360"/>
      <c r="B284" s="357"/>
      <c r="C284" s="136" t="s">
        <v>10</v>
      </c>
      <c r="D284" s="32" t="s">
        <v>11</v>
      </c>
      <c r="E284" s="32" t="s">
        <v>12</v>
      </c>
      <c r="F284" s="32" t="s">
        <v>10</v>
      </c>
      <c r="G284" s="32" t="s">
        <v>11</v>
      </c>
      <c r="H284" s="32" t="s">
        <v>12</v>
      </c>
      <c r="I284" s="150" t="s">
        <v>10</v>
      </c>
      <c r="J284" s="150" t="s">
        <v>11</v>
      </c>
      <c r="K284" s="150" t="s">
        <v>12</v>
      </c>
      <c r="L284" s="348"/>
      <c r="M284" s="379"/>
      <c r="O284" s="258"/>
      <c r="P284" s="258"/>
      <c r="Q284" s="258"/>
      <c r="R284" s="258"/>
      <c r="S284" s="258"/>
      <c r="T284" s="258"/>
    </row>
    <row r="285" spans="1:20" ht="42.75" customHeight="1">
      <c r="A285" s="94"/>
      <c r="B285" s="10" t="s">
        <v>90</v>
      </c>
      <c r="C285" s="167">
        <v>75003</v>
      </c>
      <c r="D285" s="172">
        <v>78484</v>
      </c>
      <c r="E285" s="173">
        <v>153487</v>
      </c>
      <c r="F285" s="225" t="s">
        <v>470</v>
      </c>
      <c r="G285" s="226" t="s">
        <v>470</v>
      </c>
      <c r="H285" s="227" t="s">
        <v>470</v>
      </c>
      <c r="I285" s="167">
        <f>C285</f>
        <v>75003</v>
      </c>
      <c r="J285" s="172">
        <f t="shared" ref="J285:K286" si="58">D285</f>
        <v>78484</v>
      </c>
      <c r="K285" s="173">
        <f t="shared" si="58"/>
        <v>153487</v>
      </c>
      <c r="L285" s="105" t="s">
        <v>859</v>
      </c>
      <c r="M285" s="108"/>
      <c r="O285" s="258">
        <v>74853</v>
      </c>
      <c r="P285" s="258">
        <v>78326</v>
      </c>
      <c r="Q285" s="258">
        <f t="shared" ref="Q285:Q293" si="59">P285+O285</f>
        <v>153179</v>
      </c>
      <c r="R285" s="258"/>
      <c r="S285" s="258"/>
      <c r="T285" s="258"/>
    </row>
    <row r="286" spans="1:20" ht="41.25" customHeight="1">
      <c r="A286" s="100" t="s">
        <v>16</v>
      </c>
      <c r="B286" s="4" t="s">
        <v>913</v>
      </c>
      <c r="C286" s="168">
        <v>9361</v>
      </c>
      <c r="D286" s="169">
        <v>9840</v>
      </c>
      <c r="E286" s="170">
        <v>19201</v>
      </c>
      <c r="F286" s="205" t="s">
        <v>470</v>
      </c>
      <c r="G286" s="206" t="s">
        <v>470</v>
      </c>
      <c r="H286" s="207" t="s">
        <v>470</v>
      </c>
      <c r="I286" s="168">
        <f>C286</f>
        <v>9361</v>
      </c>
      <c r="J286" s="169">
        <f t="shared" si="58"/>
        <v>9840</v>
      </c>
      <c r="K286" s="170">
        <f t="shared" si="58"/>
        <v>19201</v>
      </c>
      <c r="L286" s="105" t="s">
        <v>868</v>
      </c>
      <c r="M286" s="110" t="s">
        <v>16</v>
      </c>
      <c r="O286" s="258">
        <v>9342</v>
      </c>
      <c r="P286" s="258">
        <v>9821</v>
      </c>
      <c r="Q286" s="258">
        <f t="shared" si="59"/>
        <v>19163</v>
      </c>
      <c r="R286" s="258"/>
      <c r="S286" s="258"/>
      <c r="T286" s="258"/>
    </row>
    <row r="287" spans="1:20" ht="41.25" customHeight="1">
      <c r="A287" s="100" t="s">
        <v>19</v>
      </c>
      <c r="B287" s="9" t="s">
        <v>159</v>
      </c>
      <c r="C287" s="168">
        <v>11401</v>
      </c>
      <c r="D287" s="169">
        <v>12000</v>
      </c>
      <c r="E287" s="170">
        <v>23401</v>
      </c>
      <c r="F287" s="205" t="s">
        <v>470</v>
      </c>
      <c r="G287" s="206" t="s">
        <v>470</v>
      </c>
      <c r="H287" s="207" t="s">
        <v>470</v>
      </c>
      <c r="I287" s="168">
        <f t="shared" ref="I287:I293" si="60">C287</f>
        <v>11401</v>
      </c>
      <c r="J287" s="169">
        <f t="shared" ref="J287:J293" si="61">D287</f>
        <v>12000</v>
      </c>
      <c r="K287" s="170">
        <f t="shared" ref="K287:K293" si="62">E287</f>
        <v>23401</v>
      </c>
      <c r="L287" s="105" t="s">
        <v>563</v>
      </c>
      <c r="M287" s="112" t="s">
        <v>19</v>
      </c>
      <c r="O287" s="258">
        <v>11378</v>
      </c>
      <c r="P287" s="258">
        <v>11976</v>
      </c>
      <c r="Q287" s="258">
        <f t="shared" si="59"/>
        <v>23354</v>
      </c>
      <c r="R287" s="258"/>
      <c r="S287" s="258"/>
      <c r="T287" s="258"/>
    </row>
    <row r="288" spans="1:20" ht="41.25" customHeight="1">
      <c r="A288" s="100" t="s">
        <v>22</v>
      </c>
      <c r="B288" s="9" t="s">
        <v>160</v>
      </c>
      <c r="C288" s="168">
        <v>6960</v>
      </c>
      <c r="D288" s="169">
        <v>7201</v>
      </c>
      <c r="E288" s="170">
        <v>14161</v>
      </c>
      <c r="F288" s="205" t="s">
        <v>470</v>
      </c>
      <c r="G288" s="206" t="s">
        <v>470</v>
      </c>
      <c r="H288" s="207" t="s">
        <v>470</v>
      </c>
      <c r="I288" s="168">
        <f t="shared" si="60"/>
        <v>6960</v>
      </c>
      <c r="J288" s="169">
        <f t="shared" si="61"/>
        <v>7201</v>
      </c>
      <c r="K288" s="170">
        <f t="shared" si="62"/>
        <v>14161</v>
      </c>
      <c r="L288" s="105" t="s">
        <v>564</v>
      </c>
      <c r="M288" s="110" t="s">
        <v>22</v>
      </c>
      <c r="O288" s="258">
        <v>6946</v>
      </c>
      <c r="P288" s="258">
        <v>7186</v>
      </c>
      <c r="Q288" s="258">
        <f t="shared" si="59"/>
        <v>14132</v>
      </c>
      <c r="T288" s="258"/>
    </row>
    <row r="289" spans="1:20" ht="41.25" customHeight="1">
      <c r="A289" s="100" t="s">
        <v>23</v>
      </c>
      <c r="B289" s="9" t="s">
        <v>454</v>
      </c>
      <c r="C289" s="168">
        <v>19921</v>
      </c>
      <c r="D289" s="169">
        <v>20881</v>
      </c>
      <c r="E289" s="170">
        <v>40802</v>
      </c>
      <c r="F289" s="205" t="s">
        <v>470</v>
      </c>
      <c r="G289" s="206" t="s">
        <v>470</v>
      </c>
      <c r="H289" s="207" t="s">
        <v>470</v>
      </c>
      <c r="I289" s="168">
        <f t="shared" si="60"/>
        <v>19921</v>
      </c>
      <c r="J289" s="169">
        <f t="shared" si="61"/>
        <v>20881</v>
      </c>
      <c r="K289" s="170">
        <f t="shared" si="62"/>
        <v>40802</v>
      </c>
      <c r="L289" s="105" t="s">
        <v>565</v>
      </c>
      <c r="M289" s="112" t="s">
        <v>23</v>
      </c>
      <c r="O289" s="258">
        <v>19881</v>
      </c>
      <c r="P289" s="258">
        <v>20839</v>
      </c>
      <c r="Q289" s="258">
        <f t="shared" si="59"/>
        <v>40720</v>
      </c>
      <c r="T289" s="258"/>
    </row>
    <row r="290" spans="1:20" ht="41.25" customHeight="1">
      <c r="A290" s="100" t="s">
        <v>26</v>
      </c>
      <c r="B290" s="9" t="s">
        <v>161</v>
      </c>
      <c r="C290" s="168">
        <v>8880</v>
      </c>
      <c r="D290" s="169">
        <v>9481</v>
      </c>
      <c r="E290" s="170">
        <v>18361</v>
      </c>
      <c r="F290" s="205" t="s">
        <v>470</v>
      </c>
      <c r="G290" s="206" t="s">
        <v>470</v>
      </c>
      <c r="H290" s="207" t="s">
        <v>470</v>
      </c>
      <c r="I290" s="168">
        <f t="shared" si="60"/>
        <v>8880</v>
      </c>
      <c r="J290" s="169">
        <f t="shared" si="61"/>
        <v>9481</v>
      </c>
      <c r="K290" s="170">
        <f t="shared" si="62"/>
        <v>18361</v>
      </c>
      <c r="L290" s="105" t="s">
        <v>566</v>
      </c>
      <c r="M290" s="110" t="s">
        <v>26</v>
      </c>
      <c r="O290" s="258">
        <v>8863</v>
      </c>
      <c r="P290" s="258">
        <v>9461</v>
      </c>
      <c r="Q290" s="258">
        <f t="shared" si="59"/>
        <v>18324</v>
      </c>
      <c r="T290" s="258"/>
    </row>
    <row r="291" spans="1:20" ht="41.25" customHeight="1">
      <c r="A291" s="100" t="s">
        <v>29</v>
      </c>
      <c r="B291" s="9" t="s">
        <v>162</v>
      </c>
      <c r="C291" s="168">
        <v>5520</v>
      </c>
      <c r="D291" s="169">
        <v>5640</v>
      </c>
      <c r="E291" s="170">
        <v>11160</v>
      </c>
      <c r="F291" s="205" t="s">
        <v>470</v>
      </c>
      <c r="G291" s="206" t="s">
        <v>470</v>
      </c>
      <c r="H291" s="207" t="s">
        <v>470</v>
      </c>
      <c r="I291" s="168">
        <f t="shared" si="60"/>
        <v>5520</v>
      </c>
      <c r="J291" s="169">
        <f t="shared" si="61"/>
        <v>5640</v>
      </c>
      <c r="K291" s="170">
        <f t="shared" si="62"/>
        <v>11160</v>
      </c>
      <c r="L291" s="105" t="s">
        <v>567</v>
      </c>
      <c r="M291" s="112" t="s">
        <v>29</v>
      </c>
      <c r="O291" s="258">
        <v>5509</v>
      </c>
      <c r="P291" s="258">
        <v>5629</v>
      </c>
      <c r="Q291" s="258">
        <f t="shared" si="59"/>
        <v>11138</v>
      </c>
      <c r="T291" s="258"/>
    </row>
    <row r="292" spans="1:20" ht="41.25" customHeight="1">
      <c r="A292" s="100" t="s">
        <v>32</v>
      </c>
      <c r="B292" s="9" t="s">
        <v>163</v>
      </c>
      <c r="C292" s="168">
        <v>7440</v>
      </c>
      <c r="D292" s="169">
        <v>7681</v>
      </c>
      <c r="E292" s="170">
        <v>15121</v>
      </c>
      <c r="F292" s="228" t="s">
        <v>470</v>
      </c>
      <c r="G292" s="229" t="s">
        <v>470</v>
      </c>
      <c r="H292" s="207" t="s">
        <v>470</v>
      </c>
      <c r="I292" s="168">
        <f t="shared" si="60"/>
        <v>7440</v>
      </c>
      <c r="J292" s="169">
        <f t="shared" si="61"/>
        <v>7681</v>
      </c>
      <c r="K292" s="170">
        <f t="shared" si="62"/>
        <v>15121</v>
      </c>
      <c r="L292" s="105" t="s">
        <v>568</v>
      </c>
      <c r="M292" s="110" t="s">
        <v>32</v>
      </c>
      <c r="O292" s="258">
        <v>7425</v>
      </c>
      <c r="P292" s="258">
        <v>7665</v>
      </c>
      <c r="Q292" s="258">
        <f t="shared" si="59"/>
        <v>15090</v>
      </c>
      <c r="T292" s="258"/>
    </row>
    <row r="293" spans="1:20" ht="41.25" customHeight="1" thickBot="1">
      <c r="A293" s="102" t="s">
        <v>905</v>
      </c>
      <c r="B293" s="11" t="s">
        <v>438</v>
      </c>
      <c r="C293" s="171">
        <v>5520</v>
      </c>
      <c r="D293" s="174">
        <v>5760</v>
      </c>
      <c r="E293" s="175">
        <v>11280</v>
      </c>
      <c r="F293" s="230" t="s">
        <v>470</v>
      </c>
      <c r="G293" s="212" t="s">
        <v>470</v>
      </c>
      <c r="H293" s="213" t="s">
        <v>470</v>
      </c>
      <c r="I293" s="171">
        <f t="shared" si="60"/>
        <v>5520</v>
      </c>
      <c r="J293" s="174">
        <f t="shared" si="61"/>
        <v>5760</v>
      </c>
      <c r="K293" s="175">
        <f t="shared" si="62"/>
        <v>11280</v>
      </c>
      <c r="L293" s="129" t="s">
        <v>569</v>
      </c>
      <c r="M293" s="113" t="s">
        <v>443</v>
      </c>
      <c r="O293" s="258">
        <v>5509</v>
      </c>
      <c r="P293" s="258">
        <v>5749</v>
      </c>
      <c r="Q293" s="258">
        <f t="shared" si="59"/>
        <v>11258</v>
      </c>
      <c r="T293" s="258"/>
    </row>
    <row r="294" spans="1:20" ht="20.25" customHeight="1">
      <c r="A294" s="415" t="s">
        <v>488</v>
      </c>
      <c r="B294" s="415"/>
      <c r="C294" s="415"/>
      <c r="D294" s="415"/>
      <c r="E294" s="415"/>
      <c r="F294" s="415"/>
      <c r="G294" s="415"/>
      <c r="H294" s="43"/>
      <c r="I294" s="416" t="s">
        <v>959</v>
      </c>
      <c r="J294" s="417"/>
      <c r="K294" s="417"/>
      <c r="L294" s="417"/>
      <c r="M294" s="64" t="s">
        <v>344</v>
      </c>
      <c r="T294" s="258"/>
    </row>
    <row r="295" spans="1:20" s="43" customFormat="1" ht="20.25" customHeight="1">
      <c r="A295" s="254" t="s">
        <v>963</v>
      </c>
      <c r="B295" s="254"/>
      <c r="C295" s="254"/>
      <c r="D295" s="254"/>
      <c r="E295" s="254"/>
      <c r="F295" s="254"/>
      <c r="G295" s="255"/>
      <c r="H295" s="399" t="s">
        <v>960</v>
      </c>
      <c r="I295" s="399"/>
      <c r="J295" s="399"/>
      <c r="K295" s="399"/>
      <c r="L295" s="399"/>
      <c r="M295" s="399"/>
      <c r="T295" s="258"/>
    </row>
    <row r="296" spans="1:20" ht="15.75">
      <c r="A296" s="352" t="s">
        <v>978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T296" s="258"/>
    </row>
    <row r="297" spans="1:20" s="38" customFormat="1" ht="16.5">
      <c r="A297" s="432" t="s">
        <v>1051</v>
      </c>
      <c r="B297" s="432"/>
      <c r="C297" s="432"/>
      <c r="D297" s="432"/>
      <c r="E297" s="432"/>
      <c r="F297" s="432"/>
      <c r="G297" s="432"/>
      <c r="H297" s="432"/>
      <c r="I297" s="432"/>
      <c r="J297" s="432"/>
      <c r="K297" s="432"/>
      <c r="L297" s="432"/>
      <c r="M297" s="432"/>
      <c r="T297" s="258"/>
    </row>
    <row r="298" spans="1:20" ht="15.75">
      <c r="A298" s="352" t="s">
        <v>1012</v>
      </c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T298" s="258"/>
    </row>
    <row r="299" spans="1:20" ht="15.75">
      <c r="C299" s="352"/>
      <c r="D299" s="352"/>
      <c r="E299" s="352"/>
      <c r="F299" s="18"/>
      <c r="G299" s="18"/>
      <c r="H299" s="18"/>
      <c r="I299" s="18"/>
      <c r="J299" s="18"/>
      <c r="K299" s="18"/>
      <c r="L299" s="368"/>
      <c r="M299" s="368"/>
      <c r="T299" s="258"/>
    </row>
    <row r="300" spans="1:20" ht="16.5" thickBot="1">
      <c r="A300" s="353" t="s">
        <v>966</v>
      </c>
      <c r="B300" s="354"/>
      <c r="C300" s="354"/>
      <c r="D300" s="354"/>
      <c r="E300" s="354"/>
      <c r="F300" s="18"/>
      <c r="G300" s="18"/>
      <c r="H300" s="18"/>
      <c r="I300" s="18"/>
      <c r="J300" s="18"/>
      <c r="K300" s="18"/>
      <c r="L300" s="351" t="s">
        <v>967</v>
      </c>
      <c r="M300" s="351"/>
      <c r="T300" s="258"/>
    </row>
    <row r="301" spans="1:20" ht="15" customHeight="1">
      <c r="A301" s="358" t="s">
        <v>861</v>
      </c>
      <c r="B301" s="355" t="s">
        <v>89</v>
      </c>
      <c r="C301" s="375" t="s">
        <v>0</v>
      </c>
      <c r="D301" s="355"/>
      <c r="E301" s="374"/>
      <c r="F301" s="373" t="s">
        <v>1</v>
      </c>
      <c r="G301" s="355"/>
      <c r="H301" s="374"/>
      <c r="I301" s="373" t="s">
        <v>2</v>
      </c>
      <c r="J301" s="355"/>
      <c r="K301" s="374"/>
      <c r="L301" s="349" t="s">
        <v>941</v>
      </c>
      <c r="M301" s="376" t="s">
        <v>9</v>
      </c>
      <c r="T301" s="258"/>
    </row>
    <row r="302" spans="1:20" s="38" customFormat="1" ht="15" customHeight="1">
      <c r="A302" s="359"/>
      <c r="B302" s="356"/>
      <c r="C302" s="364" t="s">
        <v>471</v>
      </c>
      <c r="D302" s="365"/>
      <c r="E302" s="366"/>
      <c r="F302" s="367" t="s">
        <v>472</v>
      </c>
      <c r="G302" s="365"/>
      <c r="H302" s="366"/>
      <c r="I302" s="361" t="s">
        <v>473</v>
      </c>
      <c r="J302" s="362"/>
      <c r="K302" s="363"/>
      <c r="L302" s="350"/>
      <c r="M302" s="377"/>
      <c r="T302" s="258"/>
    </row>
    <row r="303" spans="1:20" ht="15" customHeight="1">
      <c r="A303" s="359"/>
      <c r="B303" s="356"/>
      <c r="C303" s="369" t="s">
        <v>3</v>
      </c>
      <c r="D303" s="370"/>
      <c r="E303" s="371"/>
      <c r="F303" s="372" t="s">
        <v>4</v>
      </c>
      <c r="G303" s="370"/>
      <c r="H303" s="371"/>
      <c r="I303" s="372" t="s">
        <v>5</v>
      </c>
      <c r="J303" s="370"/>
      <c r="K303" s="371"/>
      <c r="L303" s="350"/>
      <c r="M303" s="377"/>
      <c r="T303" s="258"/>
    </row>
    <row r="304" spans="1:20" ht="15" customHeight="1">
      <c r="A304" s="359"/>
      <c r="B304" s="356"/>
      <c r="C304" s="30" t="s">
        <v>6</v>
      </c>
      <c r="D304" s="27" t="s">
        <v>7</v>
      </c>
      <c r="E304" s="27" t="s">
        <v>8</v>
      </c>
      <c r="F304" s="29" t="s">
        <v>6</v>
      </c>
      <c r="G304" s="27" t="s">
        <v>7</v>
      </c>
      <c r="H304" s="27" t="s">
        <v>8</v>
      </c>
      <c r="I304" s="29" t="s">
        <v>6</v>
      </c>
      <c r="J304" s="27" t="s">
        <v>7</v>
      </c>
      <c r="K304" s="27" t="s">
        <v>8</v>
      </c>
      <c r="L304" s="346" t="s">
        <v>940</v>
      </c>
      <c r="M304" s="378" t="s">
        <v>474</v>
      </c>
      <c r="O304" s="258"/>
      <c r="P304" s="258"/>
      <c r="Q304" s="258"/>
      <c r="R304" s="258"/>
      <c r="S304" s="258"/>
      <c r="T304" s="258"/>
    </row>
    <row r="305" spans="1:23" s="38" customFormat="1" ht="15" customHeight="1">
      <c r="A305" s="359"/>
      <c r="B305" s="356"/>
      <c r="C305" s="31" t="s">
        <v>475</v>
      </c>
      <c r="D305" s="28" t="s">
        <v>476</v>
      </c>
      <c r="E305" s="28" t="s">
        <v>477</v>
      </c>
      <c r="F305" s="28" t="s">
        <v>475</v>
      </c>
      <c r="G305" s="28" t="s">
        <v>476</v>
      </c>
      <c r="H305" s="28" t="s">
        <v>477</v>
      </c>
      <c r="I305" s="28" t="s">
        <v>475</v>
      </c>
      <c r="J305" s="28" t="s">
        <v>476</v>
      </c>
      <c r="K305" s="28" t="s">
        <v>477</v>
      </c>
      <c r="L305" s="347"/>
      <c r="M305" s="378"/>
      <c r="O305" s="258"/>
      <c r="P305" s="258"/>
      <c r="Q305" s="258"/>
      <c r="R305" s="258"/>
      <c r="S305" s="258"/>
      <c r="T305" s="258"/>
    </row>
    <row r="306" spans="1:23" ht="15" customHeight="1" thickBot="1">
      <c r="A306" s="360"/>
      <c r="B306" s="357"/>
      <c r="C306" s="136" t="s">
        <v>10</v>
      </c>
      <c r="D306" s="32" t="s">
        <v>11</v>
      </c>
      <c r="E306" s="32" t="s">
        <v>12</v>
      </c>
      <c r="F306" s="32" t="s">
        <v>10</v>
      </c>
      <c r="G306" s="32" t="s">
        <v>11</v>
      </c>
      <c r="H306" s="32" t="s">
        <v>12</v>
      </c>
      <c r="I306" s="32" t="s">
        <v>10</v>
      </c>
      <c r="J306" s="32" t="s">
        <v>11</v>
      </c>
      <c r="K306" s="32" t="s">
        <v>12</v>
      </c>
      <c r="L306" s="348"/>
      <c r="M306" s="379"/>
      <c r="O306" s="258"/>
      <c r="P306" s="258"/>
      <c r="Q306" s="258"/>
      <c r="R306" s="258"/>
      <c r="S306" s="258"/>
      <c r="T306" s="258"/>
    </row>
    <row r="307" spans="1:23" ht="24" customHeight="1">
      <c r="A307" s="94"/>
      <c r="B307" s="10" t="s">
        <v>90</v>
      </c>
      <c r="C307" s="167">
        <v>353176</v>
      </c>
      <c r="D307" s="172">
        <v>372617</v>
      </c>
      <c r="E307" s="173">
        <v>725793</v>
      </c>
      <c r="F307" s="231">
        <v>90816</v>
      </c>
      <c r="G307" s="232">
        <v>94175</v>
      </c>
      <c r="H307" s="233">
        <v>184991</v>
      </c>
      <c r="I307" s="200">
        <f>F307+C307</f>
        <v>443992</v>
      </c>
      <c r="J307" s="201">
        <f>G307+Sheet1!D307</f>
        <v>466792</v>
      </c>
      <c r="K307" s="179">
        <f>H307+E307</f>
        <v>910784</v>
      </c>
      <c r="L307" s="105" t="s">
        <v>859</v>
      </c>
      <c r="M307" s="108"/>
      <c r="O307" s="258">
        <v>352467</v>
      </c>
      <c r="P307" s="258">
        <v>371869</v>
      </c>
      <c r="Q307" s="258">
        <f t="shared" ref="Q307:Q322" si="63">P307+O307</f>
        <v>724336</v>
      </c>
      <c r="R307" s="258">
        <v>90834</v>
      </c>
      <c r="S307" s="258">
        <v>94193</v>
      </c>
      <c r="T307" s="258">
        <f t="shared" si="53"/>
        <v>185027</v>
      </c>
      <c r="U307" s="258">
        <v>90834</v>
      </c>
      <c r="V307" s="258">
        <v>94193</v>
      </c>
      <c r="W307" s="258">
        <f t="shared" ref="W307" si="64">V307+U307</f>
        <v>185027</v>
      </c>
    </row>
    <row r="308" spans="1:23" ht="24" customHeight="1">
      <c r="A308" s="100" t="s">
        <v>16</v>
      </c>
      <c r="B308" s="21" t="s">
        <v>914</v>
      </c>
      <c r="C308" s="168">
        <v>52322</v>
      </c>
      <c r="D308" s="169">
        <v>55323</v>
      </c>
      <c r="E308" s="170">
        <v>107645</v>
      </c>
      <c r="F308" s="168">
        <v>52836</v>
      </c>
      <c r="G308" s="169">
        <v>55549</v>
      </c>
      <c r="H308" s="170">
        <v>108385</v>
      </c>
      <c r="I308" s="183">
        <f t="shared" ref="I308:I309" si="65">F308+C308</f>
        <v>105158</v>
      </c>
      <c r="J308" s="184">
        <f>G308+Sheet1!D308</f>
        <v>110872</v>
      </c>
      <c r="K308" s="185">
        <f t="shared" ref="K308:K309" si="66">H308+E308</f>
        <v>216030</v>
      </c>
      <c r="L308" s="105" t="s">
        <v>869</v>
      </c>
      <c r="M308" s="110" t="s">
        <v>16</v>
      </c>
      <c r="O308" s="258">
        <v>52217</v>
      </c>
      <c r="P308" s="258">
        <v>55211</v>
      </c>
      <c r="Q308" s="258">
        <f t="shared" si="63"/>
        <v>107428</v>
      </c>
      <c r="R308" s="258">
        <v>52846</v>
      </c>
      <c r="S308" s="258">
        <v>55560</v>
      </c>
      <c r="T308" s="258">
        <f t="shared" si="53"/>
        <v>108406</v>
      </c>
    </row>
    <row r="309" spans="1:23" ht="24" customHeight="1">
      <c r="A309" s="100" t="s">
        <v>19</v>
      </c>
      <c r="B309" s="9" t="s">
        <v>455</v>
      </c>
      <c r="C309" s="168">
        <v>28441</v>
      </c>
      <c r="D309" s="169">
        <v>30001</v>
      </c>
      <c r="E309" s="170">
        <v>58442</v>
      </c>
      <c r="F309" s="168">
        <v>775</v>
      </c>
      <c r="G309" s="169">
        <v>904</v>
      </c>
      <c r="H309" s="170">
        <v>1679</v>
      </c>
      <c r="I309" s="183">
        <f t="shared" si="65"/>
        <v>29216</v>
      </c>
      <c r="J309" s="184">
        <f>G309+Sheet1!D309</f>
        <v>30905</v>
      </c>
      <c r="K309" s="185">
        <f t="shared" si="66"/>
        <v>60121</v>
      </c>
      <c r="L309" s="105" t="s">
        <v>570</v>
      </c>
      <c r="M309" s="112" t="s">
        <v>19</v>
      </c>
      <c r="O309" s="258">
        <v>28384</v>
      </c>
      <c r="P309" s="258">
        <v>29941</v>
      </c>
      <c r="Q309" s="258">
        <f t="shared" si="63"/>
        <v>58325</v>
      </c>
      <c r="R309" s="258">
        <v>776</v>
      </c>
      <c r="S309" s="258">
        <v>904</v>
      </c>
      <c r="T309" s="258">
        <f t="shared" si="53"/>
        <v>1680</v>
      </c>
    </row>
    <row r="310" spans="1:23" ht="24" customHeight="1">
      <c r="A310" s="100" t="s">
        <v>22</v>
      </c>
      <c r="B310" s="9" t="s">
        <v>164</v>
      </c>
      <c r="C310" s="202">
        <v>33361</v>
      </c>
      <c r="D310" s="203">
        <v>34922</v>
      </c>
      <c r="E310" s="170">
        <v>68283</v>
      </c>
      <c r="F310" s="320" t="s">
        <v>470</v>
      </c>
      <c r="G310" s="321" t="s">
        <v>470</v>
      </c>
      <c r="H310" s="322" t="s">
        <v>470</v>
      </c>
      <c r="I310" s="183">
        <f>C310</f>
        <v>33361</v>
      </c>
      <c r="J310" s="184">
        <f>Sheet1!D310</f>
        <v>34922</v>
      </c>
      <c r="K310" s="185">
        <f>E310</f>
        <v>68283</v>
      </c>
      <c r="L310" s="105" t="s">
        <v>571</v>
      </c>
      <c r="M310" s="110" t="s">
        <v>22</v>
      </c>
      <c r="O310" s="258">
        <v>33295</v>
      </c>
      <c r="P310" s="258">
        <v>34852</v>
      </c>
      <c r="Q310" s="258">
        <f t="shared" si="63"/>
        <v>68147</v>
      </c>
      <c r="R310" s="258"/>
      <c r="S310" s="258"/>
      <c r="T310" s="258"/>
    </row>
    <row r="311" spans="1:23" ht="24" customHeight="1">
      <c r="A311" s="100" t="s">
        <v>23</v>
      </c>
      <c r="B311" s="9" t="s">
        <v>165</v>
      </c>
      <c r="C311" s="168">
        <v>31921</v>
      </c>
      <c r="D311" s="169">
        <v>33602</v>
      </c>
      <c r="E311" s="170">
        <v>65523</v>
      </c>
      <c r="F311" s="168">
        <v>2454</v>
      </c>
      <c r="G311" s="169">
        <v>2713</v>
      </c>
      <c r="H311" s="170">
        <v>5167</v>
      </c>
      <c r="I311" s="183">
        <f t="shared" ref="I311:I312" si="67">F311+C311</f>
        <v>34375</v>
      </c>
      <c r="J311" s="184">
        <f>G311+Sheet1!D311</f>
        <v>36315</v>
      </c>
      <c r="K311" s="185">
        <f t="shared" ref="K311:K312" si="68">H311+E311</f>
        <v>70690</v>
      </c>
      <c r="L311" s="105" t="s">
        <v>572</v>
      </c>
      <c r="M311" s="112" t="s">
        <v>23</v>
      </c>
      <c r="O311" s="258">
        <v>31857</v>
      </c>
      <c r="P311" s="258">
        <v>33534</v>
      </c>
      <c r="Q311" s="258">
        <f t="shared" si="63"/>
        <v>65391</v>
      </c>
      <c r="R311" s="258">
        <v>2455</v>
      </c>
      <c r="S311" s="258">
        <v>2713</v>
      </c>
      <c r="T311" s="258">
        <f t="shared" si="53"/>
        <v>5168</v>
      </c>
    </row>
    <row r="312" spans="1:23" ht="24" customHeight="1">
      <c r="A312" s="100" t="s">
        <v>26</v>
      </c>
      <c r="B312" s="9" t="s">
        <v>456</v>
      </c>
      <c r="C312" s="168">
        <v>52562</v>
      </c>
      <c r="D312" s="169">
        <v>54722</v>
      </c>
      <c r="E312" s="170">
        <v>107284</v>
      </c>
      <c r="F312" s="168">
        <v>34751</v>
      </c>
      <c r="G312" s="169">
        <v>35009</v>
      </c>
      <c r="H312" s="170">
        <v>69760</v>
      </c>
      <c r="I312" s="183">
        <f t="shared" si="67"/>
        <v>87313</v>
      </c>
      <c r="J312" s="184">
        <f>G312+Sheet1!D312</f>
        <v>89731</v>
      </c>
      <c r="K312" s="185">
        <f t="shared" si="68"/>
        <v>177044</v>
      </c>
      <c r="L312" s="105" t="s">
        <v>573</v>
      </c>
      <c r="M312" s="110" t="s">
        <v>26</v>
      </c>
      <c r="O312" s="258">
        <v>52457</v>
      </c>
      <c r="P312" s="258">
        <v>54613</v>
      </c>
      <c r="Q312" s="258">
        <f t="shared" si="63"/>
        <v>107070</v>
      </c>
      <c r="R312" s="258">
        <v>34757</v>
      </c>
      <c r="S312" s="258">
        <v>35016</v>
      </c>
      <c r="T312" s="258">
        <f t="shared" si="53"/>
        <v>69773</v>
      </c>
    </row>
    <row r="313" spans="1:23" ht="24" customHeight="1">
      <c r="A313" s="100" t="s">
        <v>29</v>
      </c>
      <c r="B313" s="9" t="s">
        <v>166</v>
      </c>
      <c r="C313" s="168">
        <v>15241</v>
      </c>
      <c r="D313" s="169">
        <v>15841</v>
      </c>
      <c r="E313" s="170">
        <v>31082</v>
      </c>
      <c r="F313" s="320" t="s">
        <v>470</v>
      </c>
      <c r="G313" s="321" t="s">
        <v>470</v>
      </c>
      <c r="H313" s="322" t="s">
        <v>470</v>
      </c>
      <c r="I313" s="168">
        <f>C313</f>
        <v>15241</v>
      </c>
      <c r="J313" s="169">
        <f>Sheet1!D313</f>
        <v>15841</v>
      </c>
      <c r="K313" s="170">
        <f>E313</f>
        <v>31082</v>
      </c>
      <c r="L313" s="105" t="s">
        <v>574</v>
      </c>
      <c r="M313" s="112" t="s">
        <v>29</v>
      </c>
      <c r="O313" s="258">
        <v>15210</v>
      </c>
      <c r="P313" s="258">
        <v>15809</v>
      </c>
      <c r="Q313" s="258">
        <f t="shared" si="63"/>
        <v>31019</v>
      </c>
    </row>
    <row r="314" spans="1:23" ht="24" customHeight="1">
      <c r="A314" s="100" t="s">
        <v>32</v>
      </c>
      <c r="B314" s="9" t="s">
        <v>167</v>
      </c>
      <c r="C314" s="168">
        <v>12721</v>
      </c>
      <c r="D314" s="169">
        <v>13321</v>
      </c>
      <c r="E314" s="170">
        <v>26042</v>
      </c>
      <c r="F314" s="320" t="s">
        <v>470</v>
      </c>
      <c r="G314" s="321" t="s">
        <v>470</v>
      </c>
      <c r="H314" s="322" t="s">
        <v>470</v>
      </c>
      <c r="I314" s="168">
        <f t="shared" ref="I314:I322" si="69">C314</f>
        <v>12721</v>
      </c>
      <c r="J314" s="169">
        <f>Sheet1!D314</f>
        <v>13321</v>
      </c>
      <c r="K314" s="170">
        <f t="shared" ref="K314:K322" si="70">E314</f>
        <v>26042</v>
      </c>
      <c r="L314" s="105" t="s">
        <v>575</v>
      </c>
      <c r="M314" s="110" t="s">
        <v>32</v>
      </c>
      <c r="O314" s="258">
        <v>12695</v>
      </c>
      <c r="P314" s="258">
        <v>13294</v>
      </c>
      <c r="Q314" s="258">
        <f t="shared" si="63"/>
        <v>25989</v>
      </c>
      <c r="R314" s="258"/>
      <c r="S314" s="258"/>
      <c r="T314" s="258"/>
    </row>
    <row r="315" spans="1:23" ht="24" customHeight="1">
      <c r="A315" s="100" t="s">
        <v>35</v>
      </c>
      <c r="B315" s="9" t="s">
        <v>168</v>
      </c>
      <c r="C315" s="168">
        <v>15721</v>
      </c>
      <c r="D315" s="169">
        <v>16921</v>
      </c>
      <c r="E315" s="170">
        <v>32642</v>
      </c>
      <c r="F315" s="320" t="s">
        <v>470</v>
      </c>
      <c r="G315" s="321" t="s">
        <v>470</v>
      </c>
      <c r="H315" s="322" t="s">
        <v>470</v>
      </c>
      <c r="I315" s="168">
        <f t="shared" si="69"/>
        <v>15721</v>
      </c>
      <c r="J315" s="169">
        <f>Sheet1!D315</f>
        <v>16921</v>
      </c>
      <c r="K315" s="170">
        <f t="shared" si="70"/>
        <v>32642</v>
      </c>
      <c r="L315" s="105" t="s">
        <v>576</v>
      </c>
      <c r="M315" s="112" t="s">
        <v>35</v>
      </c>
      <c r="O315" s="258">
        <v>15689</v>
      </c>
      <c r="P315" s="258">
        <v>16887</v>
      </c>
      <c r="Q315" s="258">
        <f t="shared" si="63"/>
        <v>32576</v>
      </c>
      <c r="R315" s="258"/>
      <c r="S315" s="258"/>
      <c r="T315" s="258"/>
    </row>
    <row r="316" spans="1:23" ht="24" customHeight="1">
      <c r="A316" s="100" t="s">
        <v>38</v>
      </c>
      <c r="B316" s="46" t="s">
        <v>170</v>
      </c>
      <c r="C316" s="168">
        <v>11761</v>
      </c>
      <c r="D316" s="169">
        <v>12600</v>
      </c>
      <c r="E316" s="170">
        <v>24361</v>
      </c>
      <c r="F316" s="320" t="s">
        <v>470</v>
      </c>
      <c r="G316" s="321" t="s">
        <v>470</v>
      </c>
      <c r="H316" s="322" t="s">
        <v>470</v>
      </c>
      <c r="I316" s="168">
        <f t="shared" si="69"/>
        <v>11761</v>
      </c>
      <c r="J316" s="169">
        <f>Sheet1!D316</f>
        <v>12600</v>
      </c>
      <c r="K316" s="170">
        <f t="shared" si="70"/>
        <v>24361</v>
      </c>
      <c r="L316" s="105" t="s">
        <v>577</v>
      </c>
      <c r="M316" s="110" t="s">
        <v>38</v>
      </c>
      <c r="O316" s="258">
        <v>11737</v>
      </c>
      <c r="P316" s="258">
        <v>12575</v>
      </c>
      <c r="Q316" s="258">
        <f t="shared" si="63"/>
        <v>24312</v>
      </c>
      <c r="R316" s="258"/>
      <c r="S316" s="258"/>
      <c r="T316" s="258"/>
    </row>
    <row r="317" spans="1:23" ht="24" customHeight="1">
      <c r="A317" s="100" t="s">
        <v>137</v>
      </c>
      <c r="B317" s="9" t="s">
        <v>169</v>
      </c>
      <c r="C317" s="168">
        <v>26161</v>
      </c>
      <c r="D317" s="169">
        <v>27601</v>
      </c>
      <c r="E317" s="170">
        <v>53762</v>
      </c>
      <c r="F317" s="320" t="s">
        <v>470</v>
      </c>
      <c r="G317" s="321" t="s">
        <v>470</v>
      </c>
      <c r="H317" s="322" t="s">
        <v>470</v>
      </c>
      <c r="I317" s="168">
        <f t="shared" si="69"/>
        <v>26161</v>
      </c>
      <c r="J317" s="169">
        <f>Sheet1!D317</f>
        <v>27601</v>
      </c>
      <c r="K317" s="170">
        <f t="shared" si="70"/>
        <v>53762</v>
      </c>
      <c r="L317" s="105" t="s">
        <v>578</v>
      </c>
      <c r="M317" s="112" t="s">
        <v>137</v>
      </c>
      <c r="O317" s="258">
        <v>26109</v>
      </c>
      <c r="P317" s="258">
        <v>27546</v>
      </c>
      <c r="Q317" s="258">
        <f t="shared" si="63"/>
        <v>53655</v>
      </c>
      <c r="R317" s="258"/>
      <c r="S317" s="258"/>
      <c r="T317" s="258"/>
    </row>
    <row r="318" spans="1:23" ht="24" customHeight="1">
      <c r="A318" s="100" t="s">
        <v>139</v>
      </c>
      <c r="B318" s="9" t="s">
        <v>171</v>
      </c>
      <c r="C318" s="168">
        <v>14881</v>
      </c>
      <c r="D318" s="169">
        <v>15961</v>
      </c>
      <c r="E318" s="170">
        <v>30842</v>
      </c>
      <c r="F318" s="320" t="s">
        <v>470</v>
      </c>
      <c r="G318" s="321" t="s">
        <v>470</v>
      </c>
      <c r="H318" s="322" t="s">
        <v>470</v>
      </c>
      <c r="I318" s="168">
        <f t="shared" si="69"/>
        <v>14881</v>
      </c>
      <c r="J318" s="169">
        <f>Sheet1!D318</f>
        <v>15961</v>
      </c>
      <c r="K318" s="170">
        <f t="shared" si="70"/>
        <v>30842</v>
      </c>
      <c r="L318" s="105" t="s">
        <v>579</v>
      </c>
      <c r="M318" s="110" t="s">
        <v>139</v>
      </c>
      <c r="O318" s="258">
        <v>14851</v>
      </c>
      <c r="P318" s="258">
        <v>15929</v>
      </c>
      <c r="Q318" s="258">
        <f t="shared" si="63"/>
        <v>30780</v>
      </c>
      <c r="R318" s="258"/>
      <c r="S318" s="258"/>
      <c r="T318" s="258"/>
    </row>
    <row r="319" spans="1:23" ht="24" customHeight="1">
      <c r="A319" s="100" t="s">
        <v>140</v>
      </c>
      <c r="B319" s="9" t="s">
        <v>457</v>
      </c>
      <c r="C319" s="168">
        <v>13561</v>
      </c>
      <c r="D319" s="169">
        <v>14640</v>
      </c>
      <c r="E319" s="170">
        <v>28201</v>
      </c>
      <c r="F319" s="320" t="s">
        <v>470</v>
      </c>
      <c r="G319" s="321" t="s">
        <v>470</v>
      </c>
      <c r="H319" s="322" t="s">
        <v>470</v>
      </c>
      <c r="I319" s="168">
        <f t="shared" si="69"/>
        <v>13561</v>
      </c>
      <c r="J319" s="169">
        <f>Sheet1!D319</f>
        <v>14640</v>
      </c>
      <c r="K319" s="170">
        <f t="shared" si="70"/>
        <v>28201</v>
      </c>
      <c r="L319" s="105" t="s">
        <v>580</v>
      </c>
      <c r="M319" s="112" t="s">
        <v>140</v>
      </c>
      <c r="O319" s="258">
        <v>13533</v>
      </c>
      <c r="P319" s="258">
        <v>14611</v>
      </c>
      <c r="Q319" s="258">
        <f t="shared" si="63"/>
        <v>28144</v>
      </c>
      <c r="R319" s="258"/>
      <c r="S319" s="258"/>
      <c r="T319" s="258"/>
    </row>
    <row r="320" spans="1:23" ht="24" customHeight="1">
      <c r="A320" s="100" t="s">
        <v>142</v>
      </c>
      <c r="B320" s="9" t="s">
        <v>172</v>
      </c>
      <c r="C320" s="168">
        <v>31321</v>
      </c>
      <c r="D320" s="169">
        <v>33122</v>
      </c>
      <c r="E320" s="170">
        <v>64443</v>
      </c>
      <c r="F320" s="320" t="s">
        <v>470</v>
      </c>
      <c r="G320" s="321" t="s">
        <v>470</v>
      </c>
      <c r="H320" s="322" t="s">
        <v>470</v>
      </c>
      <c r="I320" s="168">
        <f t="shared" si="69"/>
        <v>31321</v>
      </c>
      <c r="J320" s="169">
        <f>Sheet1!D320</f>
        <v>33122</v>
      </c>
      <c r="K320" s="170">
        <f t="shared" si="70"/>
        <v>64443</v>
      </c>
      <c r="L320" s="105" t="s">
        <v>581</v>
      </c>
      <c r="M320" s="110" t="s">
        <v>142</v>
      </c>
      <c r="O320" s="258">
        <v>31259</v>
      </c>
      <c r="P320" s="258">
        <v>33055</v>
      </c>
      <c r="Q320" s="258">
        <f t="shared" si="63"/>
        <v>64314</v>
      </c>
      <c r="R320" s="258"/>
      <c r="S320" s="258"/>
      <c r="T320" s="258"/>
    </row>
    <row r="321" spans="1:23" ht="24" customHeight="1">
      <c r="A321" s="100" t="s">
        <v>144</v>
      </c>
      <c r="B321" s="9" t="s">
        <v>458</v>
      </c>
      <c r="C321" s="168">
        <v>4920</v>
      </c>
      <c r="D321" s="169">
        <v>5400</v>
      </c>
      <c r="E321" s="170">
        <v>10320</v>
      </c>
      <c r="F321" s="320" t="s">
        <v>470</v>
      </c>
      <c r="G321" s="321" t="s">
        <v>470</v>
      </c>
      <c r="H321" s="322" t="s">
        <v>470</v>
      </c>
      <c r="I321" s="168">
        <f t="shared" si="69"/>
        <v>4920</v>
      </c>
      <c r="J321" s="169">
        <f>Sheet1!D321</f>
        <v>5400</v>
      </c>
      <c r="K321" s="170">
        <f t="shared" si="70"/>
        <v>10320</v>
      </c>
      <c r="L321" s="105" t="s">
        <v>582</v>
      </c>
      <c r="M321" s="112" t="s">
        <v>144</v>
      </c>
      <c r="O321" s="258">
        <v>4910</v>
      </c>
      <c r="P321" s="258">
        <v>5389</v>
      </c>
      <c r="Q321" s="258">
        <f t="shared" si="63"/>
        <v>10299</v>
      </c>
      <c r="R321" s="258"/>
      <c r="S321" s="258"/>
      <c r="T321" s="258"/>
    </row>
    <row r="322" spans="1:23" ht="24" customHeight="1" thickBot="1">
      <c r="A322" s="101" t="s">
        <v>104</v>
      </c>
      <c r="B322" s="11" t="s">
        <v>173</v>
      </c>
      <c r="C322" s="171">
        <v>8281</v>
      </c>
      <c r="D322" s="174">
        <v>8640</v>
      </c>
      <c r="E322" s="175">
        <v>16921</v>
      </c>
      <c r="F322" s="323" t="s">
        <v>470</v>
      </c>
      <c r="G322" s="324" t="s">
        <v>470</v>
      </c>
      <c r="H322" s="325" t="s">
        <v>470</v>
      </c>
      <c r="I322" s="171">
        <f t="shared" si="69"/>
        <v>8281</v>
      </c>
      <c r="J322" s="174">
        <f>Sheet1!D322</f>
        <v>8640</v>
      </c>
      <c r="K322" s="175">
        <f t="shared" si="70"/>
        <v>16921</v>
      </c>
      <c r="L322" s="107" t="s">
        <v>583</v>
      </c>
      <c r="M322" s="111" t="s">
        <v>104</v>
      </c>
      <c r="O322" s="258">
        <v>8264</v>
      </c>
      <c r="P322" s="258">
        <v>8623</v>
      </c>
      <c r="Q322" s="258">
        <f t="shared" si="63"/>
        <v>16887</v>
      </c>
      <c r="R322" s="258"/>
      <c r="S322" s="258"/>
      <c r="T322" s="258"/>
    </row>
    <row r="323" spans="1:23" s="43" customFormat="1" ht="8.25" customHeight="1">
      <c r="L323" s="3"/>
      <c r="M323" s="71"/>
      <c r="O323" s="258"/>
      <c r="P323" s="258"/>
      <c r="Q323" s="258"/>
      <c r="R323" s="258"/>
      <c r="S323" s="258"/>
      <c r="T323" s="258"/>
    </row>
    <row r="324" spans="1:23" ht="15.75">
      <c r="A324" s="380" t="s">
        <v>979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O324" s="258"/>
      <c r="P324" s="258"/>
      <c r="Q324" s="258"/>
      <c r="R324" s="258"/>
      <c r="S324" s="258"/>
      <c r="T324" s="258"/>
    </row>
    <row r="325" spans="1:23" s="38" customFormat="1" ht="16.5">
      <c r="A325" s="434" t="s">
        <v>1052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O325" s="258"/>
      <c r="P325" s="258"/>
      <c r="Q325" s="258"/>
      <c r="R325" s="258"/>
      <c r="S325" s="258"/>
      <c r="T325" s="258"/>
    </row>
    <row r="326" spans="1:23" ht="15.75">
      <c r="A326" s="380" t="s">
        <v>1013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O326" s="258"/>
      <c r="P326" s="258"/>
      <c r="Q326" s="258"/>
      <c r="R326" s="258"/>
      <c r="S326" s="258"/>
      <c r="T326" s="258"/>
    </row>
    <row r="327" spans="1:23" ht="15.75">
      <c r="C327" s="380"/>
      <c r="D327" s="380"/>
      <c r="E327" s="380"/>
      <c r="F327" s="56"/>
      <c r="G327" s="56"/>
      <c r="H327" s="56"/>
      <c r="I327" s="56"/>
      <c r="J327" s="56"/>
      <c r="K327" s="56"/>
      <c r="L327" s="386"/>
      <c r="M327" s="386"/>
      <c r="O327" s="258"/>
      <c r="P327" s="258"/>
      <c r="Q327" s="258"/>
      <c r="R327" s="258"/>
      <c r="S327" s="258"/>
      <c r="T327" s="258"/>
    </row>
    <row r="328" spans="1:23" ht="16.5" thickBot="1">
      <c r="A328" s="353" t="s">
        <v>966</v>
      </c>
      <c r="B328" s="354"/>
      <c r="C328" s="354"/>
      <c r="D328" s="354"/>
      <c r="E328" s="354"/>
      <c r="F328" s="56"/>
      <c r="G328" s="56"/>
      <c r="H328" s="56"/>
      <c r="I328" s="56"/>
      <c r="J328" s="56"/>
      <c r="K328" s="56"/>
      <c r="L328" s="351" t="s">
        <v>967</v>
      </c>
      <c r="M328" s="351"/>
      <c r="O328" s="258"/>
      <c r="P328" s="258"/>
      <c r="Q328" s="258"/>
      <c r="R328" s="258"/>
      <c r="S328" s="258"/>
      <c r="T328" s="258"/>
    </row>
    <row r="329" spans="1:23" ht="15" customHeight="1">
      <c r="A329" s="358" t="s">
        <v>861</v>
      </c>
      <c r="B329" s="381" t="s">
        <v>89</v>
      </c>
      <c r="C329" s="407" t="s">
        <v>0</v>
      </c>
      <c r="D329" s="381"/>
      <c r="E329" s="408"/>
      <c r="F329" s="409" t="s">
        <v>1</v>
      </c>
      <c r="G329" s="381"/>
      <c r="H329" s="408"/>
      <c r="I329" s="409" t="s">
        <v>2</v>
      </c>
      <c r="J329" s="381"/>
      <c r="K329" s="408"/>
      <c r="L329" s="349" t="s">
        <v>941</v>
      </c>
      <c r="M329" s="384" t="s">
        <v>9</v>
      </c>
      <c r="O329" s="258"/>
      <c r="P329" s="258"/>
      <c r="Q329" s="258"/>
      <c r="R329" s="258"/>
      <c r="S329" s="258"/>
      <c r="T329" s="258"/>
    </row>
    <row r="330" spans="1:23" s="38" customFormat="1" ht="15" customHeight="1">
      <c r="A330" s="359"/>
      <c r="B330" s="382"/>
      <c r="C330" s="391" t="s">
        <v>471</v>
      </c>
      <c r="D330" s="392"/>
      <c r="E330" s="393"/>
      <c r="F330" s="394" t="s">
        <v>472</v>
      </c>
      <c r="G330" s="392"/>
      <c r="H330" s="393"/>
      <c r="I330" s="410" t="s">
        <v>473</v>
      </c>
      <c r="J330" s="411"/>
      <c r="K330" s="412"/>
      <c r="L330" s="350"/>
      <c r="M330" s="385"/>
      <c r="O330" s="258"/>
      <c r="P330" s="258"/>
      <c r="Q330" s="258"/>
      <c r="R330" s="258"/>
      <c r="S330" s="258"/>
      <c r="T330" s="258"/>
    </row>
    <row r="331" spans="1:23" ht="15" customHeight="1">
      <c r="A331" s="359"/>
      <c r="B331" s="382"/>
      <c r="C331" s="387" t="s">
        <v>3</v>
      </c>
      <c r="D331" s="388"/>
      <c r="E331" s="389"/>
      <c r="F331" s="390" t="s">
        <v>4</v>
      </c>
      <c r="G331" s="388"/>
      <c r="H331" s="389"/>
      <c r="I331" s="390" t="s">
        <v>5</v>
      </c>
      <c r="J331" s="388"/>
      <c r="K331" s="389"/>
      <c r="L331" s="350"/>
      <c r="M331" s="385"/>
      <c r="T331" s="258"/>
    </row>
    <row r="332" spans="1:23" ht="15" customHeight="1">
      <c r="A332" s="359"/>
      <c r="B332" s="382"/>
      <c r="C332" s="57" t="s">
        <v>6</v>
      </c>
      <c r="D332" s="58" t="s">
        <v>7</v>
      </c>
      <c r="E332" s="58" t="s">
        <v>8</v>
      </c>
      <c r="F332" s="59" t="s">
        <v>6</v>
      </c>
      <c r="G332" s="58" t="s">
        <v>7</v>
      </c>
      <c r="H332" s="58" t="s">
        <v>8</v>
      </c>
      <c r="I332" s="59" t="s">
        <v>6</v>
      </c>
      <c r="J332" s="58" t="s">
        <v>7</v>
      </c>
      <c r="K332" s="58" t="s">
        <v>8</v>
      </c>
      <c r="L332" s="346" t="s">
        <v>940</v>
      </c>
      <c r="M332" s="423" t="s">
        <v>474</v>
      </c>
      <c r="T332" s="258"/>
    </row>
    <row r="333" spans="1:23" s="38" customFormat="1" ht="15" customHeight="1">
      <c r="A333" s="359"/>
      <c r="B333" s="382"/>
      <c r="C333" s="60" t="s">
        <v>475</v>
      </c>
      <c r="D333" s="61" t="s">
        <v>476</v>
      </c>
      <c r="E333" s="61" t="s">
        <v>477</v>
      </c>
      <c r="F333" s="61" t="s">
        <v>475</v>
      </c>
      <c r="G333" s="61" t="s">
        <v>476</v>
      </c>
      <c r="H333" s="61" t="s">
        <v>477</v>
      </c>
      <c r="I333" s="61" t="s">
        <v>475</v>
      </c>
      <c r="J333" s="61" t="s">
        <v>476</v>
      </c>
      <c r="K333" s="61" t="s">
        <v>477</v>
      </c>
      <c r="L333" s="347"/>
      <c r="M333" s="423"/>
      <c r="T333" s="258"/>
    </row>
    <row r="334" spans="1:23" ht="15" customHeight="1" thickBot="1">
      <c r="A334" s="360"/>
      <c r="B334" s="383"/>
      <c r="C334" s="163" t="s">
        <v>10</v>
      </c>
      <c r="D334" s="162" t="s">
        <v>11</v>
      </c>
      <c r="E334" s="162" t="s">
        <v>12</v>
      </c>
      <c r="F334" s="162" t="s">
        <v>10</v>
      </c>
      <c r="G334" s="162" t="s">
        <v>11</v>
      </c>
      <c r="H334" s="162" t="s">
        <v>12</v>
      </c>
      <c r="I334" s="162" t="s">
        <v>10</v>
      </c>
      <c r="J334" s="162" t="s">
        <v>11</v>
      </c>
      <c r="K334" s="162" t="s">
        <v>12</v>
      </c>
      <c r="L334" s="348"/>
      <c r="M334" s="424"/>
      <c r="T334" s="258"/>
    </row>
    <row r="335" spans="1:23" ht="45.75" customHeight="1">
      <c r="A335" s="103"/>
      <c r="B335" s="62" t="s">
        <v>90</v>
      </c>
      <c r="C335" s="167">
        <v>214090</v>
      </c>
      <c r="D335" s="172">
        <v>220210</v>
      </c>
      <c r="E335" s="173">
        <v>434300</v>
      </c>
      <c r="F335" s="167">
        <v>6459</v>
      </c>
      <c r="G335" s="172">
        <v>6459</v>
      </c>
      <c r="H335" s="173">
        <v>12918</v>
      </c>
      <c r="I335" s="189">
        <f>F335+C335</f>
        <v>220549</v>
      </c>
      <c r="J335" s="190">
        <f t="shared" ref="J335:J336" si="71">G335+D335</f>
        <v>226669</v>
      </c>
      <c r="K335" s="191">
        <f t="shared" ref="K335:K336" si="72">H335+E335</f>
        <v>447218</v>
      </c>
      <c r="L335" s="282" t="s">
        <v>859</v>
      </c>
      <c r="M335" s="114"/>
      <c r="O335" s="258">
        <v>213660</v>
      </c>
      <c r="P335" s="258">
        <v>219768</v>
      </c>
      <c r="Q335" s="258">
        <f t="shared" ref="Q335:Q342" si="73">P335+O335</f>
        <v>433428</v>
      </c>
      <c r="R335" s="258">
        <v>6460</v>
      </c>
      <c r="S335" s="258">
        <v>6461</v>
      </c>
      <c r="T335" s="258">
        <f t="shared" ref="T335:T388" si="74">S335+R335</f>
        <v>12921</v>
      </c>
    </row>
    <row r="336" spans="1:23" ht="45.75" customHeight="1">
      <c r="A336" s="100" t="s">
        <v>16</v>
      </c>
      <c r="B336" s="68" t="s">
        <v>915</v>
      </c>
      <c r="C336" s="168">
        <v>36242</v>
      </c>
      <c r="D336" s="169">
        <v>36121</v>
      </c>
      <c r="E336" s="170">
        <v>72363</v>
      </c>
      <c r="F336" s="168">
        <v>6459</v>
      </c>
      <c r="G336" s="169">
        <v>6459</v>
      </c>
      <c r="H336" s="170">
        <v>12918</v>
      </c>
      <c r="I336" s="192">
        <f>F336+C336</f>
        <v>42701</v>
      </c>
      <c r="J336" s="193">
        <f t="shared" si="71"/>
        <v>42580</v>
      </c>
      <c r="K336" s="194">
        <f t="shared" si="72"/>
        <v>85281</v>
      </c>
      <c r="L336" s="74" t="s">
        <v>870</v>
      </c>
      <c r="M336" s="115" t="s">
        <v>16</v>
      </c>
      <c r="O336" s="258">
        <v>36169</v>
      </c>
      <c r="P336" s="258">
        <v>36049</v>
      </c>
      <c r="Q336" s="258">
        <f t="shared" si="73"/>
        <v>72218</v>
      </c>
      <c r="U336" s="258">
        <v>6460</v>
      </c>
      <c r="V336" s="258">
        <v>6461</v>
      </c>
      <c r="W336" s="258">
        <f>V336+U336</f>
        <v>12921</v>
      </c>
    </row>
    <row r="337" spans="1:20" ht="45.75" customHeight="1">
      <c r="A337" s="100" t="s">
        <v>19</v>
      </c>
      <c r="B337" s="52" t="s">
        <v>174</v>
      </c>
      <c r="C337" s="202">
        <v>14521</v>
      </c>
      <c r="D337" s="203">
        <v>15601</v>
      </c>
      <c r="E337" s="170">
        <v>30122</v>
      </c>
      <c r="F337" s="205" t="s">
        <v>470</v>
      </c>
      <c r="G337" s="206" t="s">
        <v>470</v>
      </c>
      <c r="H337" s="207" t="s">
        <v>470</v>
      </c>
      <c r="I337" s="168">
        <f>C337</f>
        <v>14521</v>
      </c>
      <c r="J337" s="169">
        <f t="shared" ref="J337:J342" si="75">D337</f>
        <v>15601</v>
      </c>
      <c r="K337" s="170">
        <f t="shared" ref="K337:K342" si="76">E337</f>
        <v>30122</v>
      </c>
      <c r="L337" s="74" t="s">
        <v>584</v>
      </c>
      <c r="M337" s="115" t="s">
        <v>19</v>
      </c>
      <c r="O337" s="258">
        <v>14492</v>
      </c>
      <c r="P337" s="258">
        <v>15569</v>
      </c>
      <c r="Q337" s="258">
        <f t="shared" si="73"/>
        <v>30061</v>
      </c>
      <c r="R337" s="258"/>
      <c r="S337" s="258"/>
      <c r="T337" s="258"/>
    </row>
    <row r="338" spans="1:20" ht="45.75" customHeight="1">
      <c r="A338" s="100" t="s">
        <v>22</v>
      </c>
      <c r="B338" s="52" t="s">
        <v>175</v>
      </c>
      <c r="C338" s="202">
        <v>12000</v>
      </c>
      <c r="D338" s="203">
        <v>12481</v>
      </c>
      <c r="E338" s="170">
        <v>24481</v>
      </c>
      <c r="F338" s="205" t="s">
        <v>470</v>
      </c>
      <c r="G338" s="206" t="s">
        <v>470</v>
      </c>
      <c r="H338" s="207" t="s">
        <v>470</v>
      </c>
      <c r="I338" s="168">
        <f t="shared" ref="I338:I342" si="77">C338</f>
        <v>12000</v>
      </c>
      <c r="J338" s="169">
        <f t="shared" si="75"/>
        <v>12481</v>
      </c>
      <c r="K338" s="170">
        <f t="shared" si="76"/>
        <v>24481</v>
      </c>
      <c r="L338" s="74" t="s">
        <v>585</v>
      </c>
      <c r="M338" s="115" t="s">
        <v>22</v>
      </c>
      <c r="O338" s="258">
        <v>11976</v>
      </c>
      <c r="P338" s="258">
        <v>12456</v>
      </c>
      <c r="Q338" s="258">
        <f t="shared" si="73"/>
        <v>24432</v>
      </c>
      <c r="R338" s="258"/>
      <c r="S338" s="258"/>
      <c r="T338" s="258"/>
    </row>
    <row r="339" spans="1:20" ht="45.75" customHeight="1">
      <c r="A339" s="100" t="s">
        <v>23</v>
      </c>
      <c r="B339" s="52" t="s">
        <v>176</v>
      </c>
      <c r="C339" s="202">
        <v>18121</v>
      </c>
      <c r="D339" s="203">
        <v>18961</v>
      </c>
      <c r="E339" s="170">
        <v>37082</v>
      </c>
      <c r="F339" s="205" t="s">
        <v>470</v>
      </c>
      <c r="G339" s="206" t="s">
        <v>470</v>
      </c>
      <c r="H339" s="207" t="s">
        <v>470</v>
      </c>
      <c r="I339" s="168">
        <f t="shared" si="77"/>
        <v>18121</v>
      </c>
      <c r="J339" s="169">
        <f t="shared" si="75"/>
        <v>18961</v>
      </c>
      <c r="K339" s="170">
        <f t="shared" si="76"/>
        <v>37082</v>
      </c>
      <c r="L339" s="74" t="s">
        <v>586</v>
      </c>
      <c r="M339" s="115" t="s">
        <v>23</v>
      </c>
      <c r="O339" s="258">
        <v>18084</v>
      </c>
      <c r="P339" s="258">
        <v>18923</v>
      </c>
      <c r="Q339" s="258">
        <f t="shared" si="73"/>
        <v>37007</v>
      </c>
      <c r="R339" s="258"/>
      <c r="S339" s="258"/>
      <c r="T339" s="258"/>
    </row>
    <row r="340" spans="1:20" ht="45.75" customHeight="1">
      <c r="A340" s="100" t="s">
        <v>26</v>
      </c>
      <c r="B340" s="52" t="s">
        <v>177</v>
      </c>
      <c r="C340" s="202">
        <v>30721</v>
      </c>
      <c r="D340" s="203">
        <v>31441</v>
      </c>
      <c r="E340" s="170">
        <v>62162</v>
      </c>
      <c r="F340" s="205" t="s">
        <v>470</v>
      </c>
      <c r="G340" s="206" t="s">
        <v>470</v>
      </c>
      <c r="H340" s="207" t="s">
        <v>470</v>
      </c>
      <c r="I340" s="168">
        <f t="shared" si="77"/>
        <v>30721</v>
      </c>
      <c r="J340" s="169">
        <f t="shared" si="75"/>
        <v>31441</v>
      </c>
      <c r="K340" s="170">
        <f t="shared" si="76"/>
        <v>62162</v>
      </c>
      <c r="L340" s="74" t="s">
        <v>587</v>
      </c>
      <c r="M340" s="115" t="s">
        <v>26</v>
      </c>
      <c r="O340" s="258">
        <v>43834</v>
      </c>
      <c r="P340" s="258">
        <v>45271</v>
      </c>
      <c r="Q340" s="258">
        <f t="shared" si="73"/>
        <v>89105</v>
      </c>
      <c r="R340" s="258"/>
      <c r="S340" s="258"/>
      <c r="T340" s="258"/>
    </row>
    <row r="341" spans="1:20" ht="45.75" customHeight="1">
      <c r="A341" s="100" t="s">
        <v>29</v>
      </c>
      <c r="B341" s="52" t="s">
        <v>178</v>
      </c>
      <c r="C341" s="202">
        <v>34442</v>
      </c>
      <c r="D341" s="203">
        <v>35162</v>
      </c>
      <c r="E341" s="170">
        <v>69604</v>
      </c>
      <c r="F341" s="205" t="s">
        <v>470</v>
      </c>
      <c r="G341" s="206" t="s">
        <v>470</v>
      </c>
      <c r="H341" s="207" t="s">
        <v>470</v>
      </c>
      <c r="I341" s="168">
        <f t="shared" si="77"/>
        <v>34442</v>
      </c>
      <c r="J341" s="169">
        <f t="shared" si="75"/>
        <v>35162</v>
      </c>
      <c r="K341" s="170">
        <f t="shared" si="76"/>
        <v>69604</v>
      </c>
      <c r="L341" s="74" t="s">
        <v>588</v>
      </c>
      <c r="M341" s="115" t="s">
        <v>29</v>
      </c>
      <c r="O341" s="258">
        <v>34373</v>
      </c>
      <c r="P341" s="258">
        <v>35091</v>
      </c>
      <c r="Q341" s="258">
        <f t="shared" si="73"/>
        <v>69464</v>
      </c>
      <c r="R341" s="258"/>
      <c r="S341" s="258"/>
      <c r="T341" s="258"/>
    </row>
    <row r="342" spans="1:20" ht="45.75" customHeight="1">
      <c r="A342" s="100" t="s">
        <v>32</v>
      </c>
      <c r="B342" s="52" t="s">
        <v>179</v>
      </c>
      <c r="C342" s="202">
        <v>54842</v>
      </c>
      <c r="D342" s="203">
        <v>56523</v>
      </c>
      <c r="E342" s="170">
        <v>111365</v>
      </c>
      <c r="F342" s="205" t="s">
        <v>470</v>
      </c>
      <c r="G342" s="206" t="s">
        <v>470</v>
      </c>
      <c r="H342" s="207" t="s">
        <v>470</v>
      </c>
      <c r="I342" s="168">
        <f t="shared" si="77"/>
        <v>54842</v>
      </c>
      <c r="J342" s="169">
        <f t="shared" si="75"/>
        <v>56523</v>
      </c>
      <c r="K342" s="170">
        <f t="shared" si="76"/>
        <v>111365</v>
      </c>
      <c r="L342" s="74" t="s">
        <v>589</v>
      </c>
      <c r="M342" s="115" t="s">
        <v>32</v>
      </c>
      <c r="O342" s="258">
        <v>54732</v>
      </c>
      <c r="P342" s="258">
        <v>56409</v>
      </c>
      <c r="Q342" s="258">
        <f t="shared" si="73"/>
        <v>111141</v>
      </c>
      <c r="R342" s="258"/>
      <c r="S342" s="258"/>
      <c r="T342" s="258"/>
    </row>
    <row r="343" spans="1:20" s="43" customFormat="1" ht="45.75" customHeight="1" thickBot="1">
      <c r="A343" s="101" t="s">
        <v>35</v>
      </c>
      <c r="B343" s="279" t="s">
        <v>1039</v>
      </c>
      <c r="C343" s="326">
        <v>13201</v>
      </c>
      <c r="D343" s="327">
        <v>13920</v>
      </c>
      <c r="E343" s="281">
        <v>27121</v>
      </c>
      <c r="F343" s="211" t="s">
        <v>470</v>
      </c>
      <c r="G343" s="212" t="s">
        <v>470</v>
      </c>
      <c r="H343" s="213" t="s">
        <v>470</v>
      </c>
      <c r="I343" s="326">
        <v>13201</v>
      </c>
      <c r="J343" s="327">
        <v>13920</v>
      </c>
      <c r="K343" s="281">
        <v>27121</v>
      </c>
      <c r="L343" s="280" t="s">
        <v>1038</v>
      </c>
      <c r="M343" s="336" t="s">
        <v>443</v>
      </c>
      <c r="T343" s="258"/>
    </row>
    <row r="344" spans="1:20" s="43" customFormat="1" ht="15" customHeight="1">
      <c r="B344" s="429" t="s">
        <v>1041</v>
      </c>
      <c r="C344" s="429"/>
      <c r="D344" s="429"/>
      <c r="E344" s="429"/>
      <c r="F344" s="278"/>
      <c r="G344" s="278"/>
      <c r="H344" s="278"/>
      <c r="I344" s="276"/>
      <c r="J344" s="276"/>
      <c r="K344" s="428" t="s">
        <v>1040</v>
      </c>
      <c r="L344" s="428"/>
      <c r="M344" s="335" t="s">
        <v>158</v>
      </c>
      <c r="T344" s="258"/>
    </row>
    <row r="345" spans="1:20" ht="15.75">
      <c r="A345" s="352" t="s">
        <v>980</v>
      </c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T345" s="258"/>
    </row>
    <row r="346" spans="1:20" s="38" customFormat="1" ht="16.5">
      <c r="A346" s="432" t="s">
        <v>1053</v>
      </c>
      <c r="B346" s="432"/>
      <c r="C346" s="432"/>
      <c r="D346" s="432"/>
      <c r="E346" s="432"/>
      <c r="F346" s="432"/>
      <c r="G346" s="432"/>
      <c r="H346" s="432"/>
      <c r="I346" s="432"/>
      <c r="J346" s="432"/>
      <c r="K346" s="432"/>
      <c r="L346" s="432"/>
      <c r="M346" s="432"/>
      <c r="T346" s="258"/>
    </row>
    <row r="347" spans="1:20" ht="15.75">
      <c r="A347" s="352" t="s">
        <v>1014</v>
      </c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T347" s="258"/>
    </row>
    <row r="348" spans="1:20" ht="15.75">
      <c r="C348" s="352"/>
      <c r="D348" s="352"/>
      <c r="E348" s="352"/>
      <c r="F348" s="18"/>
      <c r="G348" s="18"/>
      <c r="H348" s="18"/>
      <c r="I348" s="18"/>
      <c r="J348" s="18"/>
      <c r="K348" s="18"/>
      <c r="L348" s="368"/>
      <c r="M348" s="368"/>
      <c r="T348" s="258"/>
    </row>
    <row r="349" spans="1:20" ht="16.5" thickBot="1">
      <c r="A349" s="353" t="s">
        <v>966</v>
      </c>
      <c r="B349" s="354"/>
      <c r="C349" s="354"/>
      <c r="D349" s="354"/>
      <c r="E349" s="354"/>
      <c r="F349" s="18"/>
      <c r="G349" s="18"/>
      <c r="H349" s="18"/>
      <c r="I349" s="18"/>
      <c r="J349" s="18"/>
      <c r="K349" s="18"/>
      <c r="L349" s="351" t="s">
        <v>967</v>
      </c>
      <c r="M349" s="351"/>
      <c r="T349" s="258"/>
    </row>
    <row r="350" spans="1:20" ht="15" customHeight="1">
      <c r="A350" s="358" t="s">
        <v>861</v>
      </c>
      <c r="B350" s="355" t="s">
        <v>89</v>
      </c>
      <c r="C350" s="375" t="s">
        <v>0</v>
      </c>
      <c r="D350" s="355"/>
      <c r="E350" s="374"/>
      <c r="F350" s="373" t="s">
        <v>1</v>
      </c>
      <c r="G350" s="355"/>
      <c r="H350" s="374"/>
      <c r="I350" s="373" t="s">
        <v>2</v>
      </c>
      <c r="J350" s="355"/>
      <c r="K350" s="374"/>
      <c r="L350" s="349" t="s">
        <v>941</v>
      </c>
      <c r="M350" s="376" t="s">
        <v>9</v>
      </c>
      <c r="T350" s="258"/>
    </row>
    <row r="351" spans="1:20" s="38" customFormat="1" ht="15" customHeight="1">
      <c r="A351" s="359"/>
      <c r="B351" s="356"/>
      <c r="C351" s="364" t="s">
        <v>471</v>
      </c>
      <c r="D351" s="365"/>
      <c r="E351" s="366"/>
      <c r="F351" s="367" t="s">
        <v>472</v>
      </c>
      <c r="G351" s="365"/>
      <c r="H351" s="366"/>
      <c r="I351" s="361" t="s">
        <v>473</v>
      </c>
      <c r="J351" s="362"/>
      <c r="K351" s="413"/>
      <c r="L351" s="350"/>
      <c r="M351" s="377"/>
      <c r="T351" s="258"/>
    </row>
    <row r="352" spans="1:20" ht="15" customHeight="1">
      <c r="A352" s="359"/>
      <c r="B352" s="356"/>
      <c r="C352" s="369" t="s">
        <v>3</v>
      </c>
      <c r="D352" s="370"/>
      <c r="E352" s="371"/>
      <c r="F352" s="372" t="s">
        <v>4</v>
      </c>
      <c r="G352" s="370"/>
      <c r="H352" s="371"/>
      <c r="I352" s="372" t="s">
        <v>5</v>
      </c>
      <c r="J352" s="370"/>
      <c r="K352" s="371"/>
      <c r="L352" s="350"/>
      <c r="M352" s="377"/>
      <c r="O352" s="258"/>
      <c r="P352" s="258"/>
      <c r="Q352" s="258"/>
      <c r="R352" s="258"/>
      <c r="S352" s="258"/>
      <c r="T352" s="258"/>
    </row>
    <row r="353" spans="1:23" ht="15" customHeight="1">
      <c r="A353" s="359"/>
      <c r="B353" s="356"/>
      <c r="C353" s="30" t="s">
        <v>6</v>
      </c>
      <c r="D353" s="27" t="s">
        <v>7</v>
      </c>
      <c r="E353" s="27" t="s">
        <v>8</v>
      </c>
      <c r="F353" s="29" t="s">
        <v>6</v>
      </c>
      <c r="G353" s="27" t="s">
        <v>7</v>
      </c>
      <c r="H353" s="27" t="s">
        <v>8</v>
      </c>
      <c r="I353" s="29" t="s">
        <v>6</v>
      </c>
      <c r="J353" s="27" t="s">
        <v>7</v>
      </c>
      <c r="K353" s="27" t="s">
        <v>8</v>
      </c>
      <c r="L353" s="346" t="s">
        <v>940</v>
      </c>
      <c r="M353" s="378" t="s">
        <v>474</v>
      </c>
      <c r="O353" s="258"/>
      <c r="P353" s="258"/>
      <c r="Q353" s="258"/>
      <c r="R353" s="258"/>
      <c r="S353" s="258"/>
      <c r="T353" s="258"/>
    </row>
    <row r="354" spans="1:23" s="38" customFormat="1" ht="15" customHeight="1">
      <c r="A354" s="359"/>
      <c r="B354" s="356"/>
      <c r="C354" s="31" t="s">
        <v>475</v>
      </c>
      <c r="D354" s="28" t="s">
        <v>476</v>
      </c>
      <c r="E354" s="28" t="s">
        <v>477</v>
      </c>
      <c r="F354" s="28" t="s">
        <v>475</v>
      </c>
      <c r="G354" s="28" t="s">
        <v>476</v>
      </c>
      <c r="H354" s="28" t="s">
        <v>477</v>
      </c>
      <c r="I354" s="28" t="s">
        <v>475</v>
      </c>
      <c r="J354" s="28" t="s">
        <v>476</v>
      </c>
      <c r="K354" s="28" t="s">
        <v>477</v>
      </c>
      <c r="L354" s="347"/>
      <c r="M354" s="378"/>
      <c r="O354" s="258"/>
      <c r="P354" s="258"/>
      <c r="Q354" s="258"/>
      <c r="R354" s="258"/>
      <c r="S354" s="258"/>
      <c r="T354" s="258"/>
    </row>
    <row r="355" spans="1:23" ht="15" customHeight="1" thickBot="1">
      <c r="A355" s="360"/>
      <c r="B355" s="357"/>
      <c r="C355" s="136" t="s">
        <v>10</v>
      </c>
      <c r="D355" s="32" t="s">
        <v>11</v>
      </c>
      <c r="E355" s="32" t="s">
        <v>12</v>
      </c>
      <c r="F355" s="32" t="s">
        <v>10</v>
      </c>
      <c r="G355" s="32" t="s">
        <v>11</v>
      </c>
      <c r="H355" s="32" t="s">
        <v>12</v>
      </c>
      <c r="I355" s="32" t="s">
        <v>10</v>
      </c>
      <c r="J355" s="32" t="s">
        <v>11</v>
      </c>
      <c r="K355" s="32" t="s">
        <v>12</v>
      </c>
      <c r="L355" s="348"/>
      <c r="M355" s="379"/>
      <c r="O355" s="258"/>
      <c r="P355" s="258"/>
      <c r="Q355" s="258"/>
      <c r="R355" s="258"/>
      <c r="S355" s="258"/>
      <c r="T355" s="258"/>
    </row>
    <row r="356" spans="1:23" ht="19.5" customHeight="1">
      <c r="A356" s="103"/>
      <c r="B356" s="12" t="s">
        <v>90</v>
      </c>
      <c r="C356" s="167">
        <v>571346</v>
      </c>
      <c r="D356" s="172">
        <v>597027</v>
      </c>
      <c r="E356" s="173">
        <v>1168373</v>
      </c>
      <c r="F356" s="167">
        <v>29583</v>
      </c>
      <c r="G356" s="172">
        <v>30875</v>
      </c>
      <c r="H356" s="173">
        <v>60458</v>
      </c>
      <c r="I356" s="200">
        <f>F356+C356</f>
        <v>600929</v>
      </c>
      <c r="J356" s="201">
        <f>G356+Sheet1!D356</f>
        <v>627902</v>
      </c>
      <c r="K356" s="179">
        <f>H356+E356</f>
        <v>1228831</v>
      </c>
      <c r="L356" s="105" t="s">
        <v>859</v>
      </c>
      <c r="M356" s="108"/>
      <c r="O356" s="258">
        <v>570199</v>
      </c>
      <c r="P356" s="258">
        <v>595828</v>
      </c>
      <c r="Q356" s="258">
        <f t="shared" ref="Q356:Q375" si="78">P356+O356</f>
        <v>1166027</v>
      </c>
      <c r="R356" s="258">
        <v>29589</v>
      </c>
      <c r="S356" s="258">
        <v>30881</v>
      </c>
      <c r="T356" s="258">
        <f t="shared" si="74"/>
        <v>60470</v>
      </c>
    </row>
    <row r="357" spans="1:23" ht="21" customHeight="1">
      <c r="A357" s="100" t="s">
        <v>16</v>
      </c>
      <c r="B357" s="2" t="s">
        <v>916</v>
      </c>
      <c r="C357" s="168">
        <v>52322</v>
      </c>
      <c r="D357" s="169">
        <v>54003</v>
      </c>
      <c r="E357" s="170">
        <v>106325</v>
      </c>
      <c r="F357" s="168">
        <v>29583</v>
      </c>
      <c r="G357" s="169">
        <v>30875</v>
      </c>
      <c r="H357" s="286">
        <v>60458</v>
      </c>
      <c r="I357" s="183">
        <f>F357+C357</f>
        <v>81905</v>
      </c>
      <c r="J357" s="184">
        <f>G357+Sheet1!D357</f>
        <v>84878</v>
      </c>
      <c r="K357" s="185">
        <f t="shared" ref="K357" si="79">H357+E357</f>
        <v>166783</v>
      </c>
      <c r="L357" s="105" t="s">
        <v>871</v>
      </c>
      <c r="M357" s="110" t="s">
        <v>16</v>
      </c>
      <c r="O357" s="258">
        <v>52218</v>
      </c>
      <c r="P357" s="258">
        <v>53894</v>
      </c>
      <c r="Q357" s="258">
        <f t="shared" si="78"/>
        <v>106112</v>
      </c>
      <c r="U357" s="258">
        <v>29589</v>
      </c>
      <c r="V357" s="258">
        <v>30881</v>
      </c>
      <c r="W357" s="258">
        <f>V357+U357</f>
        <v>60470</v>
      </c>
    </row>
    <row r="358" spans="1:23" ht="21" customHeight="1">
      <c r="A358" s="100" t="s">
        <v>19</v>
      </c>
      <c r="B358" s="8" t="s">
        <v>180</v>
      </c>
      <c r="C358" s="202">
        <v>9961</v>
      </c>
      <c r="D358" s="203">
        <v>10560</v>
      </c>
      <c r="E358" s="170">
        <v>20521</v>
      </c>
      <c r="F358" s="205" t="s">
        <v>470</v>
      </c>
      <c r="G358" s="206" t="s">
        <v>470</v>
      </c>
      <c r="H358" s="207" t="s">
        <v>470</v>
      </c>
      <c r="I358" s="168">
        <f>C358</f>
        <v>9961</v>
      </c>
      <c r="J358" s="169">
        <f>Sheet1!D358</f>
        <v>10560</v>
      </c>
      <c r="K358" s="170">
        <f>E358</f>
        <v>20521</v>
      </c>
      <c r="L358" s="105" t="s">
        <v>590</v>
      </c>
      <c r="M358" s="112" t="s">
        <v>19</v>
      </c>
      <c r="O358" s="258">
        <v>9941</v>
      </c>
      <c r="P358" s="258">
        <v>10539</v>
      </c>
      <c r="Q358" s="258">
        <f t="shared" si="78"/>
        <v>20480</v>
      </c>
      <c r="R358" s="258"/>
      <c r="S358" s="258"/>
      <c r="T358" s="258"/>
    </row>
    <row r="359" spans="1:23" ht="21" customHeight="1">
      <c r="A359" s="100" t="s">
        <v>22</v>
      </c>
      <c r="B359" s="8" t="s">
        <v>181</v>
      </c>
      <c r="C359" s="202">
        <v>9600</v>
      </c>
      <c r="D359" s="203">
        <v>9721</v>
      </c>
      <c r="E359" s="170">
        <v>19321</v>
      </c>
      <c r="F359" s="205" t="s">
        <v>470</v>
      </c>
      <c r="G359" s="206" t="s">
        <v>470</v>
      </c>
      <c r="H359" s="207" t="s">
        <v>470</v>
      </c>
      <c r="I359" s="168">
        <f t="shared" ref="I359:I375" si="80">C359</f>
        <v>9600</v>
      </c>
      <c r="J359" s="169">
        <f>Sheet1!D359</f>
        <v>9721</v>
      </c>
      <c r="K359" s="170">
        <f t="shared" ref="K359:K375" si="81">E359</f>
        <v>19321</v>
      </c>
      <c r="L359" s="105" t="s">
        <v>591</v>
      </c>
      <c r="M359" s="110" t="s">
        <v>22</v>
      </c>
      <c r="O359" s="258">
        <v>9581</v>
      </c>
      <c r="P359" s="258">
        <v>9701</v>
      </c>
      <c r="Q359" s="258">
        <f t="shared" si="78"/>
        <v>19282</v>
      </c>
      <c r="R359" s="258"/>
      <c r="S359" s="258"/>
      <c r="T359" s="258"/>
    </row>
    <row r="360" spans="1:23" ht="21" customHeight="1">
      <c r="A360" s="100" t="s">
        <v>23</v>
      </c>
      <c r="B360" s="8" t="s">
        <v>182</v>
      </c>
      <c r="C360" s="202">
        <v>19081</v>
      </c>
      <c r="D360" s="203">
        <v>20281</v>
      </c>
      <c r="E360" s="170">
        <v>39362</v>
      </c>
      <c r="F360" s="205" t="s">
        <v>470</v>
      </c>
      <c r="G360" s="206" t="s">
        <v>470</v>
      </c>
      <c r="H360" s="207" t="s">
        <v>470</v>
      </c>
      <c r="I360" s="168">
        <f t="shared" si="80"/>
        <v>19081</v>
      </c>
      <c r="J360" s="169">
        <f>Sheet1!D360</f>
        <v>20281</v>
      </c>
      <c r="K360" s="170">
        <f t="shared" si="81"/>
        <v>39362</v>
      </c>
      <c r="L360" s="105" t="s">
        <v>592</v>
      </c>
      <c r="M360" s="112" t="s">
        <v>23</v>
      </c>
      <c r="O360" s="258">
        <v>19043</v>
      </c>
      <c r="P360" s="258">
        <v>20240</v>
      </c>
      <c r="Q360" s="258">
        <f t="shared" si="78"/>
        <v>39283</v>
      </c>
      <c r="R360" s="258"/>
      <c r="S360" s="258"/>
      <c r="T360" s="258"/>
    </row>
    <row r="361" spans="1:23" ht="21" customHeight="1">
      <c r="A361" s="100" t="s">
        <v>26</v>
      </c>
      <c r="B361" s="8" t="s">
        <v>183</v>
      </c>
      <c r="C361" s="202">
        <v>24481</v>
      </c>
      <c r="D361" s="203">
        <v>25441</v>
      </c>
      <c r="E361" s="170">
        <v>49922</v>
      </c>
      <c r="F361" s="205" t="s">
        <v>470</v>
      </c>
      <c r="G361" s="206" t="s">
        <v>470</v>
      </c>
      <c r="H361" s="207" t="s">
        <v>470</v>
      </c>
      <c r="I361" s="168">
        <f t="shared" si="80"/>
        <v>24481</v>
      </c>
      <c r="J361" s="169">
        <f>Sheet1!D361</f>
        <v>25441</v>
      </c>
      <c r="K361" s="170">
        <f t="shared" si="81"/>
        <v>49922</v>
      </c>
      <c r="L361" s="105" t="s">
        <v>593</v>
      </c>
      <c r="M361" s="110" t="s">
        <v>26</v>
      </c>
      <c r="O361" s="258">
        <v>24432</v>
      </c>
      <c r="P361" s="258">
        <v>25390</v>
      </c>
      <c r="Q361" s="258">
        <f t="shared" si="78"/>
        <v>49822</v>
      </c>
      <c r="R361" s="258"/>
      <c r="S361" s="258"/>
      <c r="T361" s="258"/>
    </row>
    <row r="362" spans="1:23" ht="19.5" customHeight="1">
      <c r="A362" s="100" t="s">
        <v>29</v>
      </c>
      <c r="B362" s="8" t="s">
        <v>121</v>
      </c>
      <c r="C362" s="202">
        <v>15841</v>
      </c>
      <c r="D362" s="203">
        <v>16561</v>
      </c>
      <c r="E362" s="170">
        <v>32402</v>
      </c>
      <c r="F362" s="205" t="s">
        <v>470</v>
      </c>
      <c r="G362" s="206" t="s">
        <v>470</v>
      </c>
      <c r="H362" s="207" t="s">
        <v>470</v>
      </c>
      <c r="I362" s="168">
        <f t="shared" si="80"/>
        <v>15841</v>
      </c>
      <c r="J362" s="169">
        <f>Sheet1!D362</f>
        <v>16561</v>
      </c>
      <c r="K362" s="170">
        <f t="shared" si="81"/>
        <v>32402</v>
      </c>
      <c r="L362" s="105" t="s">
        <v>594</v>
      </c>
      <c r="M362" s="112" t="s">
        <v>29</v>
      </c>
      <c r="O362" s="258">
        <v>15809</v>
      </c>
      <c r="P362" s="258">
        <v>16527</v>
      </c>
      <c r="Q362" s="258">
        <f t="shared" si="78"/>
        <v>32336</v>
      </c>
      <c r="R362" s="258"/>
      <c r="S362" s="258"/>
      <c r="T362" s="258"/>
    </row>
    <row r="363" spans="1:23" ht="19.5" customHeight="1">
      <c r="A363" s="100" t="s">
        <v>32</v>
      </c>
      <c r="B363" s="8" t="s">
        <v>184</v>
      </c>
      <c r="C363" s="202">
        <v>61923</v>
      </c>
      <c r="D363" s="203">
        <v>65403</v>
      </c>
      <c r="E363" s="170">
        <v>127326</v>
      </c>
      <c r="F363" s="205" t="s">
        <v>470</v>
      </c>
      <c r="G363" s="206" t="s">
        <v>470</v>
      </c>
      <c r="H363" s="207" t="s">
        <v>470</v>
      </c>
      <c r="I363" s="168">
        <f t="shared" si="80"/>
        <v>61923</v>
      </c>
      <c r="J363" s="169">
        <f>Sheet1!D363</f>
        <v>65403</v>
      </c>
      <c r="K363" s="170">
        <f t="shared" si="81"/>
        <v>127326</v>
      </c>
      <c r="L363" s="105" t="s">
        <v>595</v>
      </c>
      <c r="M363" s="110" t="s">
        <v>32</v>
      </c>
      <c r="O363" s="258">
        <v>61798</v>
      </c>
      <c r="P363" s="258">
        <v>65272</v>
      </c>
      <c r="Q363" s="258">
        <f t="shared" si="78"/>
        <v>127070</v>
      </c>
      <c r="R363" s="258"/>
      <c r="S363" s="258"/>
      <c r="T363" s="258"/>
    </row>
    <row r="364" spans="1:23" ht="19.5" customHeight="1">
      <c r="A364" s="100" t="s">
        <v>35</v>
      </c>
      <c r="B364" s="8" t="s">
        <v>185</v>
      </c>
      <c r="C364" s="202">
        <v>6240</v>
      </c>
      <c r="D364" s="203">
        <v>6600</v>
      </c>
      <c r="E364" s="170">
        <v>12840</v>
      </c>
      <c r="F364" s="205" t="s">
        <v>470</v>
      </c>
      <c r="G364" s="206" t="s">
        <v>470</v>
      </c>
      <c r="H364" s="207" t="s">
        <v>470</v>
      </c>
      <c r="I364" s="168">
        <f t="shared" si="80"/>
        <v>6240</v>
      </c>
      <c r="J364" s="169">
        <f>Sheet1!D364</f>
        <v>6600</v>
      </c>
      <c r="K364" s="170">
        <f t="shared" si="81"/>
        <v>12840</v>
      </c>
      <c r="L364" s="105" t="s">
        <v>596</v>
      </c>
      <c r="M364" s="112" t="s">
        <v>35</v>
      </c>
      <c r="O364" s="258">
        <v>6228</v>
      </c>
      <c r="P364" s="258">
        <v>6587</v>
      </c>
      <c r="Q364" s="258">
        <f t="shared" si="78"/>
        <v>12815</v>
      </c>
      <c r="R364" s="258"/>
      <c r="S364" s="258"/>
      <c r="T364" s="258"/>
    </row>
    <row r="365" spans="1:23" ht="19.5" customHeight="1">
      <c r="A365" s="100" t="s">
        <v>38</v>
      </c>
      <c r="B365" s="8" t="s">
        <v>186</v>
      </c>
      <c r="C365" s="202">
        <v>9000</v>
      </c>
      <c r="D365" s="203">
        <v>9360</v>
      </c>
      <c r="E365" s="170">
        <v>18360</v>
      </c>
      <c r="F365" s="205" t="s">
        <v>470</v>
      </c>
      <c r="G365" s="206" t="s">
        <v>470</v>
      </c>
      <c r="H365" s="207" t="s">
        <v>470</v>
      </c>
      <c r="I365" s="168">
        <f t="shared" si="80"/>
        <v>9000</v>
      </c>
      <c r="J365" s="169">
        <f>Sheet1!D365</f>
        <v>9360</v>
      </c>
      <c r="K365" s="170">
        <f t="shared" si="81"/>
        <v>18360</v>
      </c>
      <c r="L365" s="105" t="s">
        <v>597</v>
      </c>
      <c r="M365" s="110" t="s">
        <v>38</v>
      </c>
      <c r="O365" s="258">
        <v>8982</v>
      </c>
      <c r="P365" s="258">
        <v>9342</v>
      </c>
      <c r="Q365" s="258">
        <f t="shared" si="78"/>
        <v>18324</v>
      </c>
      <c r="R365" s="258"/>
      <c r="S365" s="258"/>
      <c r="T365" s="258"/>
    </row>
    <row r="366" spans="1:23" ht="19.5" customHeight="1">
      <c r="A366" s="100" t="s">
        <v>137</v>
      </c>
      <c r="B366" s="8" t="s">
        <v>187</v>
      </c>
      <c r="C366" s="202">
        <v>47522</v>
      </c>
      <c r="D366" s="203">
        <v>49082</v>
      </c>
      <c r="E366" s="170">
        <v>96604</v>
      </c>
      <c r="F366" s="205" t="s">
        <v>470</v>
      </c>
      <c r="G366" s="206" t="s">
        <v>470</v>
      </c>
      <c r="H366" s="207" t="s">
        <v>470</v>
      </c>
      <c r="I366" s="168">
        <f t="shared" si="80"/>
        <v>47522</v>
      </c>
      <c r="J366" s="169">
        <f>Sheet1!D366</f>
        <v>49082</v>
      </c>
      <c r="K366" s="170">
        <f t="shared" si="81"/>
        <v>96604</v>
      </c>
      <c r="L366" s="105" t="s">
        <v>598</v>
      </c>
      <c r="M366" s="110">
        <v>10</v>
      </c>
      <c r="O366" s="258">
        <v>47427</v>
      </c>
      <c r="P366" s="258">
        <v>48984</v>
      </c>
      <c r="Q366" s="258">
        <f t="shared" si="78"/>
        <v>96411</v>
      </c>
      <c r="R366" s="258"/>
      <c r="S366" s="258"/>
      <c r="T366" s="258"/>
    </row>
    <row r="367" spans="1:23" ht="19.5" customHeight="1">
      <c r="A367" s="100" t="s">
        <v>139</v>
      </c>
      <c r="B367" s="8" t="s">
        <v>188</v>
      </c>
      <c r="C367" s="202">
        <v>71283</v>
      </c>
      <c r="D367" s="203">
        <v>74523</v>
      </c>
      <c r="E367" s="170">
        <v>145806</v>
      </c>
      <c r="F367" s="205" t="s">
        <v>470</v>
      </c>
      <c r="G367" s="206" t="s">
        <v>470</v>
      </c>
      <c r="H367" s="207" t="s">
        <v>470</v>
      </c>
      <c r="I367" s="168">
        <f t="shared" si="80"/>
        <v>71283</v>
      </c>
      <c r="J367" s="169">
        <f>Sheet1!D367</f>
        <v>74523</v>
      </c>
      <c r="K367" s="170">
        <f t="shared" si="81"/>
        <v>145806</v>
      </c>
      <c r="L367" s="105" t="s">
        <v>507</v>
      </c>
      <c r="M367" s="110">
        <v>11</v>
      </c>
      <c r="O367" s="258">
        <v>71140</v>
      </c>
      <c r="P367" s="258">
        <v>74374</v>
      </c>
      <c r="Q367" s="258">
        <f t="shared" si="78"/>
        <v>145514</v>
      </c>
      <c r="R367" s="258"/>
      <c r="S367" s="258"/>
      <c r="T367" s="258"/>
    </row>
    <row r="368" spans="1:23" ht="19.5" customHeight="1">
      <c r="A368" s="100" t="s">
        <v>140</v>
      </c>
      <c r="B368" s="8" t="s">
        <v>189</v>
      </c>
      <c r="C368" s="202">
        <v>17881</v>
      </c>
      <c r="D368" s="203">
        <v>19441</v>
      </c>
      <c r="E368" s="170">
        <v>37322</v>
      </c>
      <c r="F368" s="205" t="s">
        <v>470</v>
      </c>
      <c r="G368" s="206" t="s">
        <v>470</v>
      </c>
      <c r="H368" s="207" t="s">
        <v>470</v>
      </c>
      <c r="I368" s="168">
        <f t="shared" si="80"/>
        <v>17881</v>
      </c>
      <c r="J368" s="169">
        <f>Sheet1!D368</f>
        <v>19441</v>
      </c>
      <c r="K368" s="170">
        <f t="shared" si="81"/>
        <v>37322</v>
      </c>
      <c r="L368" s="105" t="s">
        <v>599</v>
      </c>
      <c r="M368" s="110">
        <v>12</v>
      </c>
      <c r="O368" s="258">
        <v>17845</v>
      </c>
      <c r="P368" s="258">
        <v>19402</v>
      </c>
      <c r="Q368" s="258">
        <f t="shared" si="78"/>
        <v>37247</v>
      </c>
      <c r="R368" s="258"/>
      <c r="S368" s="258"/>
      <c r="T368" s="258"/>
    </row>
    <row r="369" spans="1:20" ht="19.5" customHeight="1">
      <c r="A369" s="100" t="s">
        <v>142</v>
      </c>
      <c r="B369" s="8" t="s">
        <v>190</v>
      </c>
      <c r="C369" s="202">
        <v>13561</v>
      </c>
      <c r="D369" s="203">
        <v>14521</v>
      </c>
      <c r="E369" s="170">
        <v>28082</v>
      </c>
      <c r="F369" s="205" t="s">
        <v>470</v>
      </c>
      <c r="G369" s="206" t="s">
        <v>470</v>
      </c>
      <c r="H369" s="207" t="s">
        <v>470</v>
      </c>
      <c r="I369" s="168">
        <f t="shared" si="80"/>
        <v>13561</v>
      </c>
      <c r="J369" s="169">
        <f>Sheet1!D369</f>
        <v>14521</v>
      </c>
      <c r="K369" s="170">
        <f t="shared" si="81"/>
        <v>28082</v>
      </c>
      <c r="L369" s="105" t="s">
        <v>600</v>
      </c>
      <c r="M369" s="116">
        <v>13</v>
      </c>
      <c r="O369" s="258">
        <v>13534</v>
      </c>
      <c r="P369" s="258">
        <v>14491</v>
      </c>
      <c r="Q369" s="258">
        <f t="shared" si="78"/>
        <v>28025</v>
      </c>
      <c r="R369" s="258"/>
      <c r="S369" s="258"/>
      <c r="T369" s="258"/>
    </row>
    <row r="370" spans="1:20" ht="19.5" customHeight="1">
      <c r="A370" s="100" t="s">
        <v>144</v>
      </c>
      <c r="B370" s="8" t="s">
        <v>191</v>
      </c>
      <c r="C370" s="202">
        <v>88444</v>
      </c>
      <c r="D370" s="203">
        <v>91804</v>
      </c>
      <c r="E370" s="170">
        <v>180248</v>
      </c>
      <c r="F370" s="205" t="s">
        <v>470</v>
      </c>
      <c r="G370" s="206" t="s">
        <v>470</v>
      </c>
      <c r="H370" s="207" t="s">
        <v>470</v>
      </c>
      <c r="I370" s="168">
        <f t="shared" si="80"/>
        <v>88444</v>
      </c>
      <c r="J370" s="169">
        <f>Sheet1!D370</f>
        <v>91804</v>
      </c>
      <c r="K370" s="170">
        <f t="shared" si="81"/>
        <v>180248</v>
      </c>
      <c r="L370" s="105" t="s">
        <v>601</v>
      </c>
      <c r="M370" s="116">
        <v>14</v>
      </c>
      <c r="O370" s="258">
        <v>88266</v>
      </c>
      <c r="P370" s="258">
        <v>91620</v>
      </c>
      <c r="Q370" s="258">
        <f t="shared" si="78"/>
        <v>179886</v>
      </c>
      <c r="R370" s="258"/>
      <c r="S370" s="258"/>
      <c r="T370" s="258"/>
    </row>
    <row r="371" spans="1:20" ht="19.5" customHeight="1">
      <c r="A371" s="100" t="s">
        <v>104</v>
      </c>
      <c r="B371" s="8" t="s">
        <v>192</v>
      </c>
      <c r="C371" s="202">
        <v>24721</v>
      </c>
      <c r="D371" s="203">
        <v>26641</v>
      </c>
      <c r="E371" s="170">
        <v>51362</v>
      </c>
      <c r="F371" s="205" t="s">
        <v>470</v>
      </c>
      <c r="G371" s="206" t="s">
        <v>470</v>
      </c>
      <c r="H371" s="207" t="s">
        <v>470</v>
      </c>
      <c r="I371" s="168">
        <f t="shared" si="80"/>
        <v>24721</v>
      </c>
      <c r="J371" s="169">
        <f>Sheet1!D371</f>
        <v>26641</v>
      </c>
      <c r="K371" s="170">
        <f t="shared" si="81"/>
        <v>51362</v>
      </c>
      <c r="L371" s="105" t="s">
        <v>602</v>
      </c>
      <c r="M371" s="116">
        <v>15</v>
      </c>
      <c r="O371" s="258">
        <v>24671</v>
      </c>
      <c r="P371" s="258">
        <v>26588</v>
      </c>
      <c r="Q371" s="258">
        <f t="shared" si="78"/>
        <v>51259</v>
      </c>
      <c r="R371" s="258"/>
      <c r="S371" s="258"/>
      <c r="T371" s="258"/>
    </row>
    <row r="372" spans="1:20" ht="19.5" customHeight="1">
      <c r="A372" s="100" t="s">
        <v>294</v>
      </c>
      <c r="B372" s="8" t="s">
        <v>193</v>
      </c>
      <c r="C372" s="202">
        <v>41642</v>
      </c>
      <c r="D372" s="203">
        <v>42122</v>
      </c>
      <c r="E372" s="170">
        <v>83764</v>
      </c>
      <c r="F372" s="205" t="s">
        <v>470</v>
      </c>
      <c r="G372" s="206" t="s">
        <v>470</v>
      </c>
      <c r="H372" s="207" t="s">
        <v>470</v>
      </c>
      <c r="I372" s="168">
        <f t="shared" si="80"/>
        <v>41642</v>
      </c>
      <c r="J372" s="169">
        <f>Sheet1!D372</f>
        <v>42122</v>
      </c>
      <c r="K372" s="170">
        <f t="shared" si="81"/>
        <v>83764</v>
      </c>
      <c r="L372" s="105" t="s">
        <v>603</v>
      </c>
      <c r="M372" s="110">
        <v>16</v>
      </c>
      <c r="O372" s="258">
        <v>41558</v>
      </c>
      <c r="P372" s="258">
        <v>42037</v>
      </c>
      <c r="Q372" s="258">
        <f t="shared" si="78"/>
        <v>83595</v>
      </c>
      <c r="R372" s="258"/>
      <c r="S372" s="258"/>
      <c r="T372" s="258"/>
    </row>
    <row r="373" spans="1:20" ht="19.5" customHeight="1">
      <c r="A373" s="100" t="s">
        <v>296</v>
      </c>
      <c r="B373" s="8" t="s">
        <v>194</v>
      </c>
      <c r="C373" s="202">
        <v>28801</v>
      </c>
      <c r="D373" s="203">
        <v>30241</v>
      </c>
      <c r="E373" s="170">
        <v>59042</v>
      </c>
      <c r="F373" s="205" t="s">
        <v>470</v>
      </c>
      <c r="G373" s="206" t="s">
        <v>470</v>
      </c>
      <c r="H373" s="207" t="s">
        <v>470</v>
      </c>
      <c r="I373" s="168">
        <f t="shared" si="80"/>
        <v>28801</v>
      </c>
      <c r="J373" s="169">
        <f>Sheet1!D373</f>
        <v>30241</v>
      </c>
      <c r="K373" s="170">
        <f t="shared" si="81"/>
        <v>59042</v>
      </c>
      <c r="L373" s="105" t="s">
        <v>604</v>
      </c>
      <c r="M373" s="116">
        <v>17</v>
      </c>
      <c r="O373" s="258">
        <v>28743</v>
      </c>
      <c r="P373" s="258">
        <v>30181</v>
      </c>
      <c r="Q373" s="258">
        <f t="shared" si="78"/>
        <v>58924</v>
      </c>
      <c r="R373" s="258"/>
      <c r="S373" s="258"/>
      <c r="T373" s="258"/>
    </row>
    <row r="374" spans="1:20" ht="19.5" customHeight="1">
      <c r="A374" s="100" t="s">
        <v>895</v>
      </c>
      <c r="B374" s="8" t="s">
        <v>195</v>
      </c>
      <c r="C374" s="202">
        <v>14281</v>
      </c>
      <c r="D374" s="203">
        <v>15121</v>
      </c>
      <c r="E374" s="170">
        <v>29402</v>
      </c>
      <c r="F374" s="205" t="s">
        <v>470</v>
      </c>
      <c r="G374" s="206" t="s">
        <v>470</v>
      </c>
      <c r="H374" s="207" t="s">
        <v>470</v>
      </c>
      <c r="I374" s="168">
        <f t="shared" si="80"/>
        <v>14281</v>
      </c>
      <c r="J374" s="169">
        <f>Sheet1!D374</f>
        <v>15121</v>
      </c>
      <c r="K374" s="170">
        <f t="shared" si="81"/>
        <v>29402</v>
      </c>
      <c r="L374" s="105" t="s">
        <v>605</v>
      </c>
      <c r="M374" s="110">
        <v>18</v>
      </c>
      <c r="O374" s="258">
        <v>14252</v>
      </c>
      <c r="P374" s="258">
        <v>15090</v>
      </c>
      <c r="Q374" s="258">
        <f t="shared" si="78"/>
        <v>29342</v>
      </c>
      <c r="R374" s="258"/>
      <c r="S374" s="258"/>
      <c r="T374" s="258"/>
    </row>
    <row r="375" spans="1:20" ht="19.5" customHeight="1" thickBot="1">
      <c r="A375" s="101" t="s">
        <v>896</v>
      </c>
      <c r="B375" s="13" t="s">
        <v>196</v>
      </c>
      <c r="C375" s="208">
        <v>14761</v>
      </c>
      <c r="D375" s="209">
        <v>15601</v>
      </c>
      <c r="E375" s="175">
        <v>30362</v>
      </c>
      <c r="F375" s="211" t="s">
        <v>470</v>
      </c>
      <c r="G375" s="212" t="s">
        <v>470</v>
      </c>
      <c r="H375" s="213" t="s">
        <v>470</v>
      </c>
      <c r="I375" s="171">
        <f t="shared" si="80"/>
        <v>14761</v>
      </c>
      <c r="J375" s="174">
        <f>Sheet1!D375</f>
        <v>15601</v>
      </c>
      <c r="K375" s="175">
        <f t="shared" si="81"/>
        <v>30362</v>
      </c>
      <c r="L375" s="107" t="s">
        <v>606</v>
      </c>
      <c r="M375" s="117">
        <v>19</v>
      </c>
      <c r="O375" s="258">
        <v>14731</v>
      </c>
      <c r="P375" s="258">
        <v>15569</v>
      </c>
      <c r="Q375" s="258">
        <f t="shared" si="78"/>
        <v>30300</v>
      </c>
      <c r="R375" s="258"/>
      <c r="S375" s="258"/>
      <c r="T375" s="258"/>
    </row>
    <row r="376" spans="1:20" s="43" customFormat="1" ht="11.25" customHeight="1">
      <c r="L376" s="3"/>
      <c r="M376" s="72"/>
      <c r="T376" s="258"/>
    </row>
    <row r="377" spans="1:20" ht="15.75">
      <c r="A377" s="352" t="s">
        <v>981</v>
      </c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T377" s="258"/>
    </row>
    <row r="378" spans="1:20" s="38" customFormat="1" ht="16.5">
      <c r="A378" s="432" t="s">
        <v>1054</v>
      </c>
      <c r="B378" s="432"/>
      <c r="C378" s="432"/>
      <c r="D378" s="432"/>
      <c r="E378" s="432"/>
      <c r="F378" s="432"/>
      <c r="G378" s="432"/>
      <c r="H378" s="432"/>
      <c r="I378" s="432"/>
      <c r="J378" s="432"/>
      <c r="K378" s="432"/>
      <c r="L378" s="432"/>
      <c r="M378" s="432"/>
      <c r="T378" s="258"/>
    </row>
    <row r="379" spans="1:20" ht="15.75">
      <c r="A379" s="352" t="s">
        <v>1015</v>
      </c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T379" s="258"/>
    </row>
    <row r="380" spans="1:20" ht="15.75">
      <c r="C380" s="352"/>
      <c r="D380" s="352"/>
      <c r="E380" s="352"/>
      <c r="F380" s="18"/>
      <c r="G380" s="18"/>
      <c r="H380" s="18"/>
      <c r="I380" s="18"/>
      <c r="J380" s="18"/>
      <c r="K380" s="18"/>
      <c r="L380" s="368"/>
      <c r="M380" s="368"/>
      <c r="T380" s="258"/>
    </row>
    <row r="381" spans="1:20" ht="16.5" thickBot="1">
      <c r="A381" s="353" t="s">
        <v>966</v>
      </c>
      <c r="B381" s="354"/>
      <c r="C381" s="354"/>
      <c r="D381" s="354"/>
      <c r="E381" s="354"/>
      <c r="F381" s="18"/>
      <c r="G381" s="18"/>
      <c r="H381" s="18"/>
      <c r="I381" s="18"/>
      <c r="J381" s="18"/>
      <c r="K381" s="18"/>
      <c r="L381" s="351" t="s">
        <v>967</v>
      </c>
      <c r="M381" s="351"/>
      <c r="O381" s="258"/>
      <c r="P381" s="258"/>
      <c r="Q381" s="258"/>
      <c r="R381" s="258"/>
      <c r="S381" s="258"/>
      <c r="T381" s="258"/>
    </row>
    <row r="382" spans="1:20" ht="15" customHeight="1">
      <c r="A382" s="358" t="s">
        <v>861</v>
      </c>
      <c r="B382" s="355" t="s">
        <v>89</v>
      </c>
      <c r="C382" s="375" t="s">
        <v>0</v>
      </c>
      <c r="D382" s="355"/>
      <c r="E382" s="374"/>
      <c r="F382" s="373" t="s">
        <v>1</v>
      </c>
      <c r="G382" s="355"/>
      <c r="H382" s="374"/>
      <c r="I382" s="373" t="s">
        <v>2</v>
      </c>
      <c r="J382" s="355"/>
      <c r="K382" s="374"/>
      <c r="L382" s="349" t="s">
        <v>941</v>
      </c>
      <c r="M382" s="376" t="s">
        <v>9</v>
      </c>
      <c r="O382" s="258"/>
      <c r="P382" s="258"/>
      <c r="Q382" s="258"/>
      <c r="R382" s="258"/>
      <c r="S382" s="258"/>
      <c r="T382" s="258"/>
    </row>
    <row r="383" spans="1:20" s="38" customFormat="1" ht="15" customHeight="1">
      <c r="A383" s="359"/>
      <c r="B383" s="356"/>
      <c r="C383" s="364" t="s">
        <v>471</v>
      </c>
      <c r="D383" s="365"/>
      <c r="E383" s="366"/>
      <c r="F383" s="367" t="s">
        <v>472</v>
      </c>
      <c r="G383" s="365"/>
      <c r="H383" s="366"/>
      <c r="I383" s="361" t="s">
        <v>473</v>
      </c>
      <c r="J383" s="362"/>
      <c r="K383" s="363"/>
      <c r="L383" s="350"/>
      <c r="M383" s="377"/>
      <c r="O383" s="258"/>
      <c r="P383" s="258"/>
      <c r="Q383" s="258"/>
      <c r="R383" s="258"/>
      <c r="S383" s="258"/>
      <c r="T383" s="258"/>
    </row>
    <row r="384" spans="1:20" ht="15" customHeight="1">
      <c r="A384" s="359"/>
      <c r="B384" s="356"/>
      <c r="C384" s="369" t="s">
        <v>3</v>
      </c>
      <c r="D384" s="370"/>
      <c r="E384" s="371"/>
      <c r="F384" s="372" t="s">
        <v>4</v>
      </c>
      <c r="G384" s="370"/>
      <c r="H384" s="371"/>
      <c r="I384" s="372" t="s">
        <v>5</v>
      </c>
      <c r="J384" s="370"/>
      <c r="K384" s="371"/>
      <c r="L384" s="350"/>
      <c r="M384" s="377"/>
      <c r="O384" s="258"/>
      <c r="P384" s="258"/>
      <c r="Q384" s="258"/>
      <c r="R384" s="258"/>
      <c r="S384" s="258"/>
      <c r="T384" s="258"/>
    </row>
    <row r="385" spans="1:23" ht="15" customHeight="1">
      <c r="A385" s="359"/>
      <c r="B385" s="356"/>
      <c r="C385" s="30" t="s">
        <v>6</v>
      </c>
      <c r="D385" s="27" t="s">
        <v>7</v>
      </c>
      <c r="E385" s="27" t="s">
        <v>8</v>
      </c>
      <c r="F385" s="29" t="s">
        <v>6</v>
      </c>
      <c r="G385" s="27" t="s">
        <v>7</v>
      </c>
      <c r="H385" s="27" t="s">
        <v>8</v>
      </c>
      <c r="I385" s="29" t="s">
        <v>6</v>
      </c>
      <c r="J385" s="27" t="s">
        <v>7</v>
      </c>
      <c r="K385" s="27" t="s">
        <v>8</v>
      </c>
      <c r="L385" s="346" t="s">
        <v>940</v>
      </c>
      <c r="M385" s="378" t="s">
        <v>474</v>
      </c>
      <c r="O385" s="258"/>
      <c r="P385" s="258"/>
      <c r="Q385" s="258"/>
      <c r="R385" s="258"/>
      <c r="S385" s="258"/>
      <c r="T385" s="258"/>
    </row>
    <row r="386" spans="1:23" s="38" customFormat="1" ht="15" customHeight="1">
      <c r="A386" s="359"/>
      <c r="B386" s="356"/>
      <c r="C386" s="31" t="s">
        <v>475</v>
      </c>
      <c r="D386" s="28" t="s">
        <v>476</v>
      </c>
      <c r="E386" s="28" t="s">
        <v>477</v>
      </c>
      <c r="F386" s="28" t="s">
        <v>475</v>
      </c>
      <c r="G386" s="28" t="s">
        <v>476</v>
      </c>
      <c r="H386" s="28" t="s">
        <v>477</v>
      </c>
      <c r="I386" s="28" t="s">
        <v>475</v>
      </c>
      <c r="J386" s="28" t="s">
        <v>476</v>
      </c>
      <c r="K386" s="28" t="s">
        <v>477</v>
      </c>
      <c r="L386" s="347"/>
      <c r="M386" s="378"/>
      <c r="O386" s="258"/>
      <c r="P386" s="258"/>
      <c r="Q386" s="258"/>
      <c r="R386" s="258"/>
      <c r="S386" s="258"/>
      <c r="T386" s="258"/>
    </row>
    <row r="387" spans="1:23" ht="15" customHeight="1" thickBot="1">
      <c r="A387" s="360"/>
      <c r="B387" s="357"/>
      <c r="C387" s="136" t="s">
        <v>10</v>
      </c>
      <c r="D387" s="32" t="s">
        <v>11</v>
      </c>
      <c r="E387" s="32" t="s">
        <v>12</v>
      </c>
      <c r="F387" s="32" t="s">
        <v>10</v>
      </c>
      <c r="G387" s="32" t="s">
        <v>11</v>
      </c>
      <c r="H387" s="32" t="s">
        <v>12</v>
      </c>
      <c r="I387" s="32" t="s">
        <v>10</v>
      </c>
      <c r="J387" s="32" t="s">
        <v>11</v>
      </c>
      <c r="K387" s="32" t="s">
        <v>12</v>
      </c>
      <c r="L387" s="348"/>
      <c r="M387" s="379"/>
      <c r="O387" s="258"/>
      <c r="P387" s="258"/>
      <c r="Q387" s="258"/>
      <c r="R387" s="258"/>
      <c r="S387" s="258"/>
      <c r="T387" s="258"/>
    </row>
    <row r="388" spans="1:23" ht="20.25" customHeight="1">
      <c r="A388" s="94"/>
      <c r="B388" s="12" t="s">
        <v>90</v>
      </c>
      <c r="C388" s="167">
        <v>210370</v>
      </c>
      <c r="D388" s="172">
        <v>221530</v>
      </c>
      <c r="E388" s="173">
        <v>431900</v>
      </c>
      <c r="F388" s="167">
        <v>1292</v>
      </c>
      <c r="G388" s="172">
        <v>1550</v>
      </c>
      <c r="H388" s="173">
        <v>2842</v>
      </c>
      <c r="I388" s="200">
        <f>F388+C388</f>
        <v>211662</v>
      </c>
      <c r="J388" s="201">
        <f t="shared" ref="J388:J389" si="82">G388+D388</f>
        <v>223080</v>
      </c>
      <c r="K388" s="179">
        <f t="shared" ref="K388:K389" si="83">H388+E388</f>
        <v>434742</v>
      </c>
      <c r="L388" s="105" t="s">
        <v>859</v>
      </c>
      <c r="M388" s="118"/>
      <c r="O388" s="258">
        <v>209947</v>
      </c>
      <c r="P388" s="258">
        <v>221085</v>
      </c>
      <c r="Q388" s="258">
        <f t="shared" ref="Q388:Q407" si="84">P388+O388</f>
        <v>431032</v>
      </c>
      <c r="R388" s="258">
        <v>1292</v>
      </c>
      <c r="S388" s="258">
        <v>1551</v>
      </c>
      <c r="T388" s="258">
        <f t="shared" si="74"/>
        <v>2843</v>
      </c>
    </row>
    <row r="389" spans="1:23" ht="20.25" customHeight="1">
      <c r="A389" s="100" t="s">
        <v>16</v>
      </c>
      <c r="B389" s="2" t="s">
        <v>917</v>
      </c>
      <c r="C389" s="168">
        <v>23641</v>
      </c>
      <c r="D389" s="169">
        <v>24721</v>
      </c>
      <c r="E389" s="170">
        <v>48362</v>
      </c>
      <c r="F389" s="168">
        <v>1292</v>
      </c>
      <c r="G389" s="169">
        <v>1550</v>
      </c>
      <c r="H389" s="170">
        <v>2842</v>
      </c>
      <c r="I389" s="183">
        <f>F389+C389</f>
        <v>24933</v>
      </c>
      <c r="J389" s="184">
        <f t="shared" si="82"/>
        <v>26271</v>
      </c>
      <c r="K389" s="185">
        <f t="shared" si="83"/>
        <v>51204</v>
      </c>
      <c r="L389" s="89" t="s">
        <v>872</v>
      </c>
      <c r="M389" s="110" t="s">
        <v>16</v>
      </c>
      <c r="O389" s="258">
        <v>23594</v>
      </c>
      <c r="P389" s="258">
        <v>24671</v>
      </c>
      <c r="Q389" s="258">
        <f t="shared" si="84"/>
        <v>48265</v>
      </c>
      <c r="U389" s="258">
        <v>1292</v>
      </c>
      <c r="V389" s="258">
        <v>1551</v>
      </c>
      <c r="W389" s="258">
        <f>V389+U389</f>
        <v>2843</v>
      </c>
    </row>
    <row r="390" spans="1:23" ht="20.25" customHeight="1">
      <c r="A390" s="100" t="s">
        <v>19</v>
      </c>
      <c r="B390" s="8" t="s">
        <v>197</v>
      </c>
      <c r="C390" s="202">
        <v>12361</v>
      </c>
      <c r="D390" s="203">
        <v>13081</v>
      </c>
      <c r="E390" s="170">
        <v>25442</v>
      </c>
      <c r="F390" s="205" t="s">
        <v>470</v>
      </c>
      <c r="G390" s="206" t="s">
        <v>470</v>
      </c>
      <c r="H390" s="207" t="s">
        <v>470</v>
      </c>
      <c r="I390" s="168">
        <f>C390</f>
        <v>12361</v>
      </c>
      <c r="J390" s="169">
        <f t="shared" ref="J390:J407" si="85">D390</f>
        <v>13081</v>
      </c>
      <c r="K390" s="170">
        <f t="shared" ref="K390:K407" si="86">E390</f>
        <v>25442</v>
      </c>
      <c r="L390" s="89" t="s">
        <v>607</v>
      </c>
      <c r="M390" s="110" t="s">
        <v>19</v>
      </c>
      <c r="O390" s="258">
        <v>12336</v>
      </c>
      <c r="P390" s="258">
        <v>13054</v>
      </c>
      <c r="Q390" s="258">
        <f t="shared" si="84"/>
        <v>25390</v>
      </c>
      <c r="R390" s="258"/>
      <c r="S390" s="258"/>
      <c r="T390" s="258"/>
    </row>
    <row r="391" spans="1:23" ht="20.25" customHeight="1">
      <c r="A391" s="100" t="s">
        <v>22</v>
      </c>
      <c r="B391" s="8" t="s">
        <v>198</v>
      </c>
      <c r="C391" s="202">
        <v>6720</v>
      </c>
      <c r="D391" s="203">
        <v>7080</v>
      </c>
      <c r="E391" s="170">
        <v>13800</v>
      </c>
      <c r="F391" s="205" t="s">
        <v>470</v>
      </c>
      <c r="G391" s="206" t="s">
        <v>470</v>
      </c>
      <c r="H391" s="207" t="s">
        <v>470</v>
      </c>
      <c r="I391" s="168">
        <f t="shared" ref="I391:I407" si="87">C391</f>
        <v>6720</v>
      </c>
      <c r="J391" s="169">
        <f t="shared" si="85"/>
        <v>7080</v>
      </c>
      <c r="K391" s="170">
        <f t="shared" si="86"/>
        <v>13800</v>
      </c>
      <c r="L391" s="89" t="s">
        <v>608</v>
      </c>
      <c r="M391" s="110" t="s">
        <v>22</v>
      </c>
      <c r="O391" s="258">
        <v>6707</v>
      </c>
      <c r="P391" s="258">
        <v>7066</v>
      </c>
      <c r="Q391" s="258">
        <f t="shared" si="84"/>
        <v>13773</v>
      </c>
      <c r="R391" s="258"/>
      <c r="S391" s="258"/>
      <c r="T391" s="258"/>
    </row>
    <row r="392" spans="1:23" ht="20.25" customHeight="1">
      <c r="A392" s="100" t="s">
        <v>23</v>
      </c>
      <c r="B392" s="8" t="s">
        <v>199</v>
      </c>
      <c r="C392" s="202">
        <v>8640</v>
      </c>
      <c r="D392" s="203">
        <v>9120</v>
      </c>
      <c r="E392" s="170">
        <v>17760</v>
      </c>
      <c r="F392" s="205" t="s">
        <v>470</v>
      </c>
      <c r="G392" s="206" t="s">
        <v>470</v>
      </c>
      <c r="H392" s="207" t="s">
        <v>470</v>
      </c>
      <c r="I392" s="168">
        <f t="shared" si="87"/>
        <v>8640</v>
      </c>
      <c r="J392" s="169">
        <f t="shared" si="85"/>
        <v>9120</v>
      </c>
      <c r="K392" s="170">
        <f t="shared" si="86"/>
        <v>17760</v>
      </c>
      <c r="L392" s="89" t="s">
        <v>609</v>
      </c>
      <c r="M392" s="110" t="s">
        <v>23</v>
      </c>
      <c r="O392" s="258">
        <v>8623</v>
      </c>
      <c r="P392" s="258">
        <v>9102</v>
      </c>
      <c r="Q392" s="258">
        <f t="shared" si="84"/>
        <v>17725</v>
      </c>
      <c r="R392" s="258"/>
      <c r="S392" s="258"/>
      <c r="T392" s="258"/>
    </row>
    <row r="393" spans="1:23" ht="20.25" customHeight="1">
      <c r="A393" s="100" t="s">
        <v>26</v>
      </c>
      <c r="B393" s="8" t="s">
        <v>200</v>
      </c>
      <c r="C393" s="202">
        <v>11521</v>
      </c>
      <c r="D393" s="203">
        <v>12121</v>
      </c>
      <c r="E393" s="170">
        <v>23642</v>
      </c>
      <c r="F393" s="205" t="s">
        <v>470</v>
      </c>
      <c r="G393" s="206" t="s">
        <v>470</v>
      </c>
      <c r="H393" s="207" t="s">
        <v>470</v>
      </c>
      <c r="I393" s="168">
        <f t="shared" si="87"/>
        <v>11521</v>
      </c>
      <c r="J393" s="169">
        <f t="shared" si="85"/>
        <v>12121</v>
      </c>
      <c r="K393" s="170">
        <f t="shared" si="86"/>
        <v>23642</v>
      </c>
      <c r="L393" s="89" t="s">
        <v>610</v>
      </c>
      <c r="M393" s="110" t="s">
        <v>26</v>
      </c>
      <c r="O393" s="258">
        <v>11497</v>
      </c>
      <c r="P393" s="258">
        <v>12097</v>
      </c>
      <c r="Q393" s="258">
        <f t="shared" si="84"/>
        <v>23594</v>
      </c>
      <c r="R393" s="258"/>
      <c r="S393" s="258"/>
      <c r="T393" s="258"/>
    </row>
    <row r="394" spans="1:23" ht="20.25" customHeight="1">
      <c r="A394" s="100" t="s">
        <v>29</v>
      </c>
      <c r="B394" s="8" t="s">
        <v>201</v>
      </c>
      <c r="C394" s="202">
        <v>6000</v>
      </c>
      <c r="D394" s="203">
        <v>6360</v>
      </c>
      <c r="E394" s="170">
        <v>12360</v>
      </c>
      <c r="F394" s="205" t="s">
        <v>470</v>
      </c>
      <c r="G394" s="206" t="s">
        <v>470</v>
      </c>
      <c r="H394" s="207" t="s">
        <v>470</v>
      </c>
      <c r="I394" s="168">
        <f t="shared" si="87"/>
        <v>6000</v>
      </c>
      <c r="J394" s="169">
        <f t="shared" si="85"/>
        <v>6360</v>
      </c>
      <c r="K394" s="170">
        <f t="shared" si="86"/>
        <v>12360</v>
      </c>
      <c r="L394" s="89" t="s">
        <v>611</v>
      </c>
      <c r="M394" s="110" t="s">
        <v>29</v>
      </c>
      <c r="O394" s="258">
        <v>5988</v>
      </c>
      <c r="P394" s="258">
        <v>6348</v>
      </c>
      <c r="Q394" s="258">
        <f t="shared" si="84"/>
        <v>12336</v>
      </c>
      <c r="R394" s="258"/>
      <c r="S394" s="258"/>
      <c r="T394" s="258"/>
    </row>
    <row r="395" spans="1:23" ht="20.25" customHeight="1">
      <c r="A395" s="100" t="s">
        <v>32</v>
      </c>
      <c r="B395" s="8" t="s">
        <v>202</v>
      </c>
      <c r="C395" s="202">
        <v>14881</v>
      </c>
      <c r="D395" s="203">
        <v>15601</v>
      </c>
      <c r="E395" s="170">
        <v>30482</v>
      </c>
      <c r="F395" s="205" t="s">
        <v>470</v>
      </c>
      <c r="G395" s="206" t="s">
        <v>470</v>
      </c>
      <c r="H395" s="207" t="s">
        <v>470</v>
      </c>
      <c r="I395" s="168">
        <f t="shared" si="87"/>
        <v>14881</v>
      </c>
      <c r="J395" s="169">
        <f t="shared" si="85"/>
        <v>15601</v>
      </c>
      <c r="K395" s="170">
        <f t="shared" si="86"/>
        <v>30482</v>
      </c>
      <c r="L395" s="89" t="s">
        <v>612</v>
      </c>
      <c r="M395" s="110" t="s">
        <v>32</v>
      </c>
      <c r="O395" s="258">
        <v>14851</v>
      </c>
      <c r="P395" s="258">
        <v>15569</v>
      </c>
      <c r="Q395" s="258">
        <f t="shared" si="84"/>
        <v>30420</v>
      </c>
      <c r="R395" s="258"/>
      <c r="S395" s="258"/>
      <c r="T395" s="258"/>
    </row>
    <row r="396" spans="1:23" ht="20.25" customHeight="1">
      <c r="A396" s="100" t="s">
        <v>35</v>
      </c>
      <c r="B396" s="8" t="s">
        <v>203</v>
      </c>
      <c r="C396" s="202">
        <v>3840</v>
      </c>
      <c r="D396" s="203">
        <v>4080</v>
      </c>
      <c r="E396" s="170">
        <v>7920</v>
      </c>
      <c r="F396" s="205" t="s">
        <v>470</v>
      </c>
      <c r="G396" s="206" t="s">
        <v>470</v>
      </c>
      <c r="H396" s="207" t="s">
        <v>470</v>
      </c>
      <c r="I396" s="168">
        <f t="shared" si="87"/>
        <v>3840</v>
      </c>
      <c r="J396" s="169">
        <f t="shared" si="85"/>
        <v>4080</v>
      </c>
      <c r="K396" s="170">
        <f t="shared" si="86"/>
        <v>7920</v>
      </c>
      <c r="L396" s="89" t="s">
        <v>613</v>
      </c>
      <c r="M396" s="110" t="s">
        <v>35</v>
      </c>
      <c r="O396" s="258">
        <v>3832</v>
      </c>
      <c r="P396" s="258">
        <v>4072</v>
      </c>
      <c r="Q396" s="258">
        <f t="shared" si="84"/>
        <v>7904</v>
      </c>
      <c r="R396" s="258"/>
      <c r="S396" s="258"/>
      <c r="T396" s="258"/>
    </row>
    <row r="397" spans="1:23" ht="20.25" customHeight="1">
      <c r="A397" s="100" t="s">
        <v>38</v>
      </c>
      <c r="B397" s="8" t="s">
        <v>204</v>
      </c>
      <c r="C397" s="202">
        <v>11881</v>
      </c>
      <c r="D397" s="203">
        <v>12601</v>
      </c>
      <c r="E397" s="170">
        <v>24482</v>
      </c>
      <c r="F397" s="205" t="s">
        <v>470</v>
      </c>
      <c r="G397" s="206" t="s">
        <v>470</v>
      </c>
      <c r="H397" s="207" t="s">
        <v>470</v>
      </c>
      <c r="I397" s="168">
        <f t="shared" si="87"/>
        <v>11881</v>
      </c>
      <c r="J397" s="169">
        <f t="shared" si="85"/>
        <v>12601</v>
      </c>
      <c r="K397" s="170">
        <f t="shared" si="86"/>
        <v>24482</v>
      </c>
      <c r="L397" s="89" t="s">
        <v>614</v>
      </c>
      <c r="M397" s="110" t="s">
        <v>38</v>
      </c>
      <c r="O397" s="258">
        <v>11857</v>
      </c>
      <c r="P397" s="258">
        <v>12575</v>
      </c>
      <c r="Q397" s="258">
        <f t="shared" si="84"/>
        <v>24432</v>
      </c>
      <c r="R397" s="258"/>
      <c r="S397" s="258"/>
      <c r="T397" s="258"/>
    </row>
    <row r="398" spans="1:23" ht="20.25" customHeight="1">
      <c r="A398" s="100" t="s">
        <v>137</v>
      </c>
      <c r="B398" s="8" t="s">
        <v>103</v>
      </c>
      <c r="C398" s="202">
        <v>6240</v>
      </c>
      <c r="D398" s="203">
        <v>6480</v>
      </c>
      <c r="E398" s="170">
        <v>12720</v>
      </c>
      <c r="F398" s="205" t="s">
        <v>470</v>
      </c>
      <c r="G398" s="206" t="s">
        <v>470</v>
      </c>
      <c r="H398" s="207" t="s">
        <v>470</v>
      </c>
      <c r="I398" s="168">
        <f t="shared" si="87"/>
        <v>6240</v>
      </c>
      <c r="J398" s="169">
        <f t="shared" si="85"/>
        <v>6480</v>
      </c>
      <c r="K398" s="170">
        <f t="shared" si="86"/>
        <v>12720</v>
      </c>
      <c r="L398" s="89" t="s">
        <v>615</v>
      </c>
      <c r="M398" s="110">
        <v>10</v>
      </c>
      <c r="O398" s="258">
        <v>6228</v>
      </c>
      <c r="P398" s="258">
        <v>6467</v>
      </c>
      <c r="Q398" s="258">
        <f t="shared" si="84"/>
        <v>12695</v>
      </c>
      <c r="R398" s="258"/>
      <c r="S398" s="258"/>
      <c r="T398" s="258"/>
    </row>
    <row r="399" spans="1:23" ht="20.25" customHeight="1">
      <c r="A399" s="100" t="s">
        <v>139</v>
      </c>
      <c r="B399" s="8" t="s">
        <v>205</v>
      </c>
      <c r="C399" s="202">
        <v>27481</v>
      </c>
      <c r="D399" s="203">
        <v>28921</v>
      </c>
      <c r="E399" s="170">
        <v>56402</v>
      </c>
      <c r="F399" s="205" t="s">
        <v>470</v>
      </c>
      <c r="G399" s="206" t="s">
        <v>470</v>
      </c>
      <c r="H399" s="207" t="s">
        <v>470</v>
      </c>
      <c r="I399" s="168">
        <f t="shared" si="87"/>
        <v>27481</v>
      </c>
      <c r="J399" s="169">
        <f t="shared" si="85"/>
        <v>28921</v>
      </c>
      <c r="K399" s="170">
        <f t="shared" si="86"/>
        <v>56402</v>
      </c>
      <c r="L399" s="89" t="s">
        <v>616</v>
      </c>
      <c r="M399" s="110">
        <v>11</v>
      </c>
      <c r="O399" s="258">
        <v>27426</v>
      </c>
      <c r="P399" s="258">
        <v>28864</v>
      </c>
      <c r="Q399" s="258">
        <f t="shared" si="84"/>
        <v>56290</v>
      </c>
      <c r="R399" s="258"/>
      <c r="S399" s="258"/>
      <c r="T399" s="258"/>
    </row>
    <row r="400" spans="1:23" ht="20.25" customHeight="1">
      <c r="A400" s="100" t="s">
        <v>140</v>
      </c>
      <c r="B400" s="8" t="s">
        <v>206</v>
      </c>
      <c r="C400" s="202">
        <v>9600</v>
      </c>
      <c r="D400" s="203">
        <v>10080</v>
      </c>
      <c r="E400" s="170">
        <v>19680</v>
      </c>
      <c r="F400" s="205" t="s">
        <v>470</v>
      </c>
      <c r="G400" s="206" t="s">
        <v>470</v>
      </c>
      <c r="H400" s="207" t="s">
        <v>470</v>
      </c>
      <c r="I400" s="168">
        <f t="shared" si="87"/>
        <v>9600</v>
      </c>
      <c r="J400" s="169">
        <f t="shared" si="85"/>
        <v>10080</v>
      </c>
      <c r="K400" s="170">
        <f t="shared" si="86"/>
        <v>19680</v>
      </c>
      <c r="L400" s="89" t="s">
        <v>617</v>
      </c>
      <c r="M400" s="110">
        <v>12</v>
      </c>
      <c r="O400" s="258">
        <v>9581</v>
      </c>
      <c r="P400" s="258">
        <v>10060</v>
      </c>
      <c r="Q400" s="258">
        <f t="shared" si="84"/>
        <v>19641</v>
      </c>
      <c r="R400" s="258"/>
      <c r="S400" s="258"/>
      <c r="T400" s="258"/>
    </row>
    <row r="401" spans="1:20" ht="20.25" customHeight="1">
      <c r="A401" s="100" t="s">
        <v>142</v>
      </c>
      <c r="B401" s="8" t="s">
        <v>207</v>
      </c>
      <c r="C401" s="202">
        <v>6120</v>
      </c>
      <c r="D401" s="203">
        <v>6600</v>
      </c>
      <c r="E401" s="170">
        <v>12720</v>
      </c>
      <c r="F401" s="205" t="s">
        <v>470</v>
      </c>
      <c r="G401" s="206" t="s">
        <v>470</v>
      </c>
      <c r="H401" s="207" t="s">
        <v>470</v>
      </c>
      <c r="I401" s="168">
        <f t="shared" si="87"/>
        <v>6120</v>
      </c>
      <c r="J401" s="169">
        <f t="shared" si="85"/>
        <v>6600</v>
      </c>
      <c r="K401" s="170">
        <f t="shared" si="86"/>
        <v>12720</v>
      </c>
      <c r="L401" s="89" t="s">
        <v>618</v>
      </c>
      <c r="M401" s="110">
        <v>13</v>
      </c>
      <c r="O401" s="258">
        <v>6108</v>
      </c>
      <c r="P401" s="258">
        <v>6587</v>
      </c>
      <c r="Q401" s="258">
        <f t="shared" si="84"/>
        <v>12695</v>
      </c>
      <c r="R401" s="258"/>
      <c r="S401" s="258"/>
      <c r="T401" s="258"/>
    </row>
    <row r="402" spans="1:20" ht="20.25" customHeight="1">
      <c r="A402" s="100" t="s">
        <v>144</v>
      </c>
      <c r="B402" s="8" t="s">
        <v>208</v>
      </c>
      <c r="C402" s="202">
        <v>17281</v>
      </c>
      <c r="D402" s="203">
        <v>18241</v>
      </c>
      <c r="E402" s="170">
        <v>35522</v>
      </c>
      <c r="F402" s="205" t="s">
        <v>470</v>
      </c>
      <c r="G402" s="206" t="s">
        <v>470</v>
      </c>
      <c r="H402" s="207" t="s">
        <v>470</v>
      </c>
      <c r="I402" s="168">
        <f t="shared" si="87"/>
        <v>17281</v>
      </c>
      <c r="J402" s="169">
        <f t="shared" si="85"/>
        <v>18241</v>
      </c>
      <c r="K402" s="170">
        <f t="shared" si="86"/>
        <v>35522</v>
      </c>
      <c r="L402" s="89" t="s">
        <v>619</v>
      </c>
      <c r="M402" s="110">
        <v>14</v>
      </c>
      <c r="O402" s="258">
        <v>17246</v>
      </c>
      <c r="P402" s="258">
        <v>18204</v>
      </c>
      <c r="Q402" s="258">
        <f t="shared" si="84"/>
        <v>35450</v>
      </c>
      <c r="R402" s="258"/>
      <c r="S402" s="258"/>
      <c r="T402" s="258"/>
    </row>
    <row r="403" spans="1:20" ht="20.25" customHeight="1">
      <c r="A403" s="100" t="s">
        <v>104</v>
      </c>
      <c r="B403" s="8" t="s">
        <v>209</v>
      </c>
      <c r="C403" s="202">
        <v>17281</v>
      </c>
      <c r="D403" s="203">
        <v>18241</v>
      </c>
      <c r="E403" s="170">
        <v>35522</v>
      </c>
      <c r="F403" s="205" t="s">
        <v>470</v>
      </c>
      <c r="G403" s="206" t="s">
        <v>470</v>
      </c>
      <c r="H403" s="207" t="s">
        <v>470</v>
      </c>
      <c r="I403" s="168">
        <f t="shared" si="87"/>
        <v>17281</v>
      </c>
      <c r="J403" s="169">
        <f t="shared" si="85"/>
        <v>18241</v>
      </c>
      <c r="K403" s="170">
        <f t="shared" si="86"/>
        <v>35522</v>
      </c>
      <c r="L403" s="89" t="s">
        <v>620</v>
      </c>
      <c r="M403" s="110">
        <v>15</v>
      </c>
      <c r="O403" s="258">
        <v>17246</v>
      </c>
      <c r="P403" s="258">
        <v>18204</v>
      </c>
      <c r="Q403" s="258">
        <f t="shared" si="84"/>
        <v>35450</v>
      </c>
      <c r="R403" s="258"/>
      <c r="S403" s="258"/>
      <c r="T403" s="258"/>
    </row>
    <row r="404" spans="1:20" ht="20.25" customHeight="1">
      <c r="A404" s="100" t="s">
        <v>294</v>
      </c>
      <c r="B404" s="8" t="s">
        <v>210</v>
      </c>
      <c r="C404" s="202">
        <v>12481</v>
      </c>
      <c r="D404" s="203">
        <v>13201</v>
      </c>
      <c r="E404" s="170">
        <v>25682</v>
      </c>
      <c r="F404" s="205" t="s">
        <v>470</v>
      </c>
      <c r="G404" s="206" t="s">
        <v>470</v>
      </c>
      <c r="H404" s="207" t="s">
        <v>470</v>
      </c>
      <c r="I404" s="168">
        <f t="shared" si="87"/>
        <v>12481</v>
      </c>
      <c r="J404" s="169">
        <f t="shared" si="85"/>
        <v>13201</v>
      </c>
      <c r="K404" s="170">
        <f t="shared" si="86"/>
        <v>25682</v>
      </c>
      <c r="L404" s="89" t="s">
        <v>621</v>
      </c>
      <c r="M404" s="110">
        <v>16</v>
      </c>
      <c r="O404" s="258">
        <v>12456</v>
      </c>
      <c r="P404" s="258">
        <v>13174</v>
      </c>
      <c r="Q404" s="258">
        <f t="shared" si="84"/>
        <v>25630</v>
      </c>
      <c r="R404" s="258"/>
      <c r="S404" s="258"/>
      <c r="T404" s="258"/>
    </row>
    <row r="405" spans="1:20" ht="20.25" customHeight="1">
      <c r="A405" s="100" t="s">
        <v>296</v>
      </c>
      <c r="B405" s="8" t="s">
        <v>211</v>
      </c>
      <c r="C405" s="202">
        <v>11521</v>
      </c>
      <c r="D405" s="203">
        <v>12121</v>
      </c>
      <c r="E405" s="170">
        <v>23642</v>
      </c>
      <c r="F405" s="205" t="s">
        <v>470</v>
      </c>
      <c r="G405" s="206" t="s">
        <v>470</v>
      </c>
      <c r="H405" s="207" t="s">
        <v>470</v>
      </c>
      <c r="I405" s="168">
        <f t="shared" si="87"/>
        <v>11521</v>
      </c>
      <c r="J405" s="169">
        <f t="shared" si="85"/>
        <v>12121</v>
      </c>
      <c r="K405" s="170">
        <f t="shared" si="86"/>
        <v>23642</v>
      </c>
      <c r="L405" s="89" t="s">
        <v>622</v>
      </c>
      <c r="M405" s="110">
        <v>17</v>
      </c>
      <c r="O405" s="258">
        <v>11497</v>
      </c>
      <c r="P405" s="258">
        <v>12096</v>
      </c>
      <c r="Q405" s="258">
        <f t="shared" si="84"/>
        <v>23593</v>
      </c>
      <c r="R405" s="258"/>
      <c r="S405" s="258"/>
      <c r="T405" s="258"/>
    </row>
    <row r="406" spans="1:20" ht="20.25" customHeight="1">
      <c r="A406" s="100" t="s">
        <v>895</v>
      </c>
      <c r="B406" s="8" t="s">
        <v>212</v>
      </c>
      <c r="C406" s="202">
        <v>1800</v>
      </c>
      <c r="D406" s="203">
        <v>1800</v>
      </c>
      <c r="E406" s="170">
        <v>3600</v>
      </c>
      <c r="F406" s="205" t="s">
        <v>470</v>
      </c>
      <c r="G406" s="206" t="s">
        <v>470</v>
      </c>
      <c r="H406" s="207" t="s">
        <v>470</v>
      </c>
      <c r="I406" s="168">
        <f t="shared" si="87"/>
        <v>1800</v>
      </c>
      <c r="J406" s="169">
        <f t="shared" si="85"/>
        <v>1800</v>
      </c>
      <c r="K406" s="170">
        <f t="shared" si="86"/>
        <v>3600</v>
      </c>
      <c r="L406" s="89" t="s">
        <v>623</v>
      </c>
      <c r="M406" s="110">
        <v>18</v>
      </c>
      <c r="O406" s="258">
        <v>1796</v>
      </c>
      <c r="P406" s="258">
        <v>1797</v>
      </c>
      <c r="Q406" s="258">
        <f t="shared" si="84"/>
        <v>3593</v>
      </c>
      <c r="R406" s="258"/>
      <c r="S406" s="258"/>
      <c r="T406" s="258"/>
    </row>
    <row r="407" spans="1:20" ht="20.25" customHeight="1" thickBot="1">
      <c r="A407" s="101" t="s">
        <v>896</v>
      </c>
      <c r="B407" s="13" t="s">
        <v>213</v>
      </c>
      <c r="C407" s="208">
        <v>1080</v>
      </c>
      <c r="D407" s="209">
        <v>1080</v>
      </c>
      <c r="E407" s="175">
        <v>2160</v>
      </c>
      <c r="F407" s="211" t="s">
        <v>470</v>
      </c>
      <c r="G407" s="212" t="s">
        <v>470</v>
      </c>
      <c r="H407" s="213" t="s">
        <v>470</v>
      </c>
      <c r="I407" s="171">
        <f t="shared" si="87"/>
        <v>1080</v>
      </c>
      <c r="J407" s="174">
        <f t="shared" si="85"/>
        <v>1080</v>
      </c>
      <c r="K407" s="175">
        <f t="shared" si="86"/>
        <v>2160</v>
      </c>
      <c r="L407" s="129" t="s">
        <v>624</v>
      </c>
      <c r="M407" s="111">
        <v>19</v>
      </c>
      <c r="O407" s="258">
        <v>1078</v>
      </c>
      <c r="P407" s="258">
        <v>1078</v>
      </c>
      <c r="Q407" s="258">
        <f t="shared" si="84"/>
        <v>2156</v>
      </c>
      <c r="R407" s="258"/>
      <c r="S407" s="258"/>
      <c r="T407" s="258"/>
    </row>
    <row r="408" spans="1:20" s="43" customFormat="1" ht="6.75" customHeight="1">
      <c r="L408" s="45"/>
      <c r="M408" s="71"/>
      <c r="O408" s="258"/>
      <c r="P408" s="258"/>
      <c r="Q408" s="258"/>
      <c r="R408" s="258"/>
      <c r="S408" s="258"/>
      <c r="T408" s="258"/>
    </row>
    <row r="409" spans="1:20" ht="15.75">
      <c r="A409" s="352" t="s">
        <v>982</v>
      </c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O409" s="258"/>
      <c r="P409" s="258"/>
      <c r="Q409" s="258"/>
      <c r="R409" s="258"/>
      <c r="S409" s="258"/>
      <c r="T409" s="258"/>
    </row>
    <row r="410" spans="1:20" s="38" customFormat="1" ht="16.5">
      <c r="A410" s="432" t="s">
        <v>1055</v>
      </c>
      <c r="B410" s="432"/>
      <c r="C410" s="432"/>
      <c r="D410" s="432"/>
      <c r="E410" s="432"/>
      <c r="F410" s="432"/>
      <c r="G410" s="432"/>
      <c r="H410" s="432"/>
      <c r="I410" s="432"/>
      <c r="J410" s="432"/>
      <c r="K410" s="432"/>
      <c r="L410" s="432"/>
      <c r="M410" s="432"/>
      <c r="O410" s="258"/>
      <c r="P410" s="258"/>
      <c r="Q410" s="258"/>
      <c r="R410" s="258"/>
      <c r="S410" s="258"/>
      <c r="T410" s="258"/>
    </row>
    <row r="411" spans="1:20" ht="15.75">
      <c r="A411" s="352" t="s">
        <v>1016</v>
      </c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O411" s="258"/>
      <c r="P411" s="258"/>
      <c r="Q411" s="258"/>
      <c r="R411" s="258"/>
      <c r="S411" s="258"/>
      <c r="T411" s="258"/>
    </row>
    <row r="412" spans="1:20" ht="15.75">
      <c r="C412" s="352"/>
      <c r="D412" s="352"/>
      <c r="E412" s="352"/>
      <c r="F412" s="18"/>
      <c r="G412" s="18"/>
      <c r="H412" s="18"/>
      <c r="I412" s="18"/>
      <c r="J412" s="18"/>
      <c r="K412" s="18"/>
      <c r="L412" s="368"/>
      <c r="M412" s="368"/>
      <c r="O412" s="258"/>
      <c r="P412" s="258"/>
      <c r="Q412" s="258"/>
      <c r="R412" s="258"/>
      <c r="S412" s="258"/>
      <c r="T412" s="258"/>
    </row>
    <row r="413" spans="1:20" ht="16.5" thickBot="1">
      <c r="A413" s="353" t="s">
        <v>966</v>
      </c>
      <c r="B413" s="354"/>
      <c r="C413" s="354"/>
      <c r="D413" s="354"/>
      <c r="E413" s="354"/>
      <c r="F413" s="18"/>
      <c r="G413" s="18"/>
      <c r="H413" s="18"/>
      <c r="I413" s="18"/>
      <c r="J413" s="18"/>
      <c r="K413" s="18"/>
      <c r="L413" s="351" t="s">
        <v>967</v>
      </c>
      <c r="M413" s="351"/>
      <c r="O413" s="258"/>
      <c r="P413" s="258"/>
      <c r="Q413" s="258"/>
      <c r="R413" s="258"/>
      <c r="S413" s="258"/>
      <c r="T413" s="258"/>
    </row>
    <row r="414" spans="1:20" ht="15" customHeight="1">
      <c r="A414" s="358" t="s">
        <v>861</v>
      </c>
      <c r="B414" s="355" t="s">
        <v>89</v>
      </c>
      <c r="C414" s="375" t="s">
        <v>0</v>
      </c>
      <c r="D414" s="355"/>
      <c r="E414" s="374"/>
      <c r="F414" s="373" t="s">
        <v>1</v>
      </c>
      <c r="G414" s="355"/>
      <c r="H414" s="374"/>
      <c r="I414" s="373" t="s">
        <v>2</v>
      </c>
      <c r="J414" s="355"/>
      <c r="K414" s="374"/>
      <c r="L414" s="349" t="s">
        <v>941</v>
      </c>
      <c r="M414" s="376" t="s">
        <v>9</v>
      </c>
      <c r="T414" s="258"/>
    </row>
    <row r="415" spans="1:20" s="38" customFormat="1" ht="15" customHeight="1">
      <c r="A415" s="359"/>
      <c r="B415" s="356"/>
      <c r="C415" s="364" t="s">
        <v>471</v>
      </c>
      <c r="D415" s="365"/>
      <c r="E415" s="366"/>
      <c r="F415" s="367" t="s">
        <v>472</v>
      </c>
      <c r="G415" s="365"/>
      <c r="H415" s="366"/>
      <c r="I415" s="361" t="s">
        <v>473</v>
      </c>
      <c r="J415" s="362"/>
      <c r="K415" s="363"/>
      <c r="L415" s="350"/>
      <c r="M415" s="377"/>
      <c r="T415" s="258"/>
    </row>
    <row r="416" spans="1:20" ht="15" customHeight="1">
      <c r="A416" s="359"/>
      <c r="B416" s="356"/>
      <c r="C416" s="369" t="s">
        <v>3</v>
      </c>
      <c r="D416" s="370"/>
      <c r="E416" s="371"/>
      <c r="F416" s="372" t="s">
        <v>4</v>
      </c>
      <c r="G416" s="370"/>
      <c r="H416" s="371"/>
      <c r="I416" s="372" t="s">
        <v>5</v>
      </c>
      <c r="J416" s="370"/>
      <c r="K416" s="371"/>
      <c r="L416" s="350"/>
      <c r="M416" s="377"/>
      <c r="T416" s="258"/>
    </row>
    <row r="417" spans="1:23" ht="15" customHeight="1">
      <c r="A417" s="359"/>
      <c r="B417" s="356"/>
      <c r="C417" s="30" t="s">
        <v>6</v>
      </c>
      <c r="D417" s="27" t="s">
        <v>7</v>
      </c>
      <c r="E417" s="27" t="s">
        <v>8</v>
      </c>
      <c r="F417" s="29" t="s">
        <v>6</v>
      </c>
      <c r="G417" s="27" t="s">
        <v>7</v>
      </c>
      <c r="H417" s="27" t="s">
        <v>8</v>
      </c>
      <c r="I417" s="29" t="s">
        <v>6</v>
      </c>
      <c r="J417" s="27" t="s">
        <v>7</v>
      </c>
      <c r="K417" s="27" t="s">
        <v>8</v>
      </c>
      <c r="L417" s="346" t="s">
        <v>940</v>
      </c>
      <c r="M417" s="378" t="s">
        <v>474</v>
      </c>
      <c r="T417" s="258"/>
    </row>
    <row r="418" spans="1:23" s="38" customFormat="1" ht="15" customHeight="1">
      <c r="A418" s="359"/>
      <c r="B418" s="356"/>
      <c r="C418" s="31" t="s">
        <v>475</v>
      </c>
      <c r="D418" s="28" t="s">
        <v>476</v>
      </c>
      <c r="E418" s="28" t="s">
        <v>477</v>
      </c>
      <c r="F418" s="28" t="s">
        <v>475</v>
      </c>
      <c r="G418" s="28" t="s">
        <v>476</v>
      </c>
      <c r="H418" s="28" t="s">
        <v>477</v>
      </c>
      <c r="I418" s="28" t="s">
        <v>475</v>
      </c>
      <c r="J418" s="28" t="s">
        <v>476</v>
      </c>
      <c r="K418" s="28" t="s">
        <v>477</v>
      </c>
      <c r="L418" s="347"/>
      <c r="M418" s="378"/>
      <c r="T418" s="258"/>
    </row>
    <row r="419" spans="1:23" ht="15" customHeight="1" thickBot="1">
      <c r="A419" s="360"/>
      <c r="B419" s="357"/>
      <c r="C419" s="136" t="s">
        <v>10</v>
      </c>
      <c r="D419" s="32" t="s">
        <v>11</v>
      </c>
      <c r="E419" s="32" t="s">
        <v>12</v>
      </c>
      <c r="F419" s="32" t="s">
        <v>10</v>
      </c>
      <c r="G419" s="32" t="s">
        <v>11</v>
      </c>
      <c r="H419" s="32" t="s">
        <v>12</v>
      </c>
      <c r="I419" s="32" t="s">
        <v>10</v>
      </c>
      <c r="J419" s="32" t="s">
        <v>11</v>
      </c>
      <c r="K419" s="32" t="s">
        <v>12</v>
      </c>
      <c r="L419" s="348"/>
      <c r="M419" s="379"/>
      <c r="T419" s="258"/>
    </row>
    <row r="420" spans="1:23" ht="27.75" customHeight="1">
      <c r="A420" s="94"/>
      <c r="B420" s="12" t="s">
        <v>90</v>
      </c>
      <c r="C420" s="167">
        <v>257652</v>
      </c>
      <c r="D420" s="172">
        <v>269532</v>
      </c>
      <c r="E420" s="173">
        <v>527184</v>
      </c>
      <c r="F420" s="167">
        <v>12143</v>
      </c>
      <c r="G420" s="172">
        <v>12660</v>
      </c>
      <c r="H420" s="173">
        <v>24803</v>
      </c>
      <c r="I420" s="200">
        <f>F420+C420</f>
        <v>269795</v>
      </c>
      <c r="J420" s="201">
        <f t="shared" ref="J420:J421" si="88">G420+D420</f>
        <v>282192</v>
      </c>
      <c r="K420" s="179">
        <f t="shared" ref="K420:K421" si="89">H420+E420</f>
        <v>551987</v>
      </c>
      <c r="L420" s="105" t="s">
        <v>859</v>
      </c>
      <c r="M420" s="108"/>
      <c r="O420" s="258">
        <f>SUM(O421:O433)</f>
        <v>257134</v>
      </c>
      <c r="P420" s="258">
        <f>SUM(P421:P433)</f>
        <v>268991</v>
      </c>
      <c r="Q420" s="258">
        <f>SUM(Q421:Q433)</f>
        <v>526125</v>
      </c>
      <c r="R420" s="260">
        <v>12146</v>
      </c>
      <c r="S420" s="260">
        <v>12662</v>
      </c>
      <c r="T420" s="260">
        <f>S420+R420</f>
        <v>24808</v>
      </c>
    </row>
    <row r="421" spans="1:23" ht="27.75" customHeight="1">
      <c r="A421" s="100" t="s">
        <v>16</v>
      </c>
      <c r="B421" s="2" t="s">
        <v>918</v>
      </c>
      <c r="C421" s="168">
        <v>29761</v>
      </c>
      <c r="D421" s="169">
        <v>31081</v>
      </c>
      <c r="E421" s="170">
        <v>60842</v>
      </c>
      <c r="F421" s="168">
        <v>12143</v>
      </c>
      <c r="G421" s="169">
        <v>12660</v>
      </c>
      <c r="H421" s="170">
        <v>24803</v>
      </c>
      <c r="I421" s="183">
        <f>F421+C421</f>
        <v>41904</v>
      </c>
      <c r="J421" s="184">
        <f t="shared" si="88"/>
        <v>43741</v>
      </c>
      <c r="K421" s="185">
        <f t="shared" si="89"/>
        <v>85645</v>
      </c>
      <c r="L421" s="89" t="s">
        <v>873</v>
      </c>
      <c r="M421" s="110" t="s">
        <v>16</v>
      </c>
      <c r="O421" s="260">
        <v>29702</v>
      </c>
      <c r="P421" s="260">
        <v>31019</v>
      </c>
      <c r="Q421" s="260">
        <f t="shared" ref="Q421:Q433" si="90">P421+O421</f>
        <v>60721</v>
      </c>
      <c r="U421" s="260">
        <v>12146</v>
      </c>
      <c r="V421" s="260">
        <v>12662</v>
      </c>
      <c r="W421" s="260">
        <f>V421+U421</f>
        <v>24808</v>
      </c>
    </row>
    <row r="422" spans="1:23" ht="27.75" customHeight="1">
      <c r="A422" s="100" t="s">
        <v>19</v>
      </c>
      <c r="B422" s="8" t="s">
        <v>214</v>
      </c>
      <c r="C422" s="202">
        <v>14161</v>
      </c>
      <c r="D422" s="203">
        <v>14280</v>
      </c>
      <c r="E422" s="170">
        <v>28441</v>
      </c>
      <c r="F422" s="205" t="s">
        <v>470</v>
      </c>
      <c r="G422" s="206" t="s">
        <v>470</v>
      </c>
      <c r="H422" s="207" t="s">
        <v>470</v>
      </c>
      <c r="I422" s="168">
        <f>C422</f>
        <v>14161</v>
      </c>
      <c r="J422" s="169">
        <f t="shared" ref="J422:J433" si="91">D422</f>
        <v>14280</v>
      </c>
      <c r="K422" s="170">
        <f t="shared" ref="K422:K433" si="92">E422</f>
        <v>28441</v>
      </c>
      <c r="L422" s="89" t="s">
        <v>625</v>
      </c>
      <c r="M422" s="112" t="s">
        <v>19</v>
      </c>
      <c r="O422" s="260">
        <v>14132</v>
      </c>
      <c r="P422" s="260">
        <v>14252</v>
      </c>
      <c r="Q422" s="260">
        <f t="shared" si="90"/>
        <v>28384</v>
      </c>
      <c r="R422" s="260"/>
      <c r="S422" s="260"/>
      <c r="T422" s="260"/>
    </row>
    <row r="423" spans="1:23" ht="27.75" customHeight="1">
      <c r="A423" s="100" t="s">
        <v>22</v>
      </c>
      <c r="B423" s="8" t="s">
        <v>215</v>
      </c>
      <c r="C423" s="202">
        <v>53642</v>
      </c>
      <c r="D423" s="203">
        <v>56163</v>
      </c>
      <c r="E423" s="170">
        <v>109805</v>
      </c>
      <c r="F423" s="205" t="s">
        <v>470</v>
      </c>
      <c r="G423" s="206" t="s">
        <v>470</v>
      </c>
      <c r="H423" s="207" t="s">
        <v>470</v>
      </c>
      <c r="I423" s="168">
        <f t="shared" ref="I423:I433" si="93">C423</f>
        <v>53642</v>
      </c>
      <c r="J423" s="169">
        <f t="shared" si="91"/>
        <v>56163</v>
      </c>
      <c r="K423" s="170">
        <f t="shared" si="92"/>
        <v>109805</v>
      </c>
      <c r="L423" s="89" t="s">
        <v>626</v>
      </c>
      <c r="M423" s="110" t="s">
        <v>22</v>
      </c>
      <c r="O423" s="260">
        <v>53535</v>
      </c>
      <c r="P423" s="260">
        <v>56050</v>
      </c>
      <c r="Q423" s="260">
        <f t="shared" si="90"/>
        <v>109585</v>
      </c>
      <c r="R423" s="260"/>
      <c r="S423" s="260"/>
      <c r="T423" s="260"/>
    </row>
    <row r="424" spans="1:23" ht="27.75" customHeight="1">
      <c r="A424" s="100" t="s">
        <v>23</v>
      </c>
      <c r="B424" s="8" t="s">
        <v>216</v>
      </c>
      <c r="C424" s="202">
        <v>2760</v>
      </c>
      <c r="D424" s="203">
        <v>2880</v>
      </c>
      <c r="E424" s="170">
        <v>5640</v>
      </c>
      <c r="F424" s="205" t="s">
        <v>470</v>
      </c>
      <c r="G424" s="206" t="s">
        <v>470</v>
      </c>
      <c r="H424" s="207" t="s">
        <v>470</v>
      </c>
      <c r="I424" s="168">
        <f t="shared" si="93"/>
        <v>2760</v>
      </c>
      <c r="J424" s="169">
        <f t="shared" si="91"/>
        <v>2880</v>
      </c>
      <c r="K424" s="170">
        <f t="shared" si="92"/>
        <v>5640</v>
      </c>
      <c r="L424" s="89" t="s">
        <v>627</v>
      </c>
      <c r="M424" s="112" t="s">
        <v>23</v>
      </c>
      <c r="O424" s="260">
        <v>2755</v>
      </c>
      <c r="P424" s="260">
        <v>2874</v>
      </c>
      <c r="Q424" s="260">
        <f t="shared" si="90"/>
        <v>5629</v>
      </c>
      <c r="R424" s="260"/>
      <c r="S424" s="260"/>
      <c r="T424" s="260"/>
    </row>
    <row r="425" spans="1:23" ht="27.75" customHeight="1">
      <c r="A425" s="100" t="s">
        <v>26</v>
      </c>
      <c r="B425" s="8" t="s">
        <v>217</v>
      </c>
      <c r="C425" s="202">
        <v>17521</v>
      </c>
      <c r="D425" s="203">
        <v>18721</v>
      </c>
      <c r="E425" s="170">
        <v>36242</v>
      </c>
      <c r="F425" s="205" t="s">
        <v>470</v>
      </c>
      <c r="G425" s="206" t="s">
        <v>470</v>
      </c>
      <c r="H425" s="207" t="s">
        <v>470</v>
      </c>
      <c r="I425" s="168">
        <f t="shared" si="93"/>
        <v>17521</v>
      </c>
      <c r="J425" s="169">
        <f t="shared" si="91"/>
        <v>18721</v>
      </c>
      <c r="K425" s="170">
        <f t="shared" si="92"/>
        <v>36242</v>
      </c>
      <c r="L425" s="132" t="s">
        <v>628</v>
      </c>
      <c r="M425" s="110" t="s">
        <v>26</v>
      </c>
      <c r="O425" s="260">
        <v>17486</v>
      </c>
      <c r="P425" s="260">
        <v>18683</v>
      </c>
      <c r="Q425" s="260">
        <f t="shared" si="90"/>
        <v>36169</v>
      </c>
      <c r="R425" s="260"/>
      <c r="S425" s="260"/>
      <c r="T425" s="260"/>
    </row>
    <row r="426" spans="1:23" ht="27.75" customHeight="1">
      <c r="A426" s="100" t="s">
        <v>29</v>
      </c>
      <c r="B426" s="8" t="s">
        <v>218</v>
      </c>
      <c r="C426" s="202">
        <v>27721</v>
      </c>
      <c r="D426" s="203">
        <v>29161</v>
      </c>
      <c r="E426" s="170">
        <v>56882</v>
      </c>
      <c r="F426" s="205" t="s">
        <v>470</v>
      </c>
      <c r="G426" s="206" t="s">
        <v>470</v>
      </c>
      <c r="H426" s="207" t="s">
        <v>470</v>
      </c>
      <c r="I426" s="168">
        <f t="shared" si="93"/>
        <v>27721</v>
      </c>
      <c r="J426" s="169">
        <f t="shared" si="91"/>
        <v>29161</v>
      </c>
      <c r="K426" s="170">
        <f t="shared" si="92"/>
        <v>56882</v>
      </c>
      <c r="L426" s="89" t="s">
        <v>629</v>
      </c>
      <c r="M426" s="112" t="s">
        <v>29</v>
      </c>
      <c r="O426" s="260">
        <v>27665</v>
      </c>
      <c r="P426" s="260">
        <v>29103</v>
      </c>
      <c r="Q426" s="260">
        <f t="shared" si="90"/>
        <v>56768</v>
      </c>
      <c r="R426" s="260"/>
      <c r="S426" s="260"/>
      <c r="T426" s="260"/>
    </row>
    <row r="427" spans="1:23" ht="27.75" customHeight="1">
      <c r="A427" s="100" t="s">
        <v>32</v>
      </c>
      <c r="B427" s="8" t="s">
        <v>219</v>
      </c>
      <c r="C427" s="202">
        <v>31321</v>
      </c>
      <c r="D427" s="203">
        <v>33002</v>
      </c>
      <c r="E427" s="170">
        <v>64323</v>
      </c>
      <c r="F427" s="205" t="s">
        <v>470</v>
      </c>
      <c r="G427" s="206" t="s">
        <v>470</v>
      </c>
      <c r="H427" s="207" t="s">
        <v>470</v>
      </c>
      <c r="I427" s="168">
        <f t="shared" si="93"/>
        <v>31321</v>
      </c>
      <c r="J427" s="169">
        <f t="shared" si="91"/>
        <v>33002</v>
      </c>
      <c r="K427" s="170">
        <f t="shared" si="92"/>
        <v>64323</v>
      </c>
      <c r="L427" s="89" t="s">
        <v>630</v>
      </c>
      <c r="M427" s="110" t="s">
        <v>32</v>
      </c>
      <c r="O427" s="260">
        <v>31258</v>
      </c>
      <c r="P427" s="260">
        <v>32935</v>
      </c>
      <c r="Q427" s="260">
        <f t="shared" si="90"/>
        <v>64193</v>
      </c>
      <c r="R427" s="260"/>
      <c r="S427" s="260"/>
      <c r="T427" s="260"/>
    </row>
    <row r="428" spans="1:23" ht="27.75" customHeight="1">
      <c r="A428" s="100" t="s">
        <v>35</v>
      </c>
      <c r="B428" s="8" t="s">
        <v>220</v>
      </c>
      <c r="C428" s="202">
        <v>11281</v>
      </c>
      <c r="D428" s="203">
        <v>12001</v>
      </c>
      <c r="E428" s="170">
        <v>23282</v>
      </c>
      <c r="F428" s="205" t="s">
        <v>470</v>
      </c>
      <c r="G428" s="206" t="s">
        <v>470</v>
      </c>
      <c r="H428" s="207" t="s">
        <v>470</v>
      </c>
      <c r="I428" s="168">
        <f t="shared" si="93"/>
        <v>11281</v>
      </c>
      <c r="J428" s="169">
        <f t="shared" si="91"/>
        <v>12001</v>
      </c>
      <c r="K428" s="170">
        <f t="shared" si="92"/>
        <v>23282</v>
      </c>
      <c r="L428" s="89" t="s">
        <v>631</v>
      </c>
      <c r="M428" s="112" t="s">
        <v>35</v>
      </c>
      <c r="O428" s="260">
        <v>11258</v>
      </c>
      <c r="P428" s="260">
        <v>11976</v>
      </c>
      <c r="Q428" s="260">
        <f t="shared" si="90"/>
        <v>23234</v>
      </c>
      <c r="R428" s="260"/>
      <c r="S428" s="260"/>
      <c r="T428" s="260"/>
    </row>
    <row r="429" spans="1:23" ht="27.75" customHeight="1">
      <c r="A429" s="100" t="s">
        <v>38</v>
      </c>
      <c r="B429" s="8" t="s">
        <v>204</v>
      </c>
      <c r="C429" s="202">
        <v>17281</v>
      </c>
      <c r="D429" s="203">
        <v>18361</v>
      </c>
      <c r="E429" s="170">
        <v>35642</v>
      </c>
      <c r="F429" s="205" t="s">
        <v>470</v>
      </c>
      <c r="G429" s="206" t="s">
        <v>470</v>
      </c>
      <c r="H429" s="207" t="s">
        <v>470</v>
      </c>
      <c r="I429" s="168">
        <f t="shared" si="93"/>
        <v>17281</v>
      </c>
      <c r="J429" s="169">
        <f t="shared" si="91"/>
        <v>18361</v>
      </c>
      <c r="K429" s="170">
        <f t="shared" si="92"/>
        <v>35642</v>
      </c>
      <c r="L429" s="89" t="s">
        <v>632</v>
      </c>
      <c r="M429" s="110" t="s">
        <v>38</v>
      </c>
      <c r="O429" s="260">
        <v>17246</v>
      </c>
      <c r="P429" s="260">
        <v>18324</v>
      </c>
      <c r="Q429" s="260">
        <f t="shared" si="90"/>
        <v>35570</v>
      </c>
      <c r="R429" s="260"/>
      <c r="S429" s="260"/>
      <c r="T429" s="260"/>
    </row>
    <row r="430" spans="1:23" ht="27.75" customHeight="1">
      <c r="A430" s="100" t="s">
        <v>137</v>
      </c>
      <c r="B430" s="8" t="s">
        <v>221</v>
      </c>
      <c r="C430" s="202">
        <v>25321</v>
      </c>
      <c r="D430" s="203">
        <v>25681</v>
      </c>
      <c r="E430" s="170">
        <v>51002</v>
      </c>
      <c r="F430" s="205" t="s">
        <v>470</v>
      </c>
      <c r="G430" s="206" t="s">
        <v>470</v>
      </c>
      <c r="H430" s="207" t="s">
        <v>470</v>
      </c>
      <c r="I430" s="168">
        <f t="shared" si="93"/>
        <v>25321</v>
      </c>
      <c r="J430" s="169">
        <f t="shared" si="91"/>
        <v>25681</v>
      </c>
      <c r="K430" s="170">
        <f t="shared" si="92"/>
        <v>51002</v>
      </c>
      <c r="L430" s="133" t="s">
        <v>950</v>
      </c>
      <c r="M430" s="110">
        <v>10</v>
      </c>
      <c r="O430" s="260">
        <v>25270</v>
      </c>
      <c r="P430" s="260">
        <v>25630</v>
      </c>
      <c r="Q430" s="260">
        <f t="shared" si="90"/>
        <v>50900</v>
      </c>
      <c r="R430" s="260"/>
      <c r="S430" s="260"/>
      <c r="T430" s="260"/>
    </row>
    <row r="431" spans="1:23" ht="27.75" customHeight="1">
      <c r="A431" s="100" t="s">
        <v>139</v>
      </c>
      <c r="B431" s="8" t="s">
        <v>222</v>
      </c>
      <c r="C431" s="202">
        <v>13201</v>
      </c>
      <c r="D431" s="203">
        <v>13921</v>
      </c>
      <c r="E431" s="170">
        <v>27122</v>
      </c>
      <c r="F431" s="205" t="s">
        <v>470</v>
      </c>
      <c r="G431" s="206" t="s">
        <v>470</v>
      </c>
      <c r="H431" s="207" t="s">
        <v>470</v>
      </c>
      <c r="I431" s="168">
        <f t="shared" si="93"/>
        <v>13201</v>
      </c>
      <c r="J431" s="169">
        <f t="shared" si="91"/>
        <v>13921</v>
      </c>
      <c r="K431" s="170">
        <f t="shared" si="92"/>
        <v>27122</v>
      </c>
      <c r="L431" s="89" t="s">
        <v>633</v>
      </c>
      <c r="M431" s="110">
        <v>11</v>
      </c>
      <c r="O431" s="260">
        <v>13174</v>
      </c>
      <c r="P431" s="260">
        <v>13893</v>
      </c>
      <c r="Q431" s="260">
        <f t="shared" si="90"/>
        <v>27067</v>
      </c>
      <c r="R431" s="260"/>
      <c r="S431" s="260"/>
      <c r="T431" s="260"/>
    </row>
    <row r="432" spans="1:23" ht="27.75" customHeight="1">
      <c r="A432" s="104" t="s">
        <v>903</v>
      </c>
      <c r="B432" s="8" t="s">
        <v>223</v>
      </c>
      <c r="C432" s="202">
        <v>9481</v>
      </c>
      <c r="D432" s="203">
        <v>9720</v>
      </c>
      <c r="E432" s="170">
        <v>19201</v>
      </c>
      <c r="F432" s="205" t="s">
        <v>470</v>
      </c>
      <c r="G432" s="206" t="s">
        <v>470</v>
      </c>
      <c r="H432" s="207" t="s">
        <v>470</v>
      </c>
      <c r="I432" s="168">
        <f t="shared" si="93"/>
        <v>9481</v>
      </c>
      <c r="J432" s="169">
        <f t="shared" si="91"/>
        <v>9720</v>
      </c>
      <c r="K432" s="170">
        <f t="shared" si="92"/>
        <v>19201</v>
      </c>
      <c r="L432" s="89" t="s">
        <v>634</v>
      </c>
      <c r="M432" s="116" t="s">
        <v>224</v>
      </c>
      <c r="O432" s="260">
        <v>9461</v>
      </c>
      <c r="P432" s="260">
        <v>9701</v>
      </c>
      <c r="Q432" s="260">
        <f t="shared" si="90"/>
        <v>19162</v>
      </c>
      <c r="R432" s="260"/>
      <c r="S432" s="260"/>
      <c r="T432" s="260"/>
    </row>
    <row r="433" spans="1:23" s="24" customFormat="1" ht="27.75" customHeight="1" thickBot="1">
      <c r="A433" s="102" t="s">
        <v>904</v>
      </c>
      <c r="B433" s="13" t="s">
        <v>469</v>
      </c>
      <c r="C433" s="208">
        <v>4200</v>
      </c>
      <c r="D433" s="209">
        <v>4560</v>
      </c>
      <c r="E433" s="175">
        <v>8760</v>
      </c>
      <c r="F433" s="211" t="s">
        <v>470</v>
      </c>
      <c r="G433" s="212" t="s">
        <v>470</v>
      </c>
      <c r="H433" s="213" t="s">
        <v>470</v>
      </c>
      <c r="I433" s="171">
        <f t="shared" si="93"/>
        <v>4200</v>
      </c>
      <c r="J433" s="174">
        <f t="shared" si="91"/>
        <v>4560</v>
      </c>
      <c r="K433" s="175">
        <f t="shared" si="92"/>
        <v>8760</v>
      </c>
      <c r="L433" s="129" t="s">
        <v>635</v>
      </c>
      <c r="M433" s="117" t="s">
        <v>468</v>
      </c>
      <c r="O433" s="260">
        <v>4192</v>
      </c>
      <c r="P433" s="260">
        <v>4551</v>
      </c>
      <c r="Q433" s="260">
        <f t="shared" si="90"/>
        <v>8743</v>
      </c>
    </row>
    <row r="434" spans="1:23" ht="15.75">
      <c r="A434" s="415" t="s">
        <v>494</v>
      </c>
      <c r="B434" s="415"/>
      <c r="C434" s="415"/>
      <c r="D434" s="415"/>
      <c r="E434" s="415"/>
      <c r="F434" s="415"/>
      <c r="G434" s="415"/>
      <c r="H434" s="414" t="s">
        <v>943</v>
      </c>
      <c r="I434" s="414"/>
      <c r="J434" s="414"/>
      <c r="K434" s="414"/>
      <c r="L434" s="414"/>
      <c r="M434" s="53" t="s">
        <v>158</v>
      </c>
      <c r="R434" s="258"/>
      <c r="S434" s="258"/>
      <c r="T434" s="258"/>
    </row>
    <row r="435" spans="1:23" ht="17.25" customHeight="1">
      <c r="A435" s="352" t="s">
        <v>983</v>
      </c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O435" s="258"/>
      <c r="P435" s="258"/>
      <c r="Q435" s="258"/>
      <c r="R435" s="258"/>
      <c r="S435" s="258"/>
      <c r="T435" s="258"/>
    </row>
    <row r="436" spans="1:23" s="38" customFormat="1" ht="17.25" customHeight="1">
      <c r="A436" s="432" t="s">
        <v>1056</v>
      </c>
      <c r="B436" s="432"/>
      <c r="C436" s="432"/>
      <c r="D436" s="432"/>
      <c r="E436" s="432"/>
      <c r="F436" s="432"/>
      <c r="G436" s="432"/>
      <c r="H436" s="432"/>
      <c r="I436" s="432"/>
      <c r="J436" s="432"/>
      <c r="K436" s="432"/>
      <c r="L436" s="432"/>
      <c r="M436" s="432"/>
      <c r="O436" s="258"/>
      <c r="P436" s="258"/>
      <c r="Q436" s="258"/>
      <c r="R436" s="258"/>
      <c r="S436" s="258"/>
      <c r="T436" s="258"/>
    </row>
    <row r="437" spans="1:23" ht="15.75">
      <c r="A437" s="352" t="s">
        <v>1017</v>
      </c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T437" s="258"/>
    </row>
    <row r="438" spans="1:23" ht="15.75">
      <c r="C438" s="352"/>
      <c r="D438" s="352"/>
      <c r="E438" s="352"/>
      <c r="F438" s="18"/>
      <c r="G438" s="18"/>
      <c r="H438" s="18"/>
      <c r="I438" s="18"/>
      <c r="J438" s="18"/>
      <c r="K438" s="18"/>
      <c r="L438" s="368"/>
      <c r="M438" s="368"/>
      <c r="T438" s="258"/>
    </row>
    <row r="439" spans="1:23" ht="16.5" thickBot="1">
      <c r="A439" s="353" t="s">
        <v>966</v>
      </c>
      <c r="B439" s="354"/>
      <c r="C439" s="354"/>
      <c r="D439" s="354"/>
      <c r="E439" s="354"/>
      <c r="F439" s="18"/>
      <c r="G439" s="18"/>
      <c r="H439" s="18"/>
      <c r="I439" s="18"/>
      <c r="J439" s="18"/>
      <c r="K439" s="18"/>
      <c r="L439" s="351" t="s">
        <v>967</v>
      </c>
      <c r="M439" s="351"/>
      <c r="T439" s="258"/>
    </row>
    <row r="440" spans="1:23" ht="15" customHeight="1">
      <c r="A440" s="358" t="s">
        <v>861</v>
      </c>
      <c r="B440" s="355" t="s">
        <v>89</v>
      </c>
      <c r="C440" s="375" t="s">
        <v>0</v>
      </c>
      <c r="D440" s="355"/>
      <c r="E440" s="374"/>
      <c r="F440" s="373" t="s">
        <v>1</v>
      </c>
      <c r="G440" s="355"/>
      <c r="H440" s="374"/>
      <c r="I440" s="373" t="s">
        <v>2</v>
      </c>
      <c r="J440" s="355"/>
      <c r="K440" s="374"/>
      <c r="L440" s="349" t="s">
        <v>941</v>
      </c>
      <c r="M440" s="376" t="s">
        <v>9</v>
      </c>
      <c r="T440" s="258"/>
    </row>
    <row r="441" spans="1:23" s="38" customFormat="1" ht="15" customHeight="1">
      <c r="A441" s="359"/>
      <c r="B441" s="356"/>
      <c r="C441" s="364" t="s">
        <v>471</v>
      </c>
      <c r="D441" s="365"/>
      <c r="E441" s="366"/>
      <c r="F441" s="367" t="s">
        <v>472</v>
      </c>
      <c r="G441" s="365"/>
      <c r="H441" s="366"/>
      <c r="I441" s="361" t="s">
        <v>473</v>
      </c>
      <c r="J441" s="362"/>
      <c r="K441" s="363"/>
      <c r="L441" s="350"/>
      <c r="M441" s="377"/>
      <c r="T441" s="258"/>
    </row>
    <row r="442" spans="1:23" ht="15" customHeight="1">
      <c r="A442" s="359"/>
      <c r="B442" s="356"/>
      <c r="C442" s="369" t="s">
        <v>3</v>
      </c>
      <c r="D442" s="370"/>
      <c r="E442" s="371"/>
      <c r="F442" s="372" t="s">
        <v>4</v>
      </c>
      <c r="G442" s="370"/>
      <c r="H442" s="371"/>
      <c r="I442" s="372" t="s">
        <v>5</v>
      </c>
      <c r="J442" s="370"/>
      <c r="K442" s="371"/>
      <c r="L442" s="350"/>
      <c r="M442" s="377"/>
      <c r="T442" s="258"/>
    </row>
    <row r="443" spans="1:23" ht="15" customHeight="1">
      <c r="A443" s="359"/>
      <c r="B443" s="356"/>
      <c r="C443" s="30" t="s">
        <v>6</v>
      </c>
      <c r="D443" s="27" t="s">
        <v>7</v>
      </c>
      <c r="E443" s="27" t="s">
        <v>8</v>
      </c>
      <c r="F443" s="29" t="s">
        <v>6</v>
      </c>
      <c r="G443" s="27" t="s">
        <v>7</v>
      </c>
      <c r="H443" s="27" t="s">
        <v>8</v>
      </c>
      <c r="I443" s="29" t="s">
        <v>6</v>
      </c>
      <c r="J443" s="27" t="s">
        <v>7</v>
      </c>
      <c r="K443" s="27" t="s">
        <v>8</v>
      </c>
      <c r="L443" s="346" t="s">
        <v>940</v>
      </c>
      <c r="M443" s="378" t="s">
        <v>474</v>
      </c>
      <c r="T443" s="258"/>
    </row>
    <row r="444" spans="1:23" s="38" customFormat="1" ht="15" customHeight="1">
      <c r="A444" s="359"/>
      <c r="B444" s="356"/>
      <c r="C444" s="31" t="s">
        <v>475</v>
      </c>
      <c r="D444" s="28" t="s">
        <v>476</v>
      </c>
      <c r="E444" s="28" t="s">
        <v>477</v>
      </c>
      <c r="F444" s="28" t="s">
        <v>475</v>
      </c>
      <c r="G444" s="28" t="s">
        <v>476</v>
      </c>
      <c r="H444" s="28" t="s">
        <v>477</v>
      </c>
      <c r="I444" s="28" t="s">
        <v>475</v>
      </c>
      <c r="J444" s="28" t="s">
        <v>476</v>
      </c>
      <c r="K444" s="28" t="s">
        <v>477</v>
      </c>
      <c r="L444" s="347"/>
      <c r="M444" s="378"/>
      <c r="T444" s="258"/>
    </row>
    <row r="445" spans="1:23" ht="15" customHeight="1" thickBot="1">
      <c r="A445" s="360"/>
      <c r="B445" s="357"/>
      <c r="C445" s="136" t="s">
        <v>10</v>
      </c>
      <c r="D445" s="32" t="s">
        <v>11</v>
      </c>
      <c r="E445" s="32" t="s">
        <v>12</v>
      </c>
      <c r="F445" s="32" t="s">
        <v>10</v>
      </c>
      <c r="G445" s="32" t="s">
        <v>11</v>
      </c>
      <c r="H445" s="32" t="s">
        <v>12</v>
      </c>
      <c r="I445" s="32" t="s">
        <v>10</v>
      </c>
      <c r="J445" s="32" t="s">
        <v>11</v>
      </c>
      <c r="K445" s="32" t="s">
        <v>12</v>
      </c>
      <c r="L445" s="348"/>
      <c r="M445" s="379"/>
      <c r="T445" s="258"/>
    </row>
    <row r="446" spans="1:23" ht="29.25" customHeight="1">
      <c r="A446" s="103"/>
      <c r="B446" s="10" t="s">
        <v>90</v>
      </c>
      <c r="C446" s="167">
        <v>274693</v>
      </c>
      <c r="D446" s="172">
        <v>288133</v>
      </c>
      <c r="E446" s="173">
        <v>562826</v>
      </c>
      <c r="F446" s="167">
        <v>5684</v>
      </c>
      <c r="G446" s="172">
        <v>6072</v>
      </c>
      <c r="H446" s="173">
        <v>11756</v>
      </c>
      <c r="I446" s="200">
        <f>F446+C446</f>
        <v>280377</v>
      </c>
      <c r="J446" s="201">
        <f t="shared" ref="J446:J447" si="94">G446+D446</f>
        <v>294205</v>
      </c>
      <c r="K446" s="179">
        <f t="shared" ref="K446:K447" si="95">H446+E446</f>
        <v>574582</v>
      </c>
      <c r="L446" s="164" t="s">
        <v>859</v>
      </c>
      <c r="M446" s="119"/>
      <c r="O446" s="258">
        <v>274141</v>
      </c>
      <c r="P446" s="258">
        <v>287555</v>
      </c>
      <c r="Q446" s="258">
        <f t="shared" ref="Q446:Q459" si="96">P446+O446</f>
        <v>561696</v>
      </c>
      <c r="R446" s="258">
        <v>5685</v>
      </c>
      <c r="S446" s="258">
        <v>6073</v>
      </c>
      <c r="T446" s="258">
        <f t="shared" ref="T446" si="97">S446+R446</f>
        <v>11758</v>
      </c>
    </row>
    <row r="447" spans="1:23" ht="29.25" customHeight="1">
      <c r="A447" s="100" t="s">
        <v>16</v>
      </c>
      <c r="B447" s="4" t="s">
        <v>919</v>
      </c>
      <c r="C447" s="168">
        <v>63363</v>
      </c>
      <c r="D447" s="169">
        <v>65523</v>
      </c>
      <c r="E447" s="170">
        <v>128886</v>
      </c>
      <c r="F447" s="168">
        <v>5684</v>
      </c>
      <c r="G447" s="169">
        <v>6072</v>
      </c>
      <c r="H447" s="170">
        <v>11756</v>
      </c>
      <c r="I447" s="183">
        <f>F447+C447</f>
        <v>69047</v>
      </c>
      <c r="J447" s="184">
        <f t="shared" si="94"/>
        <v>71595</v>
      </c>
      <c r="K447" s="185">
        <f t="shared" si="95"/>
        <v>140642</v>
      </c>
      <c r="L447" s="105" t="s">
        <v>874</v>
      </c>
      <c r="M447" s="120" t="s">
        <v>16</v>
      </c>
      <c r="O447" s="258">
        <v>63236</v>
      </c>
      <c r="P447" s="258">
        <v>65391</v>
      </c>
      <c r="Q447" s="258">
        <f t="shared" si="96"/>
        <v>128627</v>
      </c>
      <c r="U447" s="258">
        <v>5685</v>
      </c>
      <c r="V447" s="258">
        <v>6073</v>
      </c>
      <c r="W447" s="258">
        <f>V447+U447</f>
        <v>11758</v>
      </c>
    </row>
    <row r="448" spans="1:23" ht="29.25" customHeight="1">
      <c r="A448" s="100" t="s">
        <v>19</v>
      </c>
      <c r="B448" s="4" t="s">
        <v>225</v>
      </c>
      <c r="C448" s="202">
        <v>27961</v>
      </c>
      <c r="D448" s="203">
        <v>29641</v>
      </c>
      <c r="E448" s="170">
        <v>57602</v>
      </c>
      <c r="F448" s="205" t="s">
        <v>470</v>
      </c>
      <c r="G448" s="206" t="s">
        <v>470</v>
      </c>
      <c r="H448" s="207" t="s">
        <v>470</v>
      </c>
      <c r="I448" s="168">
        <f>C448</f>
        <v>27961</v>
      </c>
      <c r="J448" s="169">
        <f t="shared" ref="J448:J459" si="98">D448</f>
        <v>29641</v>
      </c>
      <c r="K448" s="170">
        <f t="shared" ref="K448:K459" si="99">E448</f>
        <v>57602</v>
      </c>
      <c r="L448" s="134" t="s">
        <v>949</v>
      </c>
      <c r="M448" s="121" t="s">
        <v>19</v>
      </c>
      <c r="O448" s="258">
        <v>27905</v>
      </c>
      <c r="P448" s="258">
        <v>29582</v>
      </c>
      <c r="Q448" s="258">
        <f t="shared" si="96"/>
        <v>57487</v>
      </c>
      <c r="R448" s="258"/>
      <c r="S448" s="258"/>
      <c r="T448" s="258"/>
    </row>
    <row r="449" spans="1:20" ht="29.25" customHeight="1">
      <c r="A449" s="100" t="s">
        <v>22</v>
      </c>
      <c r="B449" s="9" t="s">
        <v>226</v>
      </c>
      <c r="C449" s="202">
        <v>12961</v>
      </c>
      <c r="D449" s="203">
        <v>13801</v>
      </c>
      <c r="E449" s="170">
        <v>26762</v>
      </c>
      <c r="F449" s="205" t="s">
        <v>470</v>
      </c>
      <c r="G449" s="206" t="s">
        <v>470</v>
      </c>
      <c r="H449" s="207" t="s">
        <v>470</v>
      </c>
      <c r="I449" s="168">
        <f t="shared" ref="I449:I459" si="100">C449</f>
        <v>12961</v>
      </c>
      <c r="J449" s="169">
        <f t="shared" si="98"/>
        <v>13801</v>
      </c>
      <c r="K449" s="170">
        <f t="shared" si="99"/>
        <v>26762</v>
      </c>
      <c r="L449" s="105" t="s">
        <v>636</v>
      </c>
      <c r="M449" s="120" t="s">
        <v>22</v>
      </c>
      <c r="O449" s="258">
        <v>12935</v>
      </c>
      <c r="P449" s="258">
        <v>13773</v>
      </c>
      <c r="Q449" s="258">
        <f t="shared" si="96"/>
        <v>26708</v>
      </c>
      <c r="R449" s="258"/>
      <c r="S449" s="258"/>
      <c r="T449" s="258"/>
    </row>
    <row r="450" spans="1:20" ht="29.25" customHeight="1">
      <c r="A450" s="100" t="s">
        <v>23</v>
      </c>
      <c r="B450" s="9" t="s">
        <v>227</v>
      </c>
      <c r="C450" s="202">
        <v>29881</v>
      </c>
      <c r="D450" s="203">
        <v>30961</v>
      </c>
      <c r="E450" s="170">
        <v>60842</v>
      </c>
      <c r="F450" s="205" t="s">
        <v>470</v>
      </c>
      <c r="G450" s="206" t="s">
        <v>470</v>
      </c>
      <c r="H450" s="207" t="s">
        <v>470</v>
      </c>
      <c r="I450" s="168">
        <f t="shared" si="100"/>
        <v>29881</v>
      </c>
      <c r="J450" s="169">
        <f t="shared" si="98"/>
        <v>30961</v>
      </c>
      <c r="K450" s="170">
        <f t="shared" si="99"/>
        <v>60842</v>
      </c>
      <c r="L450" s="105" t="s">
        <v>637</v>
      </c>
      <c r="M450" s="121" t="s">
        <v>23</v>
      </c>
      <c r="O450" s="258">
        <v>29821</v>
      </c>
      <c r="P450" s="258">
        <v>30899</v>
      </c>
      <c r="Q450" s="258">
        <f t="shared" si="96"/>
        <v>60720</v>
      </c>
      <c r="R450" s="258"/>
      <c r="S450" s="258"/>
      <c r="T450" s="258"/>
    </row>
    <row r="451" spans="1:20" ht="29.25" customHeight="1">
      <c r="A451" s="100" t="s">
        <v>26</v>
      </c>
      <c r="B451" s="9" t="s">
        <v>228</v>
      </c>
      <c r="C451" s="202">
        <v>20521</v>
      </c>
      <c r="D451" s="203">
        <v>21361</v>
      </c>
      <c r="E451" s="170">
        <v>41882</v>
      </c>
      <c r="F451" s="205" t="s">
        <v>470</v>
      </c>
      <c r="G451" s="206" t="s">
        <v>470</v>
      </c>
      <c r="H451" s="207" t="s">
        <v>470</v>
      </c>
      <c r="I451" s="168">
        <f t="shared" si="100"/>
        <v>20521</v>
      </c>
      <c r="J451" s="169">
        <f t="shared" si="98"/>
        <v>21361</v>
      </c>
      <c r="K451" s="170">
        <f t="shared" si="99"/>
        <v>41882</v>
      </c>
      <c r="L451" s="105" t="s">
        <v>638</v>
      </c>
      <c r="M451" s="120" t="s">
        <v>26</v>
      </c>
      <c r="O451" s="258">
        <v>20480</v>
      </c>
      <c r="P451" s="258">
        <v>21318</v>
      </c>
      <c r="Q451" s="258">
        <f t="shared" si="96"/>
        <v>41798</v>
      </c>
      <c r="R451" s="258"/>
      <c r="S451" s="258"/>
      <c r="T451" s="258"/>
    </row>
    <row r="452" spans="1:20" ht="29.25" customHeight="1">
      <c r="A452" s="100" t="s">
        <v>29</v>
      </c>
      <c r="B452" s="9" t="s">
        <v>229</v>
      </c>
      <c r="C452" s="202">
        <v>15721</v>
      </c>
      <c r="D452" s="203">
        <v>16801</v>
      </c>
      <c r="E452" s="170">
        <v>32522</v>
      </c>
      <c r="F452" s="205" t="s">
        <v>470</v>
      </c>
      <c r="G452" s="206" t="s">
        <v>470</v>
      </c>
      <c r="H452" s="207" t="s">
        <v>470</v>
      </c>
      <c r="I452" s="168">
        <f t="shared" si="100"/>
        <v>15721</v>
      </c>
      <c r="J452" s="169">
        <f t="shared" si="98"/>
        <v>16801</v>
      </c>
      <c r="K452" s="170">
        <f t="shared" si="99"/>
        <v>32522</v>
      </c>
      <c r="L452" s="105" t="s">
        <v>639</v>
      </c>
      <c r="M452" s="112" t="s">
        <v>29</v>
      </c>
      <c r="O452" s="258">
        <v>15689</v>
      </c>
      <c r="P452" s="258">
        <v>16767</v>
      </c>
      <c r="Q452" s="258">
        <f t="shared" si="96"/>
        <v>32456</v>
      </c>
      <c r="R452" s="258"/>
      <c r="S452" s="258"/>
      <c r="T452" s="258"/>
    </row>
    <row r="453" spans="1:20" ht="27.75" customHeight="1">
      <c r="A453" s="100" t="s">
        <v>32</v>
      </c>
      <c r="B453" s="9" t="s">
        <v>230</v>
      </c>
      <c r="C453" s="202">
        <v>35522</v>
      </c>
      <c r="D453" s="203">
        <v>36842</v>
      </c>
      <c r="E453" s="170">
        <v>72364</v>
      </c>
      <c r="F453" s="205" t="s">
        <v>470</v>
      </c>
      <c r="G453" s="206" t="s">
        <v>470</v>
      </c>
      <c r="H453" s="207" t="s">
        <v>470</v>
      </c>
      <c r="I453" s="168">
        <f t="shared" si="100"/>
        <v>35522</v>
      </c>
      <c r="J453" s="169">
        <f t="shared" si="98"/>
        <v>36842</v>
      </c>
      <c r="K453" s="170">
        <f t="shared" si="99"/>
        <v>72364</v>
      </c>
      <c r="L453" s="130" t="s">
        <v>640</v>
      </c>
      <c r="M453" s="120" t="s">
        <v>32</v>
      </c>
      <c r="O453" s="258">
        <v>35450</v>
      </c>
      <c r="P453" s="258">
        <v>36768</v>
      </c>
      <c r="Q453" s="258">
        <f t="shared" si="96"/>
        <v>72218</v>
      </c>
      <c r="R453" s="258"/>
      <c r="S453" s="258"/>
      <c r="T453" s="258"/>
    </row>
    <row r="454" spans="1:20" ht="27.75" customHeight="1">
      <c r="A454" s="100" t="s">
        <v>35</v>
      </c>
      <c r="B454" s="9" t="s">
        <v>231</v>
      </c>
      <c r="C454" s="202">
        <v>22081</v>
      </c>
      <c r="D454" s="203">
        <v>23521</v>
      </c>
      <c r="E454" s="170">
        <v>45602</v>
      </c>
      <c r="F454" s="205" t="s">
        <v>470</v>
      </c>
      <c r="G454" s="206" t="s">
        <v>470</v>
      </c>
      <c r="H454" s="207" t="s">
        <v>470</v>
      </c>
      <c r="I454" s="168">
        <f t="shared" si="100"/>
        <v>22081</v>
      </c>
      <c r="J454" s="169">
        <f t="shared" si="98"/>
        <v>23521</v>
      </c>
      <c r="K454" s="170">
        <f t="shared" si="99"/>
        <v>45602</v>
      </c>
      <c r="L454" s="130" t="s">
        <v>641</v>
      </c>
      <c r="M454" s="121" t="s">
        <v>35</v>
      </c>
      <c r="O454" s="258">
        <v>22037</v>
      </c>
      <c r="P454" s="258">
        <v>23474</v>
      </c>
      <c r="Q454" s="258">
        <f t="shared" si="96"/>
        <v>45511</v>
      </c>
      <c r="R454" s="258"/>
      <c r="S454" s="258"/>
      <c r="T454" s="258"/>
    </row>
    <row r="455" spans="1:20" ht="27.75" customHeight="1">
      <c r="A455" s="100" t="s">
        <v>38</v>
      </c>
      <c r="B455" s="9" t="s">
        <v>232</v>
      </c>
      <c r="C455" s="202">
        <v>11040</v>
      </c>
      <c r="D455" s="203">
        <v>11521</v>
      </c>
      <c r="E455" s="170">
        <v>22561</v>
      </c>
      <c r="F455" s="205" t="s">
        <v>470</v>
      </c>
      <c r="G455" s="206" t="s">
        <v>470</v>
      </c>
      <c r="H455" s="207" t="s">
        <v>470</v>
      </c>
      <c r="I455" s="168">
        <f t="shared" si="100"/>
        <v>11040</v>
      </c>
      <c r="J455" s="169">
        <f t="shared" si="98"/>
        <v>11521</v>
      </c>
      <c r="K455" s="170">
        <f t="shared" si="99"/>
        <v>22561</v>
      </c>
      <c r="L455" s="105" t="s">
        <v>642</v>
      </c>
      <c r="M455" s="120" t="s">
        <v>38</v>
      </c>
      <c r="O455" s="258">
        <v>11018</v>
      </c>
      <c r="P455" s="258">
        <v>11497</v>
      </c>
      <c r="Q455" s="258">
        <f t="shared" si="96"/>
        <v>22515</v>
      </c>
      <c r="R455" s="258"/>
      <c r="S455" s="258"/>
      <c r="T455" s="258"/>
    </row>
    <row r="456" spans="1:20" ht="27.75" customHeight="1">
      <c r="A456" s="100" t="s">
        <v>137</v>
      </c>
      <c r="B456" s="9" t="s">
        <v>233</v>
      </c>
      <c r="C456" s="202">
        <v>5040</v>
      </c>
      <c r="D456" s="203">
        <v>5400</v>
      </c>
      <c r="E456" s="170">
        <v>10440</v>
      </c>
      <c r="F456" s="205" t="s">
        <v>470</v>
      </c>
      <c r="G456" s="206" t="s">
        <v>470</v>
      </c>
      <c r="H456" s="207" t="s">
        <v>470</v>
      </c>
      <c r="I456" s="168">
        <f t="shared" si="100"/>
        <v>5040</v>
      </c>
      <c r="J456" s="169">
        <f t="shared" si="98"/>
        <v>5400</v>
      </c>
      <c r="K456" s="170">
        <f t="shared" si="99"/>
        <v>10440</v>
      </c>
      <c r="L456" s="105" t="s">
        <v>643</v>
      </c>
      <c r="M456" s="121" t="s">
        <v>137</v>
      </c>
      <c r="O456" s="258">
        <v>5030</v>
      </c>
      <c r="P456" s="258">
        <v>5390</v>
      </c>
      <c r="Q456" s="258">
        <f t="shared" si="96"/>
        <v>10420</v>
      </c>
      <c r="R456" s="258"/>
      <c r="S456" s="258"/>
      <c r="T456" s="258"/>
    </row>
    <row r="457" spans="1:20" ht="27.75" customHeight="1">
      <c r="A457" s="100" t="s">
        <v>139</v>
      </c>
      <c r="B457" s="9" t="s">
        <v>234</v>
      </c>
      <c r="C457" s="202">
        <v>12001</v>
      </c>
      <c r="D457" s="203">
        <v>12840</v>
      </c>
      <c r="E457" s="170">
        <v>24841</v>
      </c>
      <c r="F457" s="205" t="s">
        <v>470</v>
      </c>
      <c r="G457" s="206" t="s">
        <v>470</v>
      </c>
      <c r="H457" s="207" t="s">
        <v>470</v>
      </c>
      <c r="I457" s="168">
        <f t="shared" si="100"/>
        <v>12001</v>
      </c>
      <c r="J457" s="169">
        <f t="shared" si="98"/>
        <v>12840</v>
      </c>
      <c r="K457" s="170">
        <f t="shared" si="99"/>
        <v>24841</v>
      </c>
      <c r="L457" s="105" t="s">
        <v>644</v>
      </c>
      <c r="M457" s="120" t="s">
        <v>139</v>
      </c>
      <c r="O457" s="258">
        <v>11976</v>
      </c>
      <c r="P457" s="258">
        <v>12815</v>
      </c>
      <c r="Q457" s="258">
        <f t="shared" si="96"/>
        <v>24791</v>
      </c>
      <c r="R457" s="258"/>
      <c r="S457" s="258"/>
      <c r="T457" s="258"/>
    </row>
    <row r="458" spans="1:20" ht="27.75" customHeight="1">
      <c r="A458" s="100" t="s">
        <v>140</v>
      </c>
      <c r="B458" s="9" t="s">
        <v>235</v>
      </c>
      <c r="C458" s="202">
        <v>6720</v>
      </c>
      <c r="D458" s="203">
        <v>7200</v>
      </c>
      <c r="E458" s="170">
        <v>13920</v>
      </c>
      <c r="F458" s="205" t="s">
        <v>470</v>
      </c>
      <c r="G458" s="206" t="s">
        <v>470</v>
      </c>
      <c r="H458" s="207" t="s">
        <v>470</v>
      </c>
      <c r="I458" s="168">
        <f t="shared" si="100"/>
        <v>6720</v>
      </c>
      <c r="J458" s="169">
        <f t="shared" si="98"/>
        <v>7200</v>
      </c>
      <c r="K458" s="170">
        <f t="shared" si="99"/>
        <v>13920</v>
      </c>
      <c r="L458" s="105" t="s">
        <v>645</v>
      </c>
      <c r="M458" s="121" t="s">
        <v>140</v>
      </c>
      <c r="O458" s="258">
        <v>6707</v>
      </c>
      <c r="P458" s="258">
        <v>7186</v>
      </c>
      <c r="Q458" s="258">
        <f t="shared" si="96"/>
        <v>13893</v>
      </c>
      <c r="R458" s="258"/>
      <c r="S458" s="258"/>
      <c r="T458" s="258"/>
    </row>
    <row r="459" spans="1:20" ht="27.75" customHeight="1" thickBot="1">
      <c r="A459" s="101" t="s">
        <v>142</v>
      </c>
      <c r="B459" s="11" t="s">
        <v>236</v>
      </c>
      <c r="C459" s="208">
        <v>11881</v>
      </c>
      <c r="D459" s="209">
        <v>12721</v>
      </c>
      <c r="E459" s="175">
        <v>24602</v>
      </c>
      <c r="F459" s="211" t="s">
        <v>470</v>
      </c>
      <c r="G459" s="212" t="s">
        <v>470</v>
      </c>
      <c r="H459" s="213" t="s">
        <v>470</v>
      </c>
      <c r="I459" s="171">
        <f t="shared" si="100"/>
        <v>11881</v>
      </c>
      <c r="J459" s="174">
        <f t="shared" si="98"/>
        <v>12721</v>
      </c>
      <c r="K459" s="175">
        <f t="shared" si="99"/>
        <v>24602</v>
      </c>
      <c r="L459" s="107" t="s">
        <v>646</v>
      </c>
      <c r="M459" s="122" t="s">
        <v>142</v>
      </c>
      <c r="O459" s="258">
        <v>11857</v>
      </c>
      <c r="P459" s="258">
        <v>12695</v>
      </c>
      <c r="Q459" s="258">
        <f t="shared" si="96"/>
        <v>24552</v>
      </c>
      <c r="R459" s="258"/>
      <c r="S459" s="258"/>
      <c r="T459" s="258"/>
    </row>
    <row r="460" spans="1:20" s="43" customFormat="1" ht="9" customHeight="1">
      <c r="L460" s="3"/>
      <c r="M460" s="73"/>
      <c r="R460" s="258"/>
      <c r="S460" s="258"/>
      <c r="T460" s="258"/>
    </row>
    <row r="461" spans="1:20" ht="15.75">
      <c r="A461" s="352" t="s">
        <v>984</v>
      </c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R461" s="258"/>
      <c r="S461" s="258"/>
      <c r="T461" s="258"/>
    </row>
    <row r="462" spans="1:20" s="38" customFormat="1" ht="16.5">
      <c r="A462" s="432" t="s">
        <v>1057</v>
      </c>
      <c r="B462" s="432"/>
      <c r="C462" s="432"/>
      <c r="D462" s="432"/>
      <c r="E462" s="432"/>
      <c r="F462" s="432"/>
      <c r="G462" s="432"/>
      <c r="H462" s="432"/>
      <c r="I462" s="432"/>
      <c r="J462" s="432"/>
      <c r="K462" s="432"/>
      <c r="L462" s="432"/>
      <c r="M462" s="432"/>
      <c r="R462" s="258"/>
      <c r="S462" s="258"/>
      <c r="T462" s="258"/>
    </row>
    <row r="463" spans="1:20" ht="15.75">
      <c r="A463" s="352" t="s">
        <v>1018</v>
      </c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T463" s="258"/>
    </row>
    <row r="464" spans="1:20" ht="15.75">
      <c r="C464" s="352"/>
      <c r="D464" s="352"/>
      <c r="E464" s="352"/>
      <c r="F464" s="18"/>
      <c r="G464" s="18"/>
      <c r="H464" s="18"/>
      <c r="I464" s="18"/>
      <c r="J464" s="18"/>
      <c r="K464" s="18"/>
      <c r="L464" s="368"/>
      <c r="M464" s="368"/>
      <c r="T464" s="258"/>
    </row>
    <row r="465" spans="1:23" ht="16.5" thickBot="1">
      <c r="A465" s="353" t="s">
        <v>966</v>
      </c>
      <c r="B465" s="354"/>
      <c r="C465" s="354"/>
      <c r="D465" s="354"/>
      <c r="E465" s="354"/>
      <c r="F465" s="18"/>
      <c r="G465" s="18"/>
      <c r="H465" s="18"/>
      <c r="I465" s="18"/>
      <c r="J465" s="18"/>
      <c r="K465" s="18"/>
      <c r="L465" s="351" t="s">
        <v>967</v>
      </c>
      <c r="M465" s="351"/>
      <c r="T465" s="258"/>
    </row>
    <row r="466" spans="1:23" ht="15" customHeight="1">
      <c r="A466" s="358" t="s">
        <v>861</v>
      </c>
      <c r="B466" s="355" t="s">
        <v>89</v>
      </c>
      <c r="C466" s="375" t="s">
        <v>0</v>
      </c>
      <c r="D466" s="355"/>
      <c r="E466" s="374"/>
      <c r="F466" s="373" t="s">
        <v>1</v>
      </c>
      <c r="G466" s="355"/>
      <c r="H466" s="374"/>
      <c r="I466" s="373" t="s">
        <v>2</v>
      </c>
      <c r="J466" s="355"/>
      <c r="K466" s="374"/>
      <c r="L466" s="349" t="s">
        <v>941</v>
      </c>
      <c r="M466" s="376" t="s">
        <v>9</v>
      </c>
      <c r="T466" s="258"/>
    </row>
    <row r="467" spans="1:23" s="38" customFormat="1" ht="15" customHeight="1">
      <c r="A467" s="359"/>
      <c r="B467" s="356"/>
      <c r="C467" s="364" t="s">
        <v>471</v>
      </c>
      <c r="D467" s="365"/>
      <c r="E467" s="366"/>
      <c r="F467" s="367" t="s">
        <v>472</v>
      </c>
      <c r="G467" s="365"/>
      <c r="H467" s="366"/>
      <c r="I467" s="361" t="s">
        <v>473</v>
      </c>
      <c r="J467" s="362"/>
      <c r="K467" s="363"/>
      <c r="L467" s="350"/>
      <c r="M467" s="377"/>
      <c r="T467" s="258"/>
    </row>
    <row r="468" spans="1:23" ht="15" customHeight="1">
      <c r="A468" s="359"/>
      <c r="B468" s="356"/>
      <c r="C468" s="369" t="s">
        <v>3</v>
      </c>
      <c r="D468" s="370"/>
      <c r="E468" s="371"/>
      <c r="F468" s="372" t="s">
        <v>4</v>
      </c>
      <c r="G468" s="370"/>
      <c r="H468" s="371"/>
      <c r="I468" s="372" t="s">
        <v>5</v>
      </c>
      <c r="J468" s="370"/>
      <c r="K468" s="371"/>
      <c r="L468" s="350"/>
      <c r="M468" s="377"/>
      <c r="T468" s="258"/>
    </row>
    <row r="469" spans="1:23" ht="15" customHeight="1">
      <c r="A469" s="359"/>
      <c r="B469" s="356"/>
      <c r="C469" s="30" t="s">
        <v>6</v>
      </c>
      <c r="D469" s="27" t="s">
        <v>7</v>
      </c>
      <c r="E469" s="27" t="s">
        <v>8</v>
      </c>
      <c r="F469" s="29" t="s">
        <v>6</v>
      </c>
      <c r="G469" s="27" t="s">
        <v>7</v>
      </c>
      <c r="H469" s="27" t="s">
        <v>8</v>
      </c>
      <c r="I469" s="29" t="s">
        <v>6</v>
      </c>
      <c r="J469" s="27" t="s">
        <v>7</v>
      </c>
      <c r="K469" s="27" t="s">
        <v>8</v>
      </c>
      <c r="L469" s="346" t="s">
        <v>940</v>
      </c>
      <c r="M469" s="378" t="s">
        <v>474</v>
      </c>
      <c r="T469" s="258"/>
    </row>
    <row r="470" spans="1:23" s="38" customFormat="1" ht="15" customHeight="1">
      <c r="A470" s="359"/>
      <c r="B470" s="356"/>
      <c r="C470" s="31" t="s">
        <v>475</v>
      </c>
      <c r="D470" s="28" t="s">
        <v>476</v>
      </c>
      <c r="E470" s="28" t="s">
        <v>477</v>
      </c>
      <c r="F470" s="28" t="s">
        <v>475</v>
      </c>
      <c r="G470" s="28" t="s">
        <v>476</v>
      </c>
      <c r="H470" s="28" t="s">
        <v>477</v>
      </c>
      <c r="I470" s="28" t="s">
        <v>475</v>
      </c>
      <c r="J470" s="28" t="s">
        <v>476</v>
      </c>
      <c r="K470" s="28" t="s">
        <v>477</v>
      </c>
      <c r="L470" s="347"/>
      <c r="M470" s="378"/>
      <c r="T470" s="258"/>
    </row>
    <row r="471" spans="1:23" ht="15" customHeight="1" thickBot="1">
      <c r="A471" s="360"/>
      <c r="B471" s="357"/>
      <c r="C471" s="136" t="s">
        <v>10</v>
      </c>
      <c r="D471" s="32" t="s">
        <v>11</v>
      </c>
      <c r="E471" s="32" t="s">
        <v>12</v>
      </c>
      <c r="F471" s="32" t="s">
        <v>10</v>
      </c>
      <c r="G471" s="32" t="s">
        <v>11</v>
      </c>
      <c r="H471" s="32" t="s">
        <v>12</v>
      </c>
      <c r="I471" s="32" t="s">
        <v>10</v>
      </c>
      <c r="J471" s="32" t="s">
        <v>11</v>
      </c>
      <c r="K471" s="32" t="s">
        <v>12</v>
      </c>
      <c r="L471" s="348"/>
      <c r="M471" s="379"/>
      <c r="T471" s="258"/>
    </row>
    <row r="472" spans="1:23" ht="24.75" customHeight="1">
      <c r="A472" s="94"/>
      <c r="B472" s="12" t="s">
        <v>90</v>
      </c>
      <c r="C472" s="167">
        <v>213250</v>
      </c>
      <c r="D472" s="172">
        <v>223450</v>
      </c>
      <c r="E472" s="173">
        <v>436700</v>
      </c>
      <c r="F472" s="167">
        <v>6718</v>
      </c>
      <c r="G472" s="172">
        <v>7234</v>
      </c>
      <c r="H472" s="173">
        <v>13952</v>
      </c>
      <c r="I472" s="200">
        <f>F472+C472</f>
        <v>219968</v>
      </c>
      <c r="J472" s="201">
        <f t="shared" ref="J472:J473" si="101">G472+D472</f>
        <v>230684</v>
      </c>
      <c r="K472" s="179">
        <f t="shared" ref="K472:K473" si="102">H472+E472</f>
        <v>450652</v>
      </c>
      <c r="L472" s="105" t="s">
        <v>859</v>
      </c>
      <c r="M472" s="108"/>
      <c r="O472" s="258">
        <v>212821</v>
      </c>
      <c r="P472" s="258">
        <v>223001</v>
      </c>
      <c r="Q472" s="258">
        <f t="shared" ref="Q472:Q487" si="103">P472+O472</f>
        <v>435822</v>
      </c>
      <c r="R472" s="258">
        <v>6719</v>
      </c>
      <c r="S472" s="258">
        <v>7236</v>
      </c>
      <c r="T472" s="258">
        <f t="shared" ref="T472" si="104">S472+R472</f>
        <v>13955</v>
      </c>
    </row>
    <row r="473" spans="1:23" ht="24.75" customHeight="1">
      <c r="A473" s="100" t="s">
        <v>16</v>
      </c>
      <c r="B473" s="8" t="s">
        <v>920</v>
      </c>
      <c r="C473" s="168">
        <v>9840</v>
      </c>
      <c r="D473" s="169">
        <v>10440</v>
      </c>
      <c r="E473" s="170">
        <v>20280</v>
      </c>
      <c r="F473" s="168">
        <v>6718</v>
      </c>
      <c r="G473" s="169">
        <v>7234</v>
      </c>
      <c r="H473" s="170">
        <v>13952</v>
      </c>
      <c r="I473" s="183">
        <f>F473+C473</f>
        <v>16558</v>
      </c>
      <c r="J473" s="184">
        <f t="shared" si="101"/>
        <v>17674</v>
      </c>
      <c r="K473" s="185">
        <f t="shared" si="102"/>
        <v>34232</v>
      </c>
      <c r="L473" s="105" t="s">
        <v>875</v>
      </c>
      <c r="M473" s="110" t="s">
        <v>16</v>
      </c>
      <c r="O473" s="258">
        <v>9821</v>
      </c>
      <c r="P473" s="258">
        <v>10419</v>
      </c>
      <c r="Q473" s="258">
        <f t="shared" si="103"/>
        <v>20240</v>
      </c>
      <c r="U473" s="258">
        <v>6719</v>
      </c>
      <c r="V473" s="258">
        <v>7236</v>
      </c>
      <c r="W473" s="258">
        <f>V473+U473</f>
        <v>13955</v>
      </c>
    </row>
    <row r="474" spans="1:23" s="44" customFormat="1" ht="24.75" customHeight="1">
      <c r="A474" s="100" t="s">
        <v>19</v>
      </c>
      <c r="B474" s="8" t="s">
        <v>237</v>
      </c>
      <c r="C474" s="202">
        <v>10320</v>
      </c>
      <c r="D474" s="203">
        <v>10560</v>
      </c>
      <c r="E474" s="170">
        <v>20880</v>
      </c>
      <c r="F474" s="205" t="s">
        <v>470</v>
      </c>
      <c r="G474" s="206" t="s">
        <v>470</v>
      </c>
      <c r="H474" s="207" t="s">
        <v>470</v>
      </c>
      <c r="I474" s="168">
        <f>C474</f>
        <v>10320</v>
      </c>
      <c r="J474" s="169">
        <f t="shared" ref="J474:J487" si="105">D474</f>
        <v>10560</v>
      </c>
      <c r="K474" s="170">
        <f t="shared" ref="K474:K487" si="106">E474</f>
        <v>20880</v>
      </c>
      <c r="L474" s="105" t="s">
        <v>647</v>
      </c>
      <c r="M474" s="109" t="s">
        <v>19</v>
      </c>
      <c r="O474" s="258">
        <v>10300</v>
      </c>
      <c r="P474" s="258">
        <v>10539</v>
      </c>
      <c r="Q474" s="258">
        <f t="shared" si="103"/>
        <v>20839</v>
      </c>
      <c r="R474" s="258"/>
      <c r="S474" s="258"/>
      <c r="T474" s="258"/>
    </row>
    <row r="475" spans="1:23" s="44" customFormat="1" ht="24.75" customHeight="1">
      <c r="A475" s="100" t="s">
        <v>22</v>
      </c>
      <c r="B475" s="8" t="s">
        <v>238</v>
      </c>
      <c r="C475" s="202">
        <v>13681</v>
      </c>
      <c r="D475" s="203">
        <v>14280</v>
      </c>
      <c r="E475" s="170">
        <v>27961</v>
      </c>
      <c r="F475" s="205" t="s">
        <v>470</v>
      </c>
      <c r="G475" s="206" t="s">
        <v>470</v>
      </c>
      <c r="H475" s="207" t="s">
        <v>470</v>
      </c>
      <c r="I475" s="168">
        <f t="shared" ref="I475:I486" si="107">C475</f>
        <v>13681</v>
      </c>
      <c r="J475" s="169">
        <f t="shared" si="105"/>
        <v>14280</v>
      </c>
      <c r="K475" s="170">
        <f t="shared" si="106"/>
        <v>27961</v>
      </c>
      <c r="L475" s="105" t="s">
        <v>648</v>
      </c>
      <c r="M475" s="100" t="s">
        <v>22</v>
      </c>
      <c r="O475" s="258">
        <v>13653</v>
      </c>
      <c r="P475" s="258">
        <v>14252</v>
      </c>
      <c r="Q475" s="258">
        <f t="shared" si="103"/>
        <v>27905</v>
      </c>
      <c r="R475" s="258"/>
      <c r="S475" s="258"/>
      <c r="T475" s="258"/>
    </row>
    <row r="476" spans="1:23" s="44" customFormat="1" ht="24.75" customHeight="1">
      <c r="A476" s="100" t="s">
        <v>23</v>
      </c>
      <c r="B476" s="8" t="s">
        <v>239</v>
      </c>
      <c r="C476" s="202">
        <v>15121</v>
      </c>
      <c r="D476" s="203">
        <v>15721</v>
      </c>
      <c r="E476" s="170">
        <v>30842</v>
      </c>
      <c r="F476" s="205" t="s">
        <v>470</v>
      </c>
      <c r="G476" s="206" t="s">
        <v>470</v>
      </c>
      <c r="H476" s="207" t="s">
        <v>470</v>
      </c>
      <c r="I476" s="168">
        <f t="shared" si="107"/>
        <v>15121</v>
      </c>
      <c r="J476" s="169">
        <f t="shared" si="105"/>
        <v>15721</v>
      </c>
      <c r="K476" s="170">
        <f t="shared" si="106"/>
        <v>30842</v>
      </c>
      <c r="L476" s="105" t="s">
        <v>649</v>
      </c>
      <c r="M476" s="109" t="s">
        <v>23</v>
      </c>
      <c r="O476" s="258">
        <v>15090</v>
      </c>
      <c r="P476" s="258">
        <v>15689</v>
      </c>
      <c r="Q476" s="258">
        <f t="shared" si="103"/>
        <v>30779</v>
      </c>
      <c r="R476" s="258"/>
      <c r="S476" s="258"/>
      <c r="T476" s="258"/>
    </row>
    <row r="477" spans="1:23" s="44" customFormat="1" ht="24.75" customHeight="1">
      <c r="A477" s="100" t="s">
        <v>26</v>
      </c>
      <c r="B477" s="8" t="s">
        <v>240</v>
      </c>
      <c r="C477" s="202">
        <v>13681</v>
      </c>
      <c r="D477" s="203">
        <v>14161</v>
      </c>
      <c r="E477" s="170">
        <v>27842</v>
      </c>
      <c r="F477" s="205" t="s">
        <v>470</v>
      </c>
      <c r="G477" s="206" t="s">
        <v>470</v>
      </c>
      <c r="H477" s="207" t="s">
        <v>470</v>
      </c>
      <c r="I477" s="168">
        <f t="shared" si="107"/>
        <v>13681</v>
      </c>
      <c r="J477" s="169">
        <f t="shared" si="105"/>
        <v>14161</v>
      </c>
      <c r="K477" s="170">
        <f t="shared" si="106"/>
        <v>27842</v>
      </c>
      <c r="L477" s="105" t="s">
        <v>650</v>
      </c>
      <c r="M477" s="100" t="s">
        <v>26</v>
      </c>
      <c r="O477" s="258">
        <v>13653</v>
      </c>
      <c r="P477" s="258">
        <v>14132</v>
      </c>
      <c r="Q477" s="258">
        <f t="shared" si="103"/>
        <v>27785</v>
      </c>
      <c r="R477" s="258"/>
      <c r="S477" s="258"/>
      <c r="T477" s="258"/>
    </row>
    <row r="478" spans="1:23" s="44" customFormat="1" ht="24.75" customHeight="1">
      <c r="A478" s="100" t="s">
        <v>29</v>
      </c>
      <c r="B478" s="8" t="s">
        <v>241</v>
      </c>
      <c r="C478" s="202">
        <v>14641</v>
      </c>
      <c r="D478" s="203">
        <v>15241</v>
      </c>
      <c r="E478" s="170">
        <v>29882</v>
      </c>
      <c r="F478" s="205" t="s">
        <v>470</v>
      </c>
      <c r="G478" s="206" t="s">
        <v>470</v>
      </c>
      <c r="H478" s="207" t="s">
        <v>470</v>
      </c>
      <c r="I478" s="168">
        <f t="shared" si="107"/>
        <v>14641</v>
      </c>
      <c r="J478" s="169">
        <f t="shared" si="105"/>
        <v>15241</v>
      </c>
      <c r="K478" s="170">
        <f t="shared" si="106"/>
        <v>29882</v>
      </c>
      <c r="L478" s="105" t="s">
        <v>651</v>
      </c>
      <c r="M478" s="109" t="s">
        <v>29</v>
      </c>
      <c r="O478" s="258">
        <v>14611</v>
      </c>
      <c r="P478" s="258">
        <v>15210</v>
      </c>
      <c r="Q478" s="258">
        <f t="shared" si="103"/>
        <v>29821</v>
      </c>
      <c r="R478" s="258"/>
      <c r="S478" s="258"/>
      <c r="T478" s="258"/>
    </row>
    <row r="479" spans="1:23" s="44" customFormat="1" ht="24.75" customHeight="1">
      <c r="A479" s="100" t="s">
        <v>32</v>
      </c>
      <c r="B479" s="8" t="s">
        <v>459</v>
      </c>
      <c r="C479" s="202">
        <v>27121</v>
      </c>
      <c r="D479" s="203">
        <v>28681</v>
      </c>
      <c r="E479" s="170">
        <v>55802</v>
      </c>
      <c r="F479" s="205" t="s">
        <v>470</v>
      </c>
      <c r="G479" s="206" t="s">
        <v>470</v>
      </c>
      <c r="H479" s="207" t="s">
        <v>470</v>
      </c>
      <c r="I479" s="168">
        <f t="shared" si="107"/>
        <v>27121</v>
      </c>
      <c r="J479" s="169">
        <f t="shared" si="105"/>
        <v>28681</v>
      </c>
      <c r="K479" s="170">
        <f t="shared" si="106"/>
        <v>55802</v>
      </c>
      <c r="L479" s="105" t="s">
        <v>652</v>
      </c>
      <c r="M479" s="100" t="s">
        <v>32</v>
      </c>
      <c r="O479" s="258">
        <v>27067</v>
      </c>
      <c r="P479" s="258">
        <v>28624</v>
      </c>
      <c r="Q479" s="258">
        <f t="shared" si="103"/>
        <v>55691</v>
      </c>
      <c r="R479" s="258"/>
      <c r="S479" s="258"/>
      <c r="T479" s="258"/>
    </row>
    <row r="480" spans="1:23" s="44" customFormat="1" ht="24.75" customHeight="1">
      <c r="A480" s="100" t="s">
        <v>35</v>
      </c>
      <c r="B480" s="8" t="s">
        <v>242</v>
      </c>
      <c r="C480" s="202">
        <v>11040</v>
      </c>
      <c r="D480" s="203">
        <v>11401</v>
      </c>
      <c r="E480" s="170">
        <v>22441</v>
      </c>
      <c r="F480" s="205" t="s">
        <v>470</v>
      </c>
      <c r="G480" s="206" t="s">
        <v>470</v>
      </c>
      <c r="H480" s="207" t="s">
        <v>470</v>
      </c>
      <c r="I480" s="168">
        <f t="shared" si="107"/>
        <v>11040</v>
      </c>
      <c r="J480" s="169">
        <f t="shared" si="105"/>
        <v>11401</v>
      </c>
      <c r="K480" s="170">
        <f t="shared" si="106"/>
        <v>22441</v>
      </c>
      <c r="L480" s="105" t="s">
        <v>653</v>
      </c>
      <c r="M480" s="109" t="s">
        <v>35</v>
      </c>
      <c r="O480" s="258">
        <v>11018</v>
      </c>
      <c r="P480" s="258">
        <v>11378</v>
      </c>
      <c r="Q480" s="258">
        <f t="shared" si="103"/>
        <v>22396</v>
      </c>
      <c r="R480" s="258"/>
      <c r="S480" s="258"/>
      <c r="T480" s="258"/>
    </row>
    <row r="481" spans="1:20" s="44" customFormat="1" ht="24.75" customHeight="1">
      <c r="A481" s="100" t="s">
        <v>38</v>
      </c>
      <c r="B481" s="8" t="s">
        <v>243</v>
      </c>
      <c r="C481" s="202">
        <v>17761</v>
      </c>
      <c r="D481" s="203">
        <v>18721</v>
      </c>
      <c r="E481" s="170">
        <v>36482</v>
      </c>
      <c r="F481" s="205" t="s">
        <v>470</v>
      </c>
      <c r="G481" s="206" t="s">
        <v>470</v>
      </c>
      <c r="H481" s="207" t="s">
        <v>470</v>
      </c>
      <c r="I481" s="168">
        <f t="shared" si="107"/>
        <v>17761</v>
      </c>
      <c r="J481" s="169">
        <f t="shared" si="105"/>
        <v>18721</v>
      </c>
      <c r="K481" s="170">
        <f t="shared" si="106"/>
        <v>36482</v>
      </c>
      <c r="L481" s="135" t="s">
        <v>654</v>
      </c>
      <c r="M481" s="100" t="s">
        <v>38</v>
      </c>
      <c r="O481" s="258">
        <v>17725</v>
      </c>
      <c r="P481" s="258">
        <v>18683</v>
      </c>
      <c r="Q481" s="258">
        <f t="shared" si="103"/>
        <v>36408</v>
      </c>
      <c r="R481" s="258"/>
      <c r="S481" s="258"/>
      <c r="T481" s="258"/>
    </row>
    <row r="482" spans="1:20" s="44" customFormat="1" ht="24.75" customHeight="1">
      <c r="A482" s="100" t="s">
        <v>137</v>
      </c>
      <c r="B482" s="75" t="s">
        <v>244</v>
      </c>
      <c r="C482" s="202">
        <v>17641</v>
      </c>
      <c r="D482" s="203">
        <v>18121</v>
      </c>
      <c r="E482" s="170">
        <v>35762</v>
      </c>
      <c r="F482" s="205" t="s">
        <v>470</v>
      </c>
      <c r="G482" s="206" t="s">
        <v>470</v>
      </c>
      <c r="H482" s="207" t="s">
        <v>470</v>
      </c>
      <c r="I482" s="168">
        <f t="shared" si="107"/>
        <v>17641</v>
      </c>
      <c r="J482" s="169">
        <f t="shared" si="105"/>
        <v>18121</v>
      </c>
      <c r="K482" s="170">
        <f t="shared" si="106"/>
        <v>35762</v>
      </c>
      <c r="L482" s="105" t="s">
        <v>655</v>
      </c>
      <c r="M482" s="100">
        <v>10</v>
      </c>
      <c r="O482" s="258">
        <v>17605</v>
      </c>
      <c r="P482" s="258">
        <v>18084</v>
      </c>
      <c r="Q482" s="258">
        <f t="shared" si="103"/>
        <v>35689</v>
      </c>
      <c r="R482" s="258"/>
      <c r="S482" s="258"/>
      <c r="T482" s="258"/>
    </row>
    <row r="483" spans="1:20" s="44" customFormat="1" ht="24.75" customHeight="1">
      <c r="A483" s="100" t="s">
        <v>139</v>
      </c>
      <c r="B483" s="8" t="s">
        <v>245</v>
      </c>
      <c r="C483" s="202">
        <v>9360</v>
      </c>
      <c r="D483" s="203">
        <v>9720</v>
      </c>
      <c r="E483" s="170">
        <v>19080</v>
      </c>
      <c r="F483" s="205" t="s">
        <v>470</v>
      </c>
      <c r="G483" s="206" t="s">
        <v>470</v>
      </c>
      <c r="H483" s="207" t="s">
        <v>470</v>
      </c>
      <c r="I483" s="168">
        <f t="shared" si="107"/>
        <v>9360</v>
      </c>
      <c r="J483" s="169">
        <f t="shared" si="105"/>
        <v>9720</v>
      </c>
      <c r="K483" s="170">
        <f t="shared" si="106"/>
        <v>19080</v>
      </c>
      <c r="L483" s="105" t="s">
        <v>656</v>
      </c>
      <c r="M483" s="100">
        <v>11</v>
      </c>
      <c r="O483" s="258">
        <v>9342</v>
      </c>
      <c r="P483" s="258">
        <v>9701</v>
      </c>
      <c r="Q483" s="258">
        <f t="shared" si="103"/>
        <v>19043</v>
      </c>
      <c r="R483" s="258"/>
      <c r="S483" s="258"/>
      <c r="T483" s="258"/>
    </row>
    <row r="484" spans="1:20" s="44" customFormat="1" ht="24.75" customHeight="1">
      <c r="A484" s="100" t="s">
        <v>140</v>
      </c>
      <c r="B484" s="8" t="s">
        <v>246</v>
      </c>
      <c r="C484" s="202">
        <v>8400</v>
      </c>
      <c r="D484" s="203">
        <v>8880</v>
      </c>
      <c r="E484" s="170">
        <v>17280</v>
      </c>
      <c r="F484" s="205" t="s">
        <v>470</v>
      </c>
      <c r="G484" s="206" t="s">
        <v>470</v>
      </c>
      <c r="H484" s="207" t="s">
        <v>470</v>
      </c>
      <c r="I484" s="168">
        <f t="shared" si="107"/>
        <v>8400</v>
      </c>
      <c r="J484" s="169">
        <f t="shared" si="105"/>
        <v>8880</v>
      </c>
      <c r="K484" s="170">
        <f t="shared" si="106"/>
        <v>17280</v>
      </c>
      <c r="L484" s="105" t="s">
        <v>657</v>
      </c>
      <c r="M484" s="100">
        <v>12</v>
      </c>
      <c r="O484" s="258">
        <v>8384</v>
      </c>
      <c r="P484" s="258">
        <v>8863</v>
      </c>
      <c r="Q484" s="258">
        <f t="shared" si="103"/>
        <v>17247</v>
      </c>
      <c r="R484" s="258"/>
      <c r="S484" s="258"/>
      <c r="T484" s="258"/>
    </row>
    <row r="485" spans="1:20" s="44" customFormat="1" ht="24.75" customHeight="1">
      <c r="A485" s="100" t="s">
        <v>142</v>
      </c>
      <c r="B485" s="8" t="s">
        <v>247</v>
      </c>
      <c r="C485" s="202">
        <v>15361</v>
      </c>
      <c r="D485" s="203">
        <v>16321</v>
      </c>
      <c r="E485" s="170">
        <v>31682</v>
      </c>
      <c r="F485" s="205" t="s">
        <v>470</v>
      </c>
      <c r="G485" s="206" t="s">
        <v>470</v>
      </c>
      <c r="H485" s="207" t="s">
        <v>470</v>
      </c>
      <c r="I485" s="168">
        <f t="shared" si="107"/>
        <v>15361</v>
      </c>
      <c r="J485" s="169">
        <f t="shared" si="105"/>
        <v>16321</v>
      </c>
      <c r="K485" s="170">
        <f t="shared" si="106"/>
        <v>31682</v>
      </c>
      <c r="L485" s="105" t="s">
        <v>658</v>
      </c>
      <c r="M485" s="100">
        <v>13</v>
      </c>
      <c r="O485" s="258">
        <v>15330</v>
      </c>
      <c r="P485" s="258">
        <v>16288</v>
      </c>
      <c r="Q485" s="258">
        <f t="shared" si="103"/>
        <v>31618</v>
      </c>
      <c r="R485" s="258"/>
      <c r="S485" s="258"/>
      <c r="T485" s="258"/>
    </row>
    <row r="486" spans="1:20" s="44" customFormat="1" ht="24.75" customHeight="1">
      <c r="A486" s="100" t="s">
        <v>144</v>
      </c>
      <c r="B486" s="8" t="s">
        <v>248</v>
      </c>
      <c r="C486" s="202">
        <v>15601</v>
      </c>
      <c r="D486" s="203">
        <v>16681</v>
      </c>
      <c r="E486" s="170">
        <v>32282</v>
      </c>
      <c r="F486" s="205" t="s">
        <v>470</v>
      </c>
      <c r="G486" s="206" t="s">
        <v>470</v>
      </c>
      <c r="H486" s="207" t="s">
        <v>470</v>
      </c>
      <c r="I486" s="168">
        <f t="shared" si="107"/>
        <v>15601</v>
      </c>
      <c r="J486" s="169">
        <f t="shared" si="105"/>
        <v>16681</v>
      </c>
      <c r="K486" s="170">
        <f t="shared" si="106"/>
        <v>32282</v>
      </c>
      <c r="L486" s="105" t="s">
        <v>659</v>
      </c>
      <c r="M486" s="100">
        <v>14</v>
      </c>
      <c r="O486" s="258">
        <v>15569</v>
      </c>
      <c r="P486" s="258">
        <v>16647</v>
      </c>
      <c r="Q486" s="258">
        <f t="shared" si="103"/>
        <v>32216</v>
      </c>
      <c r="R486" s="258"/>
      <c r="S486" s="258"/>
      <c r="T486" s="258"/>
    </row>
    <row r="487" spans="1:20" s="44" customFormat="1" ht="24.75" customHeight="1" thickBot="1">
      <c r="A487" s="101" t="s">
        <v>104</v>
      </c>
      <c r="B487" s="13" t="s">
        <v>249</v>
      </c>
      <c r="C487" s="208">
        <v>13681</v>
      </c>
      <c r="D487" s="209">
        <v>14521</v>
      </c>
      <c r="E487" s="175">
        <v>28202</v>
      </c>
      <c r="F487" s="211" t="s">
        <v>470</v>
      </c>
      <c r="G487" s="212" t="s">
        <v>470</v>
      </c>
      <c r="H487" s="213" t="s">
        <v>470</v>
      </c>
      <c r="I487" s="171">
        <f>C487</f>
        <v>13681</v>
      </c>
      <c r="J487" s="174">
        <f t="shared" si="105"/>
        <v>14521</v>
      </c>
      <c r="K487" s="175">
        <f t="shared" si="106"/>
        <v>28202</v>
      </c>
      <c r="L487" s="107" t="s">
        <v>660</v>
      </c>
      <c r="M487" s="101">
        <v>15</v>
      </c>
      <c r="O487" s="258">
        <v>13653</v>
      </c>
      <c r="P487" s="258">
        <v>14492</v>
      </c>
      <c r="Q487" s="258">
        <f t="shared" si="103"/>
        <v>28145</v>
      </c>
      <c r="R487" s="258"/>
      <c r="S487" s="258"/>
      <c r="T487" s="258"/>
    </row>
    <row r="488" spans="1:20" s="44" customFormat="1" ht="9" customHeight="1">
      <c r="L488" s="3"/>
      <c r="M488" s="70"/>
      <c r="T488" s="258"/>
    </row>
    <row r="489" spans="1:20" ht="15.75">
      <c r="A489" s="352" t="s">
        <v>985</v>
      </c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T489" s="258"/>
    </row>
    <row r="490" spans="1:20" s="38" customFormat="1" ht="16.5">
      <c r="A490" s="432" t="s">
        <v>1058</v>
      </c>
      <c r="B490" s="432"/>
      <c r="C490" s="432"/>
      <c r="D490" s="432"/>
      <c r="E490" s="432"/>
      <c r="F490" s="432"/>
      <c r="G490" s="432"/>
      <c r="H490" s="432"/>
      <c r="I490" s="432"/>
      <c r="J490" s="432"/>
      <c r="K490" s="432"/>
      <c r="L490" s="432"/>
      <c r="M490" s="432"/>
      <c r="T490" s="258"/>
    </row>
    <row r="491" spans="1:20" ht="15.75">
      <c r="A491" s="352" t="s">
        <v>1019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T491" s="258"/>
    </row>
    <row r="492" spans="1:20" ht="15.75">
      <c r="C492" s="352"/>
      <c r="D492" s="352"/>
      <c r="E492" s="352"/>
      <c r="F492" s="18"/>
      <c r="G492" s="18"/>
      <c r="H492" s="18"/>
      <c r="I492" s="18"/>
      <c r="J492" s="18"/>
      <c r="K492" s="18"/>
      <c r="L492" s="368"/>
      <c r="M492" s="368"/>
      <c r="T492" s="258"/>
    </row>
    <row r="493" spans="1:20" ht="16.5" thickBot="1">
      <c r="A493" s="353" t="s">
        <v>966</v>
      </c>
      <c r="B493" s="354"/>
      <c r="C493" s="354"/>
      <c r="D493" s="354"/>
      <c r="E493" s="354"/>
      <c r="F493" s="18"/>
      <c r="G493" s="18"/>
      <c r="H493" s="18"/>
      <c r="I493" s="18"/>
      <c r="J493" s="18"/>
      <c r="K493" s="18"/>
      <c r="L493" s="351" t="s">
        <v>967</v>
      </c>
      <c r="M493" s="351"/>
      <c r="T493" s="258"/>
    </row>
    <row r="494" spans="1:20" ht="15" customHeight="1">
      <c r="A494" s="358" t="s">
        <v>861</v>
      </c>
      <c r="B494" s="355" t="s">
        <v>89</v>
      </c>
      <c r="C494" s="375" t="s">
        <v>0</v>
      </c>
      <c r="D494" s="355"/>
      <c r="E494" s="374"/>
      <c r="F494" s="373" t="s">
        <v>1</v>
      </c>
      <c r="G494" s="355"/>
      <c r="H494" s="374"/>
      <c r="I494" s="373" t="s">
        <v>2</v>
      </c>
      <c r="J494" s="355"/>
      <c r="K494" s="374"/>
      <c r="L494" s="349" t="s">
        <v>941</v>
      </c>
      <c r="M494" s="376" t="s">
        <v>9</v>
      </c>
      <c r="T494" s="258"/>
    </row>
    <row r="495" spans="1:20" s="38" customFormat="1" ht="15" customHeight="1">
      <c r="A495" s="359"/>
      <c r="B495" s="356"/>
      <c r="C495" s="364" t="s">
        <v>471</v>
      </c>
      <c r="D495" s="365"/>
      <c r="E495" s="366"/>
      <c r="F495" s="367" t="s">
        <v>472</v>
      </c>
      <c r="G495" s="365"/>
      <c r="H495" s="366"/>
      <c r="I495" s="361" t="s">
        <v>473</v>
      </c>
      <c r="J495" s="362"/>
      <c r="K495" s="363"/>
      <c r="L495" s="350"/>
      <c r="M495" s="377"/>
      <c r="T495" s="258"/>
    </row>
    <row r="496" spans="1:20" ht="15" customHeight="1">
      <c r="A496" s="359"/>
      <c r="B496" s="356"/>
      <c r="C496" s="369" t="s">
        <v>3</v>
      </c>
      <c r="D496" s="370"/>
      <c r="E496" s="371"/>
      <c r="F496" s="372" t="s">
        <v>4</v>
      </c>
      <c r="G496" s="370"/>
      <c r="H496" s="371"/>
      <c r="I496" s="372" t="s">
        <v>5</v>
      </c>
      <c r="J496" s="370"/>
      <c r="K496" s="371"/>
      <c r="L496" s="350"/>
      <c r="M496" s="377"/>
      <c r="T496" s="258"/>
    </row>
    <row r="497" spans="1:20" ht="15" customHeight="1">
      <c r="A497" s="359"/>
      <c r="B497" s="356"/>
      <c r="C497" s="30" t="s">
        <v>6</v>
      </c>
      <c r="D497" s="27" t="s">
        <v>7</v>
      </c>
      <c r="E497" s="27" t="s">
        <v>8</v>
      </c>
      <c r="F497" s="29" t="s">
        <v>6</v>
      </c>
      <c r="G497" s="27" t="s">
        <v>7</v>
      </c>
      <c r="H497" s="27" t="s">
        <v>8</v>
      </c>
      <c r="I497" s="29" t="s">
        <v>6</v>
      </c>
      <c r="J497" s="27" t="s">
        <v>7</v>
      </c>
      <c r="K497" s="27" t="s">
        <v>8</v>
      </c>
      <c r="L497" s="346" t="s">
        <v>940</v>
      </c>
      <c r="M497" s="378" t="s">
        <v>474</v>
      </c>
      <c r="T497" s="258"/>
    </row>
    <row r="498" spans="1:20" s="38" customFormat="1" ht="15" customHeight="1">
      <c r="A498" s="359"/>
      <c r="B498" s="356"/>
      <c r="C498" s="31" t="s">
        <v>475</v>
      </c>
      <c r="D498" s="28" t="s">
        <v>476</v>
      </c>
      <c r="E498" s="28" t="s">
        <v>477</v>
      </c>
      <c r="F498" s="28" t="s">
        <v>475</v>
      </c>
      <c r="G498" s="28" t="s">
        <v>476</v>
      </c>
      <c r="H498" s="28" t="s">
        <v>477</v>
      </c>
      <c r="I498" s="28" t="s">
        <v>475</v>
      </c>
      <c r="J498" s="28" t="s">
        <v>476</v>
      </c>
      <c r="K498" s="28" t="s">
        <v>477</v>
      </c>
      <c r="L498" s="347"/>
      <c r="M498" s="378"/>
      <c r="T498" s="258"/>
    </row>
    <row r="499" spans="1:20" ht="15" customHeight="1" thickBot="1">
      <c r="A499" s="360"/>
      <c r="B499" s="357"/>
      <c r="C499" s="136" t="s">
        <v>10</v>
      </c>
      <c r="D499" s="32" t="s">
        <v>11</v>
      </c>
      <c r="E499" s="32" t="s">
        <v>12</v>
      </c>
      <c r="F499" s="32" t="s">
        <v>10</v>
      </c>
      <c r="G499" s="32" t="s">
        <v>11</v>
      </c>
      <c r="H499" s="32" t="s">
        <v>12</v>
      </c>
      <c r="I499" s="32" t="s">
        <v>10</v>
      </c>
      <c r="J499" s="32" t="s">
        <v>11</v>
      </c>
      <c r="K499" s="32" t="s">
        <v>12</v>
      </c>
      <c r="L499" s="348"/>
      <c r="M499" s="379"/>
      <c r="T499" s="258"/>
    </row>
    <row r="500" spans="1:20" ht="44.25" customHeight="1">
      <c r="A500" s="94"/>
      <c r="B500" s="12" t="s">
        <v>90</v>
      </c>
      <c r="C500" s="167">
        <v>72483</v>
      </c>
      <c r="D500" s="172">
        <v>75484</v>
      </c>
      <c r="E500" s="173">
        <v>147967</v>
      </c>
      <c r="F500" s="225" t="s">
        <v>470</v>
      </c>
      <c r="G500" s="226" t="s">
        <v>470</v>
      </c>
      <c r="H500" s="227" t="s">
        <v>470</v>
      </c>
      <c r="I500" s="167">
        <v>72483</v>
      </c>
      <c r="J500" s="172">
        <v>75484</v>
      </c>
      <c r="K500" s="173">
        <v>147967</v>
      </c>
      <c r="L500" s="105" t="s">
        <v>859</v>
      </c>
      <c r="M500" s="108"/>
      <c r="O500" s="258">
        <v>72338</v>
      </c>
      <c r="P500" s="258">
        <v>75332</v>
      </c>
      <c r="Q500" s="258">
        <f t="shared" ref="Q500:Q508" si="108">P500+O500</f>
        <v>147670</v>
      </c>
      <c r="T500" s="258"/>
    </row>
    <row r="501" spans="1:20" ht="44.25" customHeight="1">
      <c r="A501" s="100" t="s">
        <v>16</v>
      </c>
      <c r="B501" s="2" t="s">
        <v>921</v>
      </c>
      <c r="C501" s="168">
        <v>6720</v>
      </c>
      <c r="D501" s="169">
        <v>7080</v>
      </c>
      <c r="E501" s="170">
        <v>13800</v>
      </c>
      <c r="F501" s="205" t="s">
        <v>470</v>
      </c>
      <c r="G501" s="206" t="s">
        <v>470</v>
      </c>
      <c r="H501" s="207" t="s">
        <v>470</v>
      </c>
      <c r="I501" s="168">
        <v>6720</v>
      </c>
      <c r="J501" s="169">
        <v>7080</v>
      </c>
      <c r="K501" s="170">
        <v>13800</v>
      </c>
      <c r="L501" s="131" t="s">
        <v>876</v>
      </c>
      <c r="M501" s="110" t="s">
        <v>16</v>
      </c>
      <c r="O501" s="258">
        <v>6707</v>
      </c>
      <c r="P501" s="258">
        <v>7066</v>
      </c>
      <c r="Q501" s="258">
        <f t="shared" si="108"/>
        <v>13773</v>
      </c>
      <c r="T501" s="258"/>
    </row>
    <row r="502" spans="1:20" ht="44.25" customHeight="1">
      <c r="A502" s="100" t="s">
        <v>19</v>
      </c>
      <c r="B502" s="8" t="s">
        <v>250</v>
      </c>
      <c r="C502" s="168">
        <v>9481</v>
      </c>
      <c r="D502" s="169">
        <v>10560</v>
      </c>
      <c r="E502" s="170">
        <v>20041</v>
      </c>
      <c r="F502" s="205" t="s">
        <v>470</v>
      </c>
      <c r="G502" s="206" t="s">
        <v>470</v>
      </c>
      <c r="H502" s="207" t="s">
        <v>470</v>
      </c>
      <c r="I502" s="168">
        <v>9481</v>
      </c>
      <c r="J502" s="169">
        <v>10560</v>
      </c>
      <c r="K502" s="170">
        <v>20041</v>
      </c>
      <c r="L502" s="105" t="s">
        <v>661</v>
      </c>
      <c r="M502" s="112" t="s">
        <v>19</v>
      </c>
      <c r="O502" s="258">
        <v>9461</v>
      </c>
      <c r="P502" s="258">
        <v>10539</v>
      </c>
      <c r="Q502" s="258">
        <f t="shared" si="108"/>
        <v>20000</v>
      </c>
      <c r="T502" s="258"/>
    </row>
    <row r="503" spans="1:20" ht="44.25" customHeight="1">
      <c r="A503" s="100" t="s">
        <v>22</v>
      </c>
      <c r="B503" s="8" t="s">
        <v>251</v>
      </c>
      <c r="C503" s="168">
        <v>5520</v>
      </c>
      <c r="D503" s="169">
        <v>5760</v>
      </c>
      <c r="E503" s="170">
        <v>11280</v>
      </c>
      <c r="F503" s="205" t="s">
        <v>470</v>
      </c>
      <c r="G503" s="206" t="s">
        <v>470</v>
      </c>
      <c r="H503" s="207" t="s">
        <v>470</v>
      </c>
      <c r="I503" s="168">
        <v>5520</v>
      </c>
      <c r="J503" s="169">
        <v>5760</v>
      </c>
      <c r="K503" s="170">
        <v>11280</v>
      </c>
      <c r="L503" s="105" t="s">
        <v>662</v>
      </c>
      <c r="M503" s="110" t="s">
        <v>22</v>
      </c>
      <c r="O503" s="258">
        <v>5509</v>
      </c>
      <c r="P503" s="258">
        <v>5749</v>
      </c>
      <c r="Q503" s="258">
        <f t="shared" si="108"/>
        <v>11258</v>
      </c>
      <c r="T503" s="258"/>
    </row>
    <row r="504" spans="1:20" ht="44.25" customHeight="1">
      <c r="A504" s="100" t="s">
        <v>23</v>
      </c>
      <c r="B504" s="8" t="s">
        <v>252</v>
      </c>
      <c r="C504" s="168">
        <v>16081</v>
      </c>
      <c r="D504" s="169">
        <v>16921</v>
      </c>
      <c r="E504" s="170">
        <v>33002</v>
      </c>
      <c r="F504" s="205" t="s">
        <v>470</v>
      </c>
      <c r="G504" s="206" t="s">
        <v>470</v>
      </c>
      <c r="H504" s="207" t="s">
        <v>470</v>
      </c>
      <c r="I504" s="168">
        <v>16081</v>
      </c>
      <c r="J504" s="169">
        <v>16921</v>
      </c>
      <c r="K504" s="170">
        <v>33002</v>
      </c>
      <c r="L504" s="105" t="s">
        <v>663</v>
      </c>
      <c r="M504" s="112" t="s">
        <v>23</v>
      </c>
      <c r="O504" s="258">
        <v>16048</v>
      </c>
      <c r="P504" s="258">
        <v>16887</v>
      </c>
      <c r="Q504" s="258">
        <f t="shared" si="108"/>
        <v>32935</v>
      </c>
      <c r="T504" s="258"/>
    </row>
    <row r="505" spans="1:20" ht="44.25" customHeight="1">
      <c r="A505" s="100" t="s">
        <v>26</v>
      </c>
      <c r="B505" s="8" t="s">
        <v>253</v>
      </c>
      <c r="C505" s="168">
        <v>4080</v>
      </c>
      <c r="D505" s="169">
        <v>3960</v>
      </c>
      <c r="E505" s="170">
        <v>8040</v>
      </c>
      <c r="F505" s="205" t="s">
        <v>470</v>
      </c>
      <c r="G505" s="206" t="s">
        <v>470</v>
      </c>
      <c r="H505" s="207" t="s">
        <v>470</v>
      </c>
      <c r="I505" s="168">
        <v>4080</v>
      </c>
      <c r="J505" s="169">
        <v>3960</v>
      </c>
      <c r="K505" s="170">
        <v>8040</v>
      </c>
      <c r="L505" s="105" t="s">
        <v>664</v>
      </c>
      <c r="M505" s="110" t="s">
        <v>26</v>
      </c>
      <c r="O505" s="258">
        <v>4072</v>
      </c>
      <c r="P505" s="258">
        <v>3952</v>
      </c>
      <c r="Q505" s="258">
        <f t="shared" si="108"/>
        <v>8024</v>
      </c>
      <c r="T505" s="258"/>
    </row>
    <row r="506" spans="1:20" ht="42" customHeight="1">
      <c r="A506" s="100" t="s">
        <v>29</v>
      </c>
      <c r="B506" s="8" t="s">
        <v>254</v>
      </c>
      <c r="C506" s="168">
        <v>12961</v>
      </c>
      <c r="D506" s="169">
        <v>12841</v>
      </c>
      <c r="E506" s="170">
        <v>25802</v>
      </c>
      <c r="F506" s="205" t="s">
        <v>470</v>
      </c>
      <c r="G506" s="206" t="s">
        <v>470</v>
      </c>
      <c r="H506" s="207" t="s">
        <v>470</v>
      </c>
      <c r="I506" s="168">
        <v>12961</v>
      </c>
      <c r="J506" s="169">
        <v>12841</v>
      </c>
      <c r="K506" s="170">
        <v>25802</v>
      </c>
      <c r="L506" s="105" t="s">
        <v>665</v>
      </c>
      <c r="M506" s="112" t="s">
        <v>29</v>
      </c>
      <c r="O506" s="258">
        <v>12935</v>
      </c>
      <c r="P506" s="258">
        <v>12815</v>
      </c>
      <c r="Q506" s="258">
        <f t="shared" si="108"/>
        <v>25750</v>
      </c>
      <c r="T506" s="258"/>
    </row>
    <row r="507" spans="1:20" ht="42" customHeight="1">
      <c r="A507" s="100" t="s">
        <v>32</v>
      </c>
      <c r="B507" s="8" t="s">
        <v>255</v>
      </c>
      <c r="C507" s="168">
        <v>9720</v>
      </c>
      <c r="D507" s="169">
        <v>10441</v>
      </c>
      <c r="E507" s="170">
        <v>20161</v>
      </c>
      <c r="F507" s="205" t="s">
        <v>470</v>
      </c>
      <c r="G507" s="206" t="s">
        <v>470</v>
      </c>
      <c r="H507" s="207" t="s">
        <v>470</v>
      </c>
      <c r="I507" s="168">
        <v>9720</v>
      </c>
      <c r="J507" s="169">
        <v>10441</v>
      </c>
      <c r="K507" s="170">
        <v>20161</v>
      </c>
      <c r="L507" s="105" t="s">
        <v>666</v>
      </c>
      <c r="M507" s="110" t="s">
        <v>32</v>
      </c>
      <c r="O507" s="258">
        <v>9701</v>
      </c>
      <c r="P507" s="258">
        <v>10420</v>
      </c>
      <c r="Q507" s="258">
        <f t="shared" si="108"/>
        <v>20121</v>
      </c>
      <c r="T507" s="258"/>
    </row>
    <row r="508" spans="1:20" ht="44.25" customHeight="1" thickBot="1">
      <c r="A508" s="101" t="s">
        <v>35</v>
      </c>
      <c r="B508" s="13" t="s">
        <v>256</v>
      </c>
      <c r="C508" s="171">
        <v>7920</v>
      </c>
      <c r="D508" s="174">
        <v>7921</v>
      </c>
      <c r="E508" s="175">
        <v>15841</v>
      </c>
      <c r="F508" s="211" t="s">
        <v>470</v>
      </c>
      <c r="G508" s="212" t="s">
        <v>470</v>
      </c>
      <c r="H508" s="213" t="s">
        <v>470</v>
      </c>
      <c r="I508" s="171">
        <v>7920</v>
      </c>
      <c r="J508" s="174">
        <v>7921</v>
      </c>
      <c r="K508" s="175">
        <v>15841</v>
      </c>
      <c r="L508" s="107" t="s">
        <v>667</v>
      </c>
      <c r="M508" s="111" t="s">
        <v>35</v>
      </c>
      <c r="O508" s="258">
        <v>7905</v>
      </c>
      <c r="P508" s="258">
        <v>7904</v>
      </c>
      <c r="Q508" s="258">
        <f t="shared" si="108"/>
        <v>15809</v>
      </c>
      <c r="T508" s="258"/>
    </row>
    <row r="509" spans="1:20" s="251" customFormat="1" ht="19.5" customHeight="1">
      <c r="A509" s="252" t="s">
        <v>964</v>
      </c>
      <c r="B509" s="253"/>
      <c r="C509" s="253"/>
      <c r="D509" s="253"/>
      <c r="E509" s="253"/>
      <c r="F509" s="253"/>
      <c r="G509" s="253"/>
      <c r="H509" s="422" t="s">
        <v>961</v>
      </c>
      <c r="I509" s="422"/>
      <c r="J509" s="422"/>
      <c r="K509" s="422"/>
      <c r="L509" s="422"/>
      <c r="M509" s="422"/>
      <c r="T509" s="258"/>
    </row>
    <row r="510" spans="1:20" ht="15.75">
      <c r="A510" s="352" t="s">
        <v>986</v>
      </c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R510" s="258"/>
      <c r="S510" s="258"/>
      <c r="T510" s="258"/>
    </row>
    <row r="511" spans="1:20" s="38" customFormat="1" ht="16.5">
      <c r="A511" s="432" t="s">
        <v>1059</v>
      </c>
      <c r="B511" s="432"/>
      <c r="C511" s="432"/>
      <c r="D511" s="432"/>
      <c r="E511" s="432"/>
      <c r="F511" s="432"/>
      <c r="G511" s="432"/>
      <c r="H511" s="432"/>
      <c r="I511" s="432"/>
      <c r="J511" s="432"/>
      <c r="K511" s="432"/>
      <c r="L511" s="432"/>
      <c r="M511" s="432"/>
      <c r="R511" s="258"/>
      <c r="S511" s="258"/>
      <c r="T511" s="258"/>
    </row>
    <row r="512" spans="1:20" ht="15.75">
      <c r="A512" s="352" t="s">
        <v>1020</v>
      </c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R512" s="258"/>
      <c r="S512" s="258"/>
      <c r="T512" s="258"/>
    </row>
    <row r="513" spans="1:23" ht="15.75">
      <c r="C513" s="55"/>
      <c r="D513" s="55"/>
      <c r="E513" s="55"/>
      <c r="F513" s="55"/>
      <c r="G513" s="55"/>
      <c r="H513" s="55"/>
      <c r="I513" s="55"/>
      <c r="J513" s="55"/>
      <c r="K513" s="55"/>
      <c r="L513" s="368"/>
      <c r="M513" s="368"/>
      <c r="R513" s="258"/>
      <c r="S513" s="258"/>
      <c r="T513" s="258"/>
    </row>
    <row r="514" spans="1:23" ht="16.5" thickBot="1">
      <c r="A514" s="353" t="s">
        <v>966</v>
      </c>
      <c r="B514" s="354"/>
      <c r="C514" s="354"/>
      <c r="D514" s="354"/>
      <c r="E514" s="354"/>
      <c r="F514" s="18"/>
      <c r="G514" s="18"/>
      <c r="H514" s="18"/>
      <c r="I514" s="18"/>
      <c r="J514" s="18"/>
      <c r="K514" s="18"/>
      <c r="L514" s="351" t="s">
        <v>967</v>
      </c>
      <c r="M514" s="351"/>
      <c r="R514" s="258"/>
      <c r="S514" s="258"/>
      <c r="T514" s="258"/>
    </row>
    <row r="515" spans="1:23" ht="15" customHeight="1">
      <c r="A515" s="358" t="s">
        <v>861</v>
      </c>
      <c r="B515" s="355" t="s">
        <v>89</v>
      </c>
      <c r="C515" s="375" t="s">
        <v>0</v>
      </c>
      <c r="D515" s="355"/>
      <c r="E515" s="374"/>
      <c r="F515" s="373" t="s">
        <v>1</v>
      </c>
      <c r="G515" s="355"/>
      <c r="H515" s="374"/>
      <c r="I515" s="373" t="s">
        <v>2</v>
      </c>
      <c r="J515" s="355"/>
      <c r="K515" s="374"/>
      <c r="L515" s="349" t="s">
        <v>941</v>
      </c>
      <c r="M515" s="376" t="s">
        <v>9</v>
      </c>
      <c r="R515" s="258"/>
      <c r="S515" s="258"/>
      <c r="T515" s="258"/>
    </row>
    <row r="516" spans="1:23" s="38" customFormat="1" ht="15" customHeight="1">
      <c r="A516" s="359"/>
      <c r="B516" s="356"/>
      <c r="C516" s="364" t="s">
        <v>471</v>
      </c>
      <c r="D516" s="365"/>
      <c r="E516" s="366"/>
      <c r="F516" s="367" t="s">
        <v>472</v>
      </c>
      <c r="G516" s="365"/>
      <c r="H516" s="366"/>
      <c r="I516" s="361" t="s">
        <v>473</v>
      </c>
      <c r="J516" s="362"/>
      <c r="K516" s="363"/>
      <c r="L516" s="350"/>
      <c r="M516" s="377"/>
      <c r="R516" s="258"/>
      <c r="S516" s="258"/>
      <c r="T516" s="258"/>
    </row>
    <row r="517" spans="1:23" ht="15" customHeight="1">
      <c r="A517" s="359"/>
      <c r="B517" s="356"/>
      <c r="C517" s="369" t="s">
        <v>3</v>
      </c>
      <c r="D517" s="370"/>
      <c r="E517" s="371"/>
      <c r="F517" s="372" t="s">
        <v>4</v>
      </c>
      <c r="G517" s="370"/>
      <c r="H517" s="371"/>
      <c r="I517" s="372" t="s">
        <v>5</v>
      </c>
      <c r="J517" s="370"/>
      <c r="K517" s="371"/>
      <c r="L517" s="350"/>
      <c r="M517" s="377"/>
      <c r="R517" s="258"/>
      <c r="S517" s="258"/>
      <c r="T517" s="258"/>
    </row>
    <row r="518" spans="1:23" ht="15" customHeight="1">
      <c r="A518" s="359"/>
      <c r="B518" s="356"/>
      <c r="C518" s="30" t="s">
        <v>6</v>
      </c>
      <c r="D518" s="27" t="s">
        <v>7</v>
      </c>
      <c r="E518" s="27" t="s">
        <v>8</v>
      </c>
      <c r="F518" s="29" t="s">
        <v>6</v>
      </c>
      <c r="G518" s="27" t="s">
        <v>7</v>
      </c>
      <c r="H518" s="27" t="s">
        <v>8</v>
      </c>
      <c r="I518" s="29" t="s">
        <v>6</v>
      </c>
      <c r="J518" s="27" t="s">
        <v>7</v>
      </c>
      <c r="K518" s="27" t="s">
        <v>8</v>
      </c>
      <c r="L518" s="346" t="s">
        <v>940</v>
      </c>
      <c r="M518" s="378" t="s">
        <v>474</v>
      </c>
      <c r="O518" s="258"/>
      <c r="P518" s="258"/>
      <c r="Q518" s="258"/>
      <c r="R518" s="258"/>
      <c r="S518" s="258"/>
      <c r="T518" s="258"/>
    </row>
    <row r="519" spans="1:23" s="38" customFormat="1" ht="15" customHeight="1">
      <c r="A519" s="359"/>
      <c r="B519" s="356"/>
      <c r="C519" s="31" t="s">
        <v>475</v>
      </c>
      <c r="D519" s="28" t="s">
        <v>476</v>
      </c>
      <c r="E519" s="28" t="s">
        <v>477</v>
      </c>
      <c r="F519" s="28" t="s">
        <v>475</v>
      </c>
      <c r="G519" s="28" t="s">
        <v>476</v>
      </c>
      <c r="H519" s="28" t="s">
        <v>477</v>
      </c>
      <c r="I519" s="28" t="s">
        <v>475</v>
      </c>
      <c r="J519" s="28" t="s">
        <v>476</v>
      </c>
      <c r="K519" s="28" t="s">
        <v>477</v>
      </c>
      <c r="L519" s="347"/>
      <c r="M519" s="378"/>
      <c r="O519" s="258"/>
      <c r="P519" s="258"/>
      <c r="Q519" s="258"/>
      <c r="R519" s="258"/>
      <c r="S519" s="258"/>
      <c r="T519" s="258"/>
    </row>
    <row r="520" spans="1:23" ht="15" customHeight="1" thickBot="1">
      <c r="A520" s="360"/>
      <c r="B520" s="357"/>
      <c r="C520" s="136" t="s">
        <v>10</v>
      </c>
      <c r="D520" s="32" t="s">
        <v>11</v>
      </c>
      <c r="E520" s="32" t="s">
        <v>12</v>
      </c>
      <c r="F520" s="32" t="s">
        <v>10</v>
      </c>
      <c r="G520" s="32" t="s">
        <v>11</v>
      </c>
      <c r="H520" s="32" t="s">
        <v>12</v>
      </c>
      <c r="I520" s="32" t="s">
        <v>10</v>
      </c>
      <c r="J520" s="32" t="s">
        <v>11</v>
      </c>
      <c r="K520" s="32" t="s">
        <v>12</v>
      </c>
      <c r="L520" s="348"/>
      <c r="M520" s="379"/>
      <c r="O520" s="258"/>
      <c r="P520" s="258"/>
      <c r="Q520" s="258"/>
      <c r="R520" s="258"/>
      <c r="S520" s="258"/>
      <c r="T520" s="258"/>
    </row>
    <row r="521" spans="1:23" ht="27.75" customHeight="1">
      <c r="A521" s="94"/>
      <c r="B521" s="12" t="s">
        <v>90</v>
      </c>
      <c r="C521" s="216">
        <v>448100</v>
      </c>
      <c r="D521" s="217">
        <v>465261</v>
      </c>
      <c r="E521" s="173">
        <v>913361</v>
      </c>
      <c r="F521" s="231">
        <v>18344</v>
      </c>
      <c r="G521" s="232">
        <v>19248</v>
      </c>
      <c r="H521" s="233">
        <v>37592</v>
      </c>
      <c r="I521" s="200">
        <f>F521+C521</f>
        <v>466444</v>
      </c>
      <c r="J521" s="201">
        <f t="shared" ref="J521:J522" si="109">G521+D521</f>
        <v>484509</v>
      </c>
      <c r="K521" s="179">
        <f t="shared" ref="K521:K522" si="110">H521+E521</f>
        <v>950953</v>
      </c>
      <c r="L521" s="105" t="s">
        <v>859</v>
      </c>
      <c r="M521" s="108"/>
      <c r="O521" s="259">
        <v>447201</v>
      </c>
      <c r="P521" s="259">
        <v>464327</v>
      </c>
      <c r="Q521" s="258">
        <f t="shared" ref="Q521:Q535" si="111">P521+O521</f>
        <v>911528</v>
      </c>
      <c r="R521" s="259">
        <v>18348</v>
      </c>
      <c r="S521" s="259">
        <v>19252</v>
      </c>
      <c r="T521" s="258">
        <f t="shared" ref="T521:T575" si="112">S521+R521</f>
        <v>37600</v>
      </c>
    </row>
    <row r="522" spans="1:23" ht="27.75" customHeight="1">
      <c r="A522" s="100" t="s">
        <v>16</v>
      </c>
      <c r="B522" s="2" t="s">
        <v>922</v>
      </c>
      <c r="C522" s="168">
        <v>17161</v>
      </c>
      <c r="D522" s="169">
        <v>17641</v>
      </c>
      <c r="E522" s="170">
        <v>34802</v>
      </c>
      <c r="F522" s="168">
        <v>16536</v>
      </c>
      <c r="G522" s="169">
        <v>17310</v>
      </c>
      <c r="H522" s="170">
        <v>33846</v>
      </c>
      <c r="I522" s="183">
        <f>F522+C522</f>
        <v>33697</v>
      </c>
      <c r="J522" s="184">
        <f t="shared" si="109"/>
        <v>34951</v>
      </c>
      <c r="K522" s="185">
        <f t="shared" si="110"/>
        <v>68648</v>
      </c>
      <c r="L522" s="105" t="s">
        <v>877</v>
      </c>
      <c r="M522" s="110" t="s">
        <v>16</v>
      </c>
      <c r="O522" s="259">
        <v>17126</v>
      </c>
      <c r="P522" s="259">
        <v>17606</v>
      </c>
      <c r="Q522" s="258">
        <f t="shared" si="111"/>
        <v>34732</v>
      </c>
      <c r="U522" s="259">
        <v>16539</v>
      </c>
      <c r="V522" s="259">
        <v>17314</v>
      </c>
      <c r="W522" s="258">
        <f>V522+U522</f>
        <v>33853</v>
      </c>
    </row>
    <row r="523" spans="1:23" ht="27.75" customHeight="1">
      <c r="A523" s="100" t="s">
        <v>19</v>
      </c>
      <c r="B523" s="8" t="s">
        <v>257</v>
      </c>
      <c r="C523" s="202">
        <v>38882</v>
      </c>
      <c r="D523" s="203">
        <v>41162</v>
      </c>
      <c r="E523" s="170">
        <v>80044</v>
      </c>
      <c r="F523" s="205" t="s">
        <v>470</v>
      </c>
      <c r="G523" s="206" t="s">
        <v>470</v>
      </c>
      <c r="H523" s="207" t="s">
        <v>470</v>
      </c>
      <c r="I523" s="168">
        <f>C523</f>
        <v>38882</v>
      </c>
      <c r="J523" s="169">
        <f t="shared" ref="J523:J530" si="113">D523</f>
        <v>41162</v>
      </c>
      <c r="K523" s="170">
        <f t="shared" ref="K523:K530" si="114">E523</f>
        <v>80044</v>
      </c>
      <c r="L523" s="105" t="s">
        <v>668</v>
      </c>
      <c r="M523" s="112" t="s">
        <v>19</v>
      </c>
      <c r="O523" s="259">
        <v>38804</v>
      </c>
      <c r="P523" s="259">
        <v>41079</v>
      </c>
      <c r="Q523" s="258">
        <f t="shared" si="111"/>
        <v>79883</v>
      </c>
      <c r="U523" s="259"/>
      <c r="V523" s="259"/>
      <c r="W523" s="258"/>
    </row>
    <row r="524" spans="1:23" ht="27.75" customHeight="1">
      <c r="A524" s="100" t="s">
        <v>22</v>
      </c>
      <c r="B524" s="8" t="s">
        <v>258</v>
      </c>
      <c r="C524" s="202">
        <v>8160</v>
      </c>
      <c r="D524" s="203">
        <v>8280</v>
      </c>
      <c r="E524" s="170">
        <v>16440</v>
      </c>
      <c r="F524" s="205" t="s">
        <v>470</v>
      </c>
      <c r="G524" s="206" t="s">
        <v>470</v>
      </c>
      <c r="H524" s="207" t="s">
        <v>470</v>
      </c>
      <c r="I524" s="168">
        <f t="shared" ref="I524:I530" si="115">C524</f>
        <v>8160</v>
      </c>
      <c r="J524" s="169">
        <f t="shared" si="113"/>
        <v>8280</v>
      </c>
      <c r="K524" s="170">
        <f t="shared" si="114"/>
        <v>16440</v>
      </c>
      <c r="L524" s="105" t="s">
        <v>669</v>
      </c>
      <c r="M524" s="110" t="s">
        <v>22</v>
      </c>
      <c r="O524" s="259">
        <v>8144</v>
      </c>
      <c r="P524" s="259">
        <v>8264</v>
      </c>
      <c r="Q524" s="258">
        <f t="shared" si="111"/>
        <v>16408</v>
      </c>
      <c r="U524" s="259"/>
      <c r="V524" s="259"/>
      <c r="W524" s="258"/>
    </row>
    <row r="525" spans="1:23" ht="27.75" customHeight="1">
      <c r="A525" s="100" t="s">
        <v>23</v>
      </c>
      <c r="B525" s="8" t="s">
        <v>460</v>
      </c>
      <c r="C525" s="202">
        <v>26761</v>
      </c>
      <c r="D525" s="203">
        <v>27121</v>
      </c>
      <c r="E525" s="170">
        <v>53882</v>
      </c>
      <c r="F525" s="205" t="s">
        <v>470</v>
      </c>
      <c r="G525" s="206" t="s">
        <v>470</v>
      </c>
      <c r="H525" s="207" t="s">
        <v>470</v>
      </c>
      <c r="I525" s="168">
        <f t="shared" si="115"/>
        <v>26761</v>
      </c>
      <c r="J525" s="169">
        <f t="shared" si="113"/>
        <v>27121</v>
      </c>
      <c r="K525" s="170">
        <f t="shared" si="114"/>
        <v>53882</v>
      </c>
      <c r="L525" s="105" t="s">
        <v>670</v>
      </c>
      <c r="M525" s="112" t="s">
        <v>23</v>
      </c>
      <c r="O525" s="259">
        <v>26707</v>
      </c>
      <c r="P525" s="259">
        <v>27067</v>
      </c>
      <c r="Q525" s="258">
        <f t="shared" si="111"/>
        <v>53774</v>
      </c>
      <c r="U525" s="259"/>
      <c r="V525" s="259"/>
      <c r="W525" s="258"/>
    </row>
    <row r="526" spans="1:23" ht="27.75" customHeight="1">
      <c r="A526" s="100" t="s">
        <v>26</v>
      </c>
      <c r="B526" s="8" t="s">
        <v>259</v>
      </c>
      <c r="C526" s="202">
        <v>19081</v>
      </c>
      <c r="D526" s="203">
        <v>19801</v>
      </c>
      <c r="E526" s="170">
        <v>38882</v>
      </c>
      <c r="F526" s="205" t="s">
        <v>470</v>
      </c>
      <c r="G526" s="206" t="s">
        <v>470</v>
      </c>
      <c r="H526" s="207" t="s">
        <v>470</v>
      </c>
      <c r="I526" s="168">
        <f t="shared" si="115"/>
        <v>19081</v>
      </c>
      <c r="J526" s="169">
        <f t="shared" si="113"/>
        <v>19801</v>
      </c>
      <c r="K526" s="170">
        <f t="shared" si="114"/>
        <v>38882</v>
      </c>
      <c r="L526" s="105" t="s">
        <v>671</v>
      </c>
      <c r="M526" s="110" t="s">
        <v>26</v>
      </c>
      <c r="O526" s="259">
        <v>19043</v>
      </c>
      <c r="P526" s="259">
        <v>19761</v>
      </c>
      <c r="Q526" s="258">
        <f t="shared" si="111"/>
        <v>38804</v>
      </c>
      <c r="U526" s="259"/>
      <c r="V526" s="259"/>
      <c r="W526" s="258"/>
    </row>
    <row r="527" spans="1:23" ht="27.75" customHeight="1">
      <c r="A527" s="100" t="s">
        <v>29</v>
      </c>
      <c r="B527" s="8" t="s">
        <v>260</v>
      </c>
      <c r="C527" s="202">
        <v>14640</v>
      </c>
      <c r="D527" s="203">
        <v>14761</v>
      </c>
      <c r="E527" s="170">
        <v>29401</v>
      </c>
      <c r="F527" s="205" t="s">
        <v>470</v>
      </c>
      <c r="G527" s="206" t="s">
        <v>470</v>
      </c>
      <c r="H527" s="207" t="s">
        <v>470</v>
      </c>
      <c r="I527" s="168">
        <f t="shared" si="115"/>
        <v>14640</v>
      </c>
      <c r="J527" s="169">
        <f t="shared" si="113"/>
        <v>14761</v>
      </c>
      <c r="K527" s="170">
        <f t="shared" si="114"/>
        <v>29401</v>
      </c>
      <c r="L527" s="105" t="s">
        <v>672</v>
      </c>
      <c r="M527" s="112" t="s">
        <v>29</v>
      </c>
      <c r="O527" s="259">
        <v>14611</v>
      </c>
      <c r="P527" s="259">
        <v>14731</v>
      </c>
      <c r="Q527" s="258">
        <f t="shared" si="111"/>
        <v>29342</v>
      </c>
      <c r="U527" s="259"/>
      <c r="V527" s="259"/>
      <c r="W527" s="258"/>
    </row>
    <row r="528" spans="1:23" ht="27.75" customHeight="1">
      <c r="A528" s="100" t="s">
        <v>32</v>
      </c>
      <c r="B528" s="8" t="s">
        <v>261</v>
      </c>
      <c r="C528" s="202">
        <v>30961</v>
      </c>
      <c r="D528" s="203">
        <v>31921</v>
      </c>
      <c r="E528" s="170">
        <v>62882</v>
      </c>
      <c r="F528" s="205" t="s">
        <v>470</v>
      </c>
      <c r="G528" s="206" t="s">
        <v>470</v>
      </c>
      <c r="H528" s="207" t="s">
        <v>470</v>
      </c>
      <c r="I528" s="168">
        <f t="shared" si="115"/>
        <v>30961</v>
      </c>
      <c r="J528" s="169">
        <f t="shared" si="113"/>
        <v>31921</v>
      </c>
      <c r="K528" s="170">
        <f t="shared" si="114"/>
        <v>62882</v>
      </c>
      <c r="L528" s="105" t="s">
        <v>673</v>
      </c>
      <c r="M528" s="110" t="s">
        <v>32</v>
      </c>
      <c r="O528" s="259">
        <v>30899</v>
      </c>
      <c r="P528" s="259">
        <v>31857</v>
      </c>
      <c r="Q528" s="258">
        <f t="shared" si="111"/>
        <v>62756</v>
      </c>
      <c r="U528" s="259"/>
      <c r="V528" s="259"/>
      <c r="W528" s="258"/>
    </row>
    <row r="529" spans="1:23" ht="27.75" customHeight="1">
      <c r="A529" s="100" t="s">
        <v>35</v>
      </c>
      <c r="B529" s="8" t="s">
        <v>262</v>
      </c>
      <c r="C529" s="202">
        <v>8160</v>
      </c>
      <c r="D529" s="203">
        <v>8760</v>
      </c>
      <c r="E529" s="170">
        <v>16920</v>
      </c>
      <c r="F529" s="205" t="s">
        <v>470</v>
      </c>
      <c r="G529" s="206" t="s">
        <v>470</v>
      </c>
      <c r="H529" s="207" t="s">
        <v>470</v>
      </c>
      <c r="I529" s="168">
        <f t="shared" si="115"/>
        <v>8160</v>
      </c>
      <c r="J529" s="169">
        <f t="shared" si="113"/>
        <v>8760</v>
      </c>
      <c r="K529" s="170">
        <f t="shared" si="114"/>
        <v>16920</v>
      </c>
      <c r="L529" s="105" t="s">
        <v>674</v>
      </c>
      <c r="M529" s="112" t="s">
        <v>35</v>
      </c>
      <c r="O529" s="258">
        <v>8144</v>
      </c>
      <c r="P529" s="258">
        <v>8743</v>
      </c>
      <c r="Q529" s="258">
        <f t="shared" si="111"/>
        <v>16887</v>
      </c>
      <c r="U529" s="258"/>
      <c r="V529" s="258"/>
      <c r="W529" s="258"/>
    </row>
    <row r="530" spans="1:23" ht="27.75" customHeight="1">
      <c r="A530" s="100" t="s">
        <v>38</v>
      </c>
      <c r="B530" s="8" t="s">
        <v>263</v>
      </c>
      <c r="C530" s="202">
        <v>16081</v>
      </c>
      <c r="D530" s="203">
        <v>17041</v>
      </c>
      <c r="E530" s="170">
        <v>33122</v>
      </c>
      <c r="F530" s="205" t="s">
        <v>470</v>
      </c>
      <c r="G530" s="206" t="s">
        <v>470</v>
      </c>
      <c r="H530" s="207" t="s">
        <v>470</v>
      </c>
      <c r="I530" s="168">
        <f t="shared" si="115"/>
        <v>16081</v>
      </c>
      <c r="J530" s="169">
        <f t="shared" si="113"/>
        <v>17041</v>
      </c>
      <c r="K530" s="170">
        <f t="shared" si="114"/>
        <v>33122</v>
      </c>
      <c r="L530" s="105" t="s">
        <v>675</v>
      </c>
      <c r="M530" s="110" t="s">
        <v>38</v>
      </c>
      <c r="O530" s="258">
        <v>16048</v>
      </c>
      <c r="P530" s="258">
        <v>17007</v>
      </c>
      <c r="Q530" s="258">
        <f t="shared" si="111"/>
        <v>33055</v>
      </c>
      <c r="U530" s="258"/>
      <c r="V530" s="258"/>
      <c r="W530" s="258"/>
    </row>
    <row r="531" spans="1:23" s="38" customFormat="1" ht="24.75" customHeight="1">
      <c r="A531" s="100" t="s">
        <v>137</v>
      </c>
      <c r="B531" s="8" t="s">
        <v>264</v>
      </c>
      <c r="C531" s="168">
        <v>17161</v>
      </c>
      <c r="D531" s="169">
        <v>17521</v>
      </c>
      <c r="E531" s="170">
        <v>34682</v>
      </c>
      <c r="F531" s="168">
        <v>1808</v>
      </c>
      <c r="G531" s="169">
        <v>1938</v>
      </c>
      <c r="H531" s="170">
        <v>3746</v>
      </c>
      <c r="I531" s="183">
        <f>F531+C531</f>
        <v>18969</v>
      </c>
      <c r="J531" s="184">
        <f t="shared" ref="J531" si="116">G531+D531</f>
        <v>19459</v>
      </c>
      <c r="K531" s="185">
        <f t="shared" ref="K531" si="117">H531+E531</f>
        <v>38428</v>
      </c>
      <c r="L531" s="105" t="s">
        <v>676</v>
      </c>
      <c r="M531" s="110">
        <v>10</v>
      </c>
      <c r="O531" s="258">
        <v>17126</v>
      </c>
      <c r="P531" s="258">
        <v>17486</v>
      </c>
      <c r="Q531" s="258">
        <f t="shared" si="111"/>
        <v>34612</v>
      </c>
      <c r="U531" s="261">
        <v>1809</v>
      </c>
      <c r="V531" s="261">
        <v>1938</v>
      </c>
      <c r="W531" s="258">
        <f>V531+U531</f>
        <v>3747</v>
      </c>
    </row>
    <row r="532" spans="1:23" ht="24.75" customHeight="1">
      <c r="A532" s="100" t="s">
        <v>139</v>
      </c>
      <c r="B532" s="8" t="s">
        <v>265</v>
      </c>
      <c r="C532" s="202">
        <v>14761</v>
      </c>
      <c r="D532" s="203">
        <v>15721</v>
      </c>
      <c r="E532" s="170">
        <v>30482</v>
      </c>
      <c r="F532" s="205" t="s">
        <v>470</v>
      </c>
      <c r="G532" s="206" t="s">
        <v>470</v>
      </c>
      <c r="H532" s="207" t="s">
        <v>470</v>
      </c>
      <c r="I532" s="168">
        <f>C532</f>
        <v>14761</v>
      </c>
      <c r="J532" s="169">
        <f t="shared" ref="J532:J535" si="118">D532</f>
        <v>15721</v>
      </c>
      <c r="K532" s="170">
        <f t="shared" ref="K532:K535" si="119">E532</f>
        <v>30482</v>
      </c>
      <c r="L532" s="105" t="s">
        <v>677</v>
      </c>
      <c r="M532" s="110">
        <v>11</v>
      </c>
      <c r="O532" s="258">
        <v>14731</v>
      </c>
      <c r="P532" s="258">
        <v>15689</v>
      </c>
      <c r="Q532" s="258">
        <f t="shared" si="111"/>
        <v>30420</v>
      </c>
    </row>
    <row r="533" spans="1:23" ht="24.75" customHeight="1">
      <c r="A533" s="100" t="s">
        <v>140</v>
      </c>
      <c r="B533" s="8" t="s">
        <v>266</v>
      </c>
      <c r="C533" s="202">
        <v>17161</v>
      </c>
      <c r="D533" s="203">
        <v>18121</v>
      </c>
      <c r="E533" s="170">
        <v>35282</v>
      </c>
      <c r="F533" s="205" t="s">
        <v>470</v>
      </c>
      <c r="G533" s="206" t="s">
        <v>470</v>
      </c>
      <c r="H533" s="207" t="s">
        <v>470</v>
      </c>
      <c r="I533" s="168">
        <f t="shared" ref="I533:I535" si="120">C533</f>
        <v>17161</v>
      </c>
      <c r="J533" s="169">
        <f t="shared" si="118"/>
        <v>18121</v>
      </c>
      <c r="K533" s="170">
        <f t="shared" si="119"/>
        <v>35282</v>
      </c>
      <c r="L533" s="105" t="s">
        <v>678</v>
      </c>
      <c r="M533" s="110">
        <v>12</v>
      </c>
      <c r="O533" s="258">
        <v>17127</v>
      </c>
      <c r="P533" s="258">
        <v>18084</v>
      </c>
      <c r="Q533" s="258">
        <f t="shared" si="111"/>
        <v>35211</v>
      </c>
      <c r="R533" s="258"/>
      <c r="S533" s="258"/>
      <c r="T533" s="258"/>
    </row>
    <row r="534" spans="1:23" ht="24.75" customHeight="1">
      <c r="A534" s="100" t="s">
        <v>142</v>
      </c>
      <c r="B534" s="8" t="s">
        <v>267</v>
      </c>
      <c r="C534" s="202">
        <v>26401</v>
      </c>
      <c r="D534" s="203">
        <v>27001</v>
      </c>
      <c r="E534" s="170">
        <v>53402</v>
      </c>
      <c r="F534" s="205" t="s">
        <v>470</v>
      </c>
      <c r="G534" s="206" t="s">
        <v>470</v>
      </c>
      <c r="H534" s="207" t="s">
        <v>470</v>
      </c>
      <c r="I534" s="168">
        <f t="shared" si="120"/>
        <v>26401</v>
      </c>
      <c r="J534" s="169">
        <f t="shared" si="118"/>
        <v>27001</v>
      </c>
      <c r="K534" s="170">
        <f t="shared" si="119"/>
        <v>53402</v>
      </c>
      <c r="L534" s="105" t="s">
        <v>679</v>
      </c>
      <c r="M534" s="110">
        <v>13</v>
      </c>
      <c r="O534" s="258">
        <v>26348</v>
      </c>
      <c r="P534" s="258">
        <v>26947</v>
      </c>
      <c r="Q534" s="258">
        <f t="shared" si="111"/>
        <v>53295</v>
      </c>
      <c r="R534" s="258"/>
      <c r="S534" s="258"/>
      <c r="T534" s="258"/>
    </row>
    <row r="535" spans="1:23" ht="24.75" customHeight="1" thickBot="1">
      <c r="A535" s="101" t="s">
        <v>144</v>
      </c>
      <c r="B535" s="13" t="s">
        <v>268</v>
      </c>
      <c r="C535" s="208">
        <v>19681</v>
      </c>
      <c r="D535" s="209">
        <v>20761</v>
      </c>
      <c r="E535" s="175">
        <v>40442</v>
      </c>
      <c r="F535" s="211" t="s">
        <v>470</v>
      </c>
      <c r="G535" s="212" t="s">
        <v>470</v>
      </c>
      <c r="H535" s="213" t="s">
        <v>470</v>
      </c>
      <c r="I535" s="171">
        <f t="shared" si="120"/>
        <v>19681</v>
      </c>
      <c r="J535" s="174">
        <f t="shared" si="118"/>
        <v>20761</v>
      </c>
      <c r="K535" s="175">
        <f t="shared" si="119"/>
        <v>40442</v>
      </c>
      <c r="L535" s="107" t="s">
        <v>680</v>
      </c>
      <c r="M535" s="117">
        <v>14</v>
      </c>
      <c r="O535" s="258">
        <v>19641</v>
      </c>
      <c r="P535" s="258">
        <v>20719</v>
      </c>
      <c r="Q535" s="258">
        <f t="shared" si="111"/>
        <v>40360</v>
      </c>
      <c r="R535" s="258"/>
      <c r="S535" s="258"/>
      <c r="T535" s="258"/>
    </row>
    <row r="536" spans="1:23" s="43" customFormat="1" ht="9.75" customHeight="1">
      <c r="D536" s="77"/>
      <c r="L536" s="3"/>
      <c r="M536" s="72"/>
      <c r="R536" s="258"/>
      <c r="S536" s="258"/>
      <c r="T536" s="258"/>
    </row>
    <row r="537" spans="1:23" s="43" customFormat="1" ht="14.25" customHeight="1">
      <c r="A537" s="352" t="s">
        <v>986</v>
      </c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T537" s="258"/>
    </row>
    <row r="538" spans="1:23" s="43" customFormat="1" ht="14.25" customHeight="1">
      <c r="A538" s="432" t="s">
        <v>1059</v>
      </c>
      <c r="B538" s="432"/>
      <c r="C538" s="432"/>
      <c r="D538" s="432"/>
      <c r="E538" s="432"/>
      <c r="F538" s="432"/>
      <c r="G538" s="432"/>
      <c r="H538" s="432"/>
      <c r="I538" s="432"/>
      <c r="J538" s="432"/>
      <c r="K538" s="432"/>
      <c r="L538" s="432"/>
      <c r="M538" s="432"/>
      <c r="T538" s="258"/>
    </row>
    <row r="539" spans="1:23" s="43" customFormat="1" ht="14.25" customHeight="1">
      <c r="A539" s="352" t="s">
        <v>1020</v>
      </c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T539" s="258"/>
    </row>
    <row r="540" spans="1:23" s="43" customFormat="1" ht="14.25" customHeight="1">
      <c r="A540" s="425" t="s">
        <v>445</v>
      </c>
      <c r="B540" s="425"/>
      <c r="C540" s="425"/>
      <c r="D540" s="425"/>
      <c r="E540" s="425"/>
      <c r="F540" s="66"/>
      <c r="G540" s="66"/>
      <c r="H540" s="66"/>
      <c r="I540" s="66"/>
      <c r="J540" s="66"/>
      <c r="K540" s="66"/>
      <c r="L540" s="406" t="s">
        <v>480</v>
      </c>
      <c r="M540" s="406"/>
      <c r="T540" s="258"/>
    </row>
    <row r="541" spans="1:23" s="43" customFormat="1" ht="14.25" customHeight="1">
      <c r="C541" s="67"/>
      <c r="D541" s="67"/>
      <c r="E541" s="67"/>
      <c r="F541" s="67"/>
      <c r="G541" s="67"/>
      <c r="H541" s="67"/>
      <c r="I541" s="67"/>
      <c r="J541" s="67"/>
      <c r="K541" s="67"/>
      <c r="L541" s="368"/>
      <c r="M541" s="368"/>
      <c r="T541" s="258"/>
    </row>
    <row r="542" spans="1:23" s="43" customFormat="1" ht="14.25" customHeight="1" thickBot="1">
      <c r="A542" s="353" t="s">
        <v>966</v>
      </c>
      <c r="B542" s="354"/>
      <c r="C542" s="354"/>
      <c r="D542" s="354"/>
      <c r="E542" s="354"/>
      <c r="F542" s="18"/>
      <c r="G542" s="18"/>
      <c r="H542" s="76"/>
      <c r="I542" s="18"/>
      <c r="J542" s="18"/>
      <c r="K542" s="76"/>
      <c r="L542" s="351" t="s">
        <v>967</v>
      </c>
      <c r="M542" s="351"/>
      <c r="T542" s="258"/>
    </row>
    <row r="543" spans="1:23" s="43" customFormat="1" ht="14.25" customHeight="1">
      <c r="A543" s="358" t="s">
        <v>861</v>
      </c>
      <c r="B543" s="355" t="s">
        <v>89</v>
      </c>
      <c r="C543" s="375" t="s">
        <v>0</v>
      </c>
      <c r="D543" s="355"/>
      <c r="E543" s="374"/>
      <c r="F543" s="373" t="s">
        <v>1</v>
      </c>
      <c r="G543" s="355"/>
      <c r="H543" s="374"/>
      <c r="I543" s="373" t="s">
        <v>2</v>
      </c>
      <c r="J543" s="355"/>
      <c r="K543" s="374"/>
      <c r="L543" s="349" t="s">
        <v>941</v>
      </c>
      <c r="M543" s="376" t="s">
        <v>9</v>
      </c>
      <c r="T543" s="258"/>
    </row>
    <row r="544" spans="1:23" s="43" customFormat="1" ht="14.25" customHeight="1">
      <c r="A544" s="359"/>
      <c r="B544" s="356"/>
      <c r="C544" s="364" t="s">
        <v>471</v>
      </c>
      <c r="D544" s="365"/>
      <c r="E544" s="366"/>
      <c r="F544" s="367" t="s">
        <v>472</v>
      </c>
      <c r="G544" s="365"/>
      <c r="H544" s="366"/>
      <c r="I544" s="361" t="s">
        <v>473</v>
      </c>
      <c r="J544" s="362"/>
      <c r="K544" s="363"/>
      <c r="L544" s="350"/>
      <c r="M544" s="377"/>
      <c r="O544" s="258"/>
      <c r="P544" s="258"/>
      <c r="Q544" s="258"/>
      <c r="R544" s="258"/>
      <c r="S544" s="258"/>
      <c r="T544" s="258"/>
    </row>
    <row r="545" spans="1:20" s="43" customFormat="1" ht="14.25" customHeight="1">
      <c r="A545" s="359"/>
      <c r="B545" s="356"/>
      <c r="C545" s="369" t="s">
        <v>3</v>
      </c>
      <c r="D545" s="370"/>
      <c r="E545" s="371"/>
      <c r="F545" s="372" t="s">
        <v>4</v>
      </c>
      <c r="G545" s="370"/>
      <c r="H545" s="371"/>
      <c r="I545" s="372" t="s">
        <v>5</v>
      </c>
      <c r="J545" s="370"/>
      <c r="K545" s="371"/>
      <c r="L545" s="350"/>
      <c r="M545" s="377"/>
      <c r="O545" s="258"/>
      <c r="P545" s="258"/>
      <c r="Q545" s="258"/>
      <c r="R545" s="258"/>
      <c r="S545" s="258"/>
      <c r="T545" s="258"/>
    </row>
    <row r="546" spans="1:20" s="43" customFormat="1" ht="14.25" customHeight="1">
      <c r="A546" s="359"/>
      <c r="B546" s="356"/>
      <c r="C546" s="30" t="s">
        <v>6</v>
      </c>
      <c r="D546" s="27" t="s">
        <v>7</v>
      </c>
      <c r="E546" s="27" t="s">
        <v>8</v>
      </c>
      <c r="F546" s="29" t="s">
        <v>6</v>
      </c>
      <c r="G546" s="27" t="s">
        <v>7</v>
      </c>
      <c r="H546" s="27" t="s">
        <v>8</v>
      </c>
      <c r="I546" s="29" t="s">
        <v>6</v>
      </c>
      <c r="J546" s="27" t="s">
        <v>7</v>
      </c>
      <c r="K546" s="27" t="s">
        <v>8</v>
      </c>
      <c r="L546" s="346" t="s">
        <v>940</v>
      </c>
      <c r="M546" s="378" t="s">
        <v>474</v>
      </c>
      <c r="O546" s="258"/>
      <c r="P546" s="258"/>
      <c r="Q546" s="258"/>
      <c r="R546" s="258"/>
      <c r="S546" s="258"/>
      <c r="T546" s="258"/>
    </row>
    <row r="547" spans="1:20" s="43" customFormat="1" ht="14.25" customHeight="1">
      <c r="A547" s="359"/>
      <c r="B547" s="356"/>
      <c r="C547" s="31" t="s">
        <v>475</v>
      </c>
      <c r="D547" s="28" t="s">
        <v>476</v>
      </c>
      <c r="E547" s="28" t="s">
        <v>477</v>
      </c>
      <c r="F547" s="28" t="s">
        <v>475</v>
      </c>
      <c r="G547" s="28" t="s">
        <v>476</v>
      </c>
      <c r="H547" s="28" t="s">
        <v>477</v>
      </c>
      <c r="I547" s="28" t="s">
        <v>475</v>
      </c>
      <c r="J547" s="28" t="s">
        <v>476</v>
      </c>
      <c r="K547" s="28" t="s">
        <v>477</v>
      </c>
      <c r="L547" s="347"/>
      <c r="M547" s="378"/>
      <c r="O547" s="258"/>
      <c r="P547" s="258"/>
      <c r="Q547" s="258"/>
      <c r="R547" s="258"/>
      <c r="S547" s="258"/>
      <c r="T547" s="258"/>
    </row>
    <row r="548" spans="1:20" s="43" customFormat="1" ht="14.25" customHeight="1" thickBot="1">
      <c r="A548" s="360"/>
      <c r="B548" s="357"/>
      <c r="C548" s="136" t="s">
        <v>10</v>
      </c>
      <c r="D548" s="32" t="s">
        <v>11</v>
      </c>
      <c r="E548" s="32" t="s">
        <v>12</v>
      </c>
      <c r="F548" s="32" t="s">
        <v>10</v>
      </c>
      <c r="G548" s="32" t="s">
        <v>11</v>
      </c>
      <c r="H548" s="32" t="s">
        <v>12</v>
      </c>
      <c r="I548" s="32" t="s">
        <v>10</v>
      </c>
      <c r="J548" s="32" t="s">
        <v>11</v>
      </c>
      <c r="K548" s="32" t="s">
        <v>12</v>
      </c>
      <c r="L548" s="348"/>
      <c r="M548" s="379"/>
      <c r="O548" s="258"/>
      <c r="P548" s="258"/>
      <c r="Q548" s="258"/>
      <c r="R548" s="258"/>
      <c r="S548" s="258"/>
      <c r="T548" s="258"/>
    </row>
    <row r="549" spans="1:20" ht="29.25" customHeight="1">
      <c r="A549" s="95">
        <v>15</v>
      </c>
      <c r="B549" s="8" t="s">
        <v>269</v>
      </c>
      <c r="C549" s="197">
        <v>40322</v>
      </c>
      <c r="D549" s="198">
        <v>42242</v>
      </c>
      <c r="E549" s="199">
        <v>82564</v>
      </c>
      <c r="F549" s="234" t="s">
        <v>470</v>
      </c>
      <c r="G549" s="226" t="s">
        <v>470</v>
      </c>
      <c r="H549" s="235" t="s">
        <v>470</v>
      </c>
      <c r="I549" s="167">
        <f>C549</f>
        <v>40322</v>
      </c>
      <c r="J549" s="172">
        <f t="shared" ref="J549:J562" si="121">D549</f>
        <v>42242</v>
      </c>
      <c r="K549" s="173">
        <f t="shared" ref="K549:K562" si="122">E549</f>
        <v>82564</v>
      </c>
      <c r="L549" s="105" t="s">
        <v>681</v>
      </c>
      <c r="M549" s="110">
        <v>15</v>
      </c>
      <c r="O549" s="258">
        <v>40241</v>
      </c>
      <c r="P549" s="258">
        <v>42157</v>
      </c>
      <c r="Q549" s="258">
        <f t="shared" ref="Q549:Q562" si="123">P549+O549</f>
        <v>82398</v>
      </c>
      <c r="R549" s="258"/>
      <c r="S549" s="258"/>
      <c r="T549" s="258"/>
    </row>
    <row r="550" spans="1:20" s="38" customFormat="1" ht="29.25" customHeight="1">
      <c r="A550" s="95">
        <v>16</v>
      </c>
      <c r="B550" s="8" t="s">
        <v>270</v>
      </c>
      <c r="C550" s="202">
        <v>10920</v>
      </c>
      <c r="D550" s="203">
        <v>11401</v>
      </c>
      <c r="E550" s="204">
        <v>22321</v>
      </c>
      <c r="F550" s="205" t="s">
        <v>470</v>
      </c>
      <c r="G550" s="206" t="s">
        <v>470</v>
      </c>
      <c r="H550" s="207" t="s">
        <v>470</v>
      </c>
      <c r="I550" s="168">
        <f t="shared" ref="I550:I562" si="124">C550</f>
        <v>10920</v>
      </c>
      <c r="J550" s="169">
        <f t="shared" si="121"/>
        <v>11401</v>
      </c>
      <c r="K550" s="170">
        <f t="shared" si="122"/>
        <v>22321</v>
      </c>
      <c r="L550" s="105" t="s">
        <v>682</v>
      </c>
      <c r="M550" s="110">
        <v>16</v>
      </c>
      <c r="O550" s="258">
        <v>10899</v>
      </c>
      <c r="P550" s="258">
        <v>11378</v>
      </c>
      <c r="Q550" s="258">
        <f t="shared" si="123"/>
        <v>22277</v>
      </c>
      <c r="R550" s="258"/>
      <c r="S550" s="258"/>
      <c r="T550" s="258"/>
    </row>
    <row r="551" spans="1:20" s="38" customFormat="1" ht="29.25" customHeight="1">
      <c r="A551" s="95">
        <v>17</v>
      </c>
      <c r="B551" s="8" t="s">
        <v>107</v>
      </c>
      <c r="C551" s="202">
        <v>14041</v>
      </c>
      <c r="D551" s="203">
        <v>14640</v>
      </c>
      <c r="E551" s="204">
        <v>28681</v>
      </c>
      <c r="F551" s="205" t="s">
        <v>470</v>
      </c>
      <c r="G551" s="206" t="s">
        <v>470</v>
      </c>
      <c r="H551" s="207" t="s">
        <v>470</v>
      </c>
      <c r="I551" s="168">
        <f t="shared" si="124"/>
        <v>14041</v>
      </c>
      <c r="J551" s="169">
        <f t="shared" si="121"/>
        <v>14640</v>
      </c>
      <c r="K551" s="170">
        <f t="shared" si="122"/>
        <v>28681</v>
      </c>
      <c r="L551" s="105" t="s">
        <v>683</v>
      </c>
      <c r="M551" s="116">
        <v>17</v>
      </c>
      <c r="O551" s="258">
        <v>14013</v>
      </c>
      <c r="P551" s="258">
        <v>14611</v>
      </c>
      <c r="Q551" s="258">
        <f t="shared" si="123"/>
        <v>28624</v>
      </c>
      <c r="R551" s="258"/>
      <c r="S551" s="258"/>
      <c r="T551" s="258"/>
    </row>
    <row r="552" spans="1:20" s="38" customFormat="1" ht="29.25" customHeight="1">
      <c r="A552" s="95">
        <v>18</v>
      </c>
      <c r="B552" s="8" t="s">
        <v>271</v>
      </c>
      <c r="C552" s="202">
        <v>12721</v>
      </c>
      <c r="D552" s="203">
        <v>13561</v>
      </c>
      <c r="E552" s="204">
        <v>26282</v>
      </c>
      <c r="F552" s="205" t="s">
        <v>470</v>
      </c>
      <c r="G552" s="206" t="s">
        <v>470</v>
      </c>
      <c r="H552" s="207" t="s">
        <v>470</v>
      </c>
      <c r="I552" s="168">
        <f t="shared" si="124"/>
        <v>12721</v>
      </c>
      <c r="J552" s="169">
        <f t="shared" si="121"/>
        <v>13561</v>
      </c>
      <c r="K552" s="170">
        <f t="shared" si="122"/>
        <v>26282</v>
      </c>
      <c r="L552" s="105" t="s">
        <v>684</v>
      </c>
      <c r="M552" s="110">
        <v>18</v>
      </c>
      <c r="O552" s="258">
        <v>12695</v>
      </c>
      <c r="P552" s="258">
        <v>13533</v>
      </c>
      <c r="Q552" s="258">
        <f t="shared" si="123"/>
        <v>26228</v>
      </c>
      <c r="R552" s="258"/>
      <c r="S552" s="258"/>
      <c r="T552" s="258"/>
    </row>
    <row r="553" spans="1:20" ht="29.25" customHeight="1">
      <c r="A553" s="95">
        <v>19</v>
      </c>
      <c r="B553" s="8" t="s">
        <v>272</v>
      </c>
      <c r="C553" s="202">
        <v>13801</v>
      </c>
      <c r="D553" s="203">
        <v>14641</v>
      </c>
      <c r="E553" s="204">
        <v>28442</v>
      </c>
      <c r="F553" s="205" t="s">
        <v>470</v>
      </c>
      <c r="G553" s="206" t="s">
        <v>470</v>
      </c>
      <c r="H553" s="207" t="s">
        <v>470</v>
      </c>
      <c r="I553" s="168">
        <f t="shared" si="124"/>
        <v>13801</v>
      </c>
      <c r="J553" s="169">
        <f t="shared" si="121"/>
        <v>14641</v>
      </c>
      <c r="K553" s="170">
        <f t="shared" si="122"/>
        <v>28442</v>
      </c>
      <c r="L553" s="105" t="s">
        <v>685</v>
      </c>
      <c r="M553" s="110">
        <v>19</v>
      </c>
      <c r="O553" s="258">
        <v>13773</v>
      </c>
      <c r="P553" s="258">
        <v>14611</v>
      </c>
      <c r="Q553" s="258">
        <f t="shared" si="123"/>
        <v>28384</v>
      </c>
      <c r="R553" s="258"/>
      <c r="S553" s="258"/>
      <c r="T553" s="258"/>
    </row>
    <row r="554" spans="1:20" ht="29.25" customHeight="1">
      <c r="A554" s="95">
        <v>20</v>
      </c>
      <c r="B554" s="8" t="s">
        <v>273</v>
      </c>
      <c r="C554" s="202">
        <v>8400</v>
      </c>
      <c r="D554" s="203">
        <v>8520</v>
      </c>
      <c r="E554" s="204">
        <v>16920</v>
      </c>
      <c r="F554" s="205" t="s">
        <v>470</v>
      </c>
      <c r="G554" s="206" t="s">
        <v>470</v>
      </c>
      <c r="H554" s="207" t="s">
        <v>470</v>
      </c>
      <c r="I554" s="168">
        <f t="shared" si="124"/>
        <v>8400</v>
      </c>
      <c r="J554" s="169">
        <f t="shared" si="121"/>
        <v>8520</v>
      </c>
      <c r="K554" s="170">
        <f t="shared" si="122"/>
        <v>16920</v>
      </c>
      <c r="L554" s="105" t="s">
        <v>686</v>
      </c>
      <c r="M554" s="110">
        <v>20</v>
      </c>
      <c r="O554" s="258">
        <v>8384</v>
      </c>
      <c r="P554" s="258">
        <v>8503</v>
      </c>
      <c r="Q554" s="258">
        <f t="shared" si="123"/>
        <v>16887</v>
      </c>
      <c r="R554" s="258"/>
      <c r="S554" s="258"/>
      <c r="T554" s="258"/>
    </row>
    <row r="555" spans="1:20" ht="29.25" customHeight="1">
      <c r="A555" s="95">
        <v>21</v>
      </c>
      <c r="B555" s="8" t="s">
        <v>274</v>
      </c>
      <c r="C555" s="202">
        <v>11400</v>
      </c>
      <c r="D555" s="203">
        <v>11401</v>
      </c>
      <c r="E555" s="204">
        <v>22801</v>
      </c>
      <c r="F555" s="205" t="s">
        <v>470</v>
      </c>
      <c r="G555" s="206" t="s">
        <v>470</v>
      </c>
      <c r="H555" s="207" t="s">
        <v>470</v>
      </c>
      <c r="I555" s="168">
        <f t="shared" si="124"/>
        <v>11400</v>
      </c>
      <c r="J555" s="169">
        <f t="shared" si="121"/>
        <v>11401</v>
      </c>
      <c r="K555" s="170">
        <f t="shared" si="122"/>
        <v>22801</v>
      </c>
      <c r="L555" s="105" t="s">
        <v>687</v>
      </c>
      <c r="M555" s="110">
        <v>21</v>
      </c>
      <c r="O555" s="258">
        <v>11378</v>
      </c>
      <c r="P555" s="258">
        <v>11378</v>
      </c>
      <c r="Q555" s="258">
        <f t="shared" si="123"/>
        <v>22756</v>
      </c>
      <c r="R555" s="258"/>
      <c r="S555" s="258"/>
      <c r="T555" s="258"/>
    </row>
    <row r="556" spans="1:20" ht="29.25" customHeight="1">
      <c r="A556" s="95">
        <v>22</v>
      </c>
      <c r="B556" s="8" t="s">
        <v>483</v>
      </c>
      <c r="C556" s="202">
        <v>13321</v>
      </c>
      <c r="D556" s="203">
        <v>13681</v>
      </c>
      <c r="E556" s="204">
        <v>27002</v>
      </c>
      <c r="F556" s="205" t="s">
        <v>470</v>
      </c>
      <c r="G556" s="206" t="s">
        <v>470</v>
      </c>
      <c r="H556" s="207" t="s">
        <v>470</v>
      </c>
      <c r="I556" s="168">
        <f t="shared" si="124"/>
        <v>13321</v>
      </c>
      <c r="J556" s="169">
        <f t="shared" si="121"/>
        <v>13681</v>
      </c>
      <c r="K556" s="170">
        <f t="shared" si="122"/>
        <v>27002</v>
      </c>
      <c r="L556" s="105" t="s">
        <v>1042</v>
      </c>
      <c r="M556" s="110">
        <v>22</v>
      </c>
      <c r="O556" s="258">
        <v>13294</v>
      </c>
      <c r="P556" s="258">
        <v>13653</v>
      </c>
      <c r="Q556" s="258">
        <f t="shared" si="123"/>
        <v>26947</v>
      </c>
      <c r="R556" s="258"/>
      <c r="S556" s="258"/>
      <c r="T556" s="258"/>
    </row>
    <row r="557" spans="1:20" ht="29.25" customHeight="1">
      <c r="A557" s="95">
        <v>23</v>
      </c>
      <c r="B557" s="8" t="s">
        <v>275</v>
      </c>
      <c r="C557" s="202">
        <v>6960</v>
      </c>
      <c r="D557" s="203">
        <v>7200</v>
      </c>
      <c r="E557" s="204">
        <v>14160</v>
      </c>
      <c r="F557" s="205" t="s">
        <v>470</v>
      </c>
      <c r="G557" s="206" t="s">
        <v>470</v>
      </c>
      <c r="H557" s="207" t="s">
        <v>470</v>
      </c>
      <c r="I557" s="168">
        <f t="shared" si="124"/>
        <v>6960</v>
      </c>
      <c r="J557" s="169">
        <f t="shared" si="121"/>
        <v>7200</v>
      </c>
      <c r="K557" s="170">
        <f t="shared" si="122"/>
        <v>14160</v>
      </c>
      <c r="L557" s="105" t="s">
        <v>688</v>
      </c>
      <c r="M557" s="110">
        <v>23</v>
      </c>
      <c r="O557" s="258">
        <v>6946</v>
      </c>
      <c r="P557" s="258">
        <v>7186</v>
      </c>
      <c r="Q557" s="258">
        <f t="shared" si="123"/>
        <v>14132</v>
      </c>
      <c r="R557" s="258"/>
      <c r="S557" s="258"/>
      <c r="T557" s="258"/>
    </row>
    <row r="558" spans="1:20" ht="27.75" customHeight="1">
      <c r="A558" s="95">
        <v>24</v>
      </c>
      <c r="B558" s="8" t="s">
        <v>276</v>
      </c>
      <c r="C558" s="202">
        <v>13321</v>
      </c>
      <c r="D558" s="203">
        <v>13561</v>
      </c>
      <c r="E558" s="204">
        <v>26882</v>
      </c>
      <c r="F558" s="205" t="s">
        <v>470</v>
      </c>
      <c r="G558" s="206" t="s">
        <v>470</v>
      </c>
      <c r="H558" s="207" t="s">
        <v>470</v>
      </c>
      <c r="I558" s="168">
        <f t="shared" si="124"/>
        <v>13321</v>
      </c>
      <c r="J558" s="169">
        <f t="shared" si="121"/>
        <v>13561</v>
      </c>
      <c r="K558" s="170">
        <f t="shared" si="122"/>
        <v>26882</v>
      </c>
      <c r="L558" s="105" t="s">
        <v>689</v>
      </c>
      <c r="M558" s="110">
        <v>24</v>
      </c>
      <c r="O558" s="258">
        <v>13294</v>
      </c>
      <c r="P558" s="258">
        <v>13533</v>
      </c>
      <c r="Q558" s="258">
        <f t="shared" si="123"/>
        <v>26827</v>
      </c>
      <c r="R558" s="258"/>
      <c r="S558" s="258"/>
      <c r="T558" s="258"/>
    </row>
    <row r="559" spans="1:20" ht="27.75" customHeight="1">
      <c r="A559" s="95">
        <v>25</v>
      </c>
      <c r="B559" s="8" t="s">
        <v>277</v>
      </c>
      <c r="C559" s="202">
        <v>3840</v>
      </c>
      <c r="D559" s="203">
        <v>4200</v>
      </c>
      <c r="E559" s="204">
        <v>8040</v>
      </c>
      <c r="F559" s="205" t="s">
        <v>470</v>
      </c>
      <c r="G559" s="206" t="s">
        <v>470</v>
      </c>
      <c r="H559" s="207" t="s">
        <v>470</v>
      </c>
      <c r="I559" s="168">
        <f t="shared" si="124"/>
        <v>3840</v>
      </c>
      <c r="J559" s="169">
        <f t="shared" si="121"/>
        <v>4200</v>
      </c>
      <c r="K559" s="170">
        <f t="shared" si="122"/>
        <v>8040</v>
      </c>
      <c r="L559" s="105" t="s">
        <v>690</v>
      </c>
      <c r="M559" s="110">
        <v>25</v>
      </c>
      <c r="O559" s="258">
        <v>3832</v>
      </c>
      <c r="P559" s="258">
        <v>4192</v>
      </c>
      <c r="Q559" s="258">
        <f t="shared" si="123"/>
        <v>8024</v>
      </c>
      <c r="R559" s="258"/>
      <c r="S559" s="258"/>
      <c r="T559" s="258"/>
    </row>
    <row r="560" spans="1:20" ht="27.75" customHeight="1">
      <c r="A560" s="95">
        <v>26</v>
      </c>
      <c r="B560" s="8" t="s">
        <v>278</v>
      </c>
      <c r="C560" s="202">
        <v>4800</v>
      </c>
      <c r="D560" s="203">
        <v>4920</v>
      </c>
      <c r="E560" s="204">
        <v>9720</v>
      </c>
      <c r="F560" s="205" t="s">
        <v>470</v>
      </c>
      <c r="G560" s="206" t="s">
        <v>470</v>
      </c>
      <c r="H560" s="207" t="s">
        <v>470</v>
      </c>
      <c r="I560" s="168">
        <f t="shared" si="124"/>
        <v>4800</v>
      </c>
      <c r="J560" s="169">
        <f t="shared" si="121"/>
        <v>4920</v>
      </c>
      <c r="K560" s="170">
        <f t="shared" si="122"/>
        <v>9720</v>
      </c>
      <c r="L560" s="105" t="s">
        <v>691</v>
      </c>
      <c r="M560" s="110">
        <v>26</v>
      </c>
      <c r="O560" s="258">
        <v>4791</v>
      </c>
      <c r="P560" s="258">
        <v>4910</v>
      </c>
      <c r="Q560" s="258">
        <f t="shared" si="123"/>
        <v>9701</v>
      </c>
      <c r="R560" s="258"/>
      <c r="S560" s="258"/>
      <c r="T560" s="258"/>
    </row>
    <row r="561" spans="1:23" ht="27.75" customHeight="1">
      <c r="A561" s="95">
        <v>27</v>
      </c>
      <c r="B561" s="8" t="s">
        <v>484</v>
      </c>
      <c r="C561" s="202">
        <v>11761</v>
      </c>
      <c r="D561" s="203">
        <v>11880</v>
      </c>
      <c r="E561" s="204">
        <v>23641</v>
      </c>
      <c r="F561" s="205" t="s">
        <v>470</v>
      </c>
      <c r="G561" s="206" t="s">
        <v>470</v>
      </c>
      <c r="H561" s="207" t="s">
        <v>470</v>
      </c>
      <c r="I561" s="168">
        <f t="shared" si="124"/>
        <v>11761</v>
      </c>
      <c r="J561" s="169">
        <f t="shared" si="121"/>
        <v>11880</v>
      </c>
      <c r="K561" s="170">
        <f t="shared" si="122"/>
        <v>23641</v>
      </c>
      <c r="L561" s="130" t="s">
        <v>692</v>
      </c>
      <c r="M561" s="110">
        <v>27</v>
      </c>
      <c r="O561" s="258">
        <v>11737</v>
      </c>
      <c r="P561" s="258">
        <v>11857</v>
      </c>
      <c r="Q561" s="258">
        <f t="shared" si="123"/>
        <v>23594</v>
      </c>
      <c r="R561" s="258"/>
      <c r="S561" s="258"/>
      <c r="T561" s="258"/>
    </row>
    <row r="562" spans="1:23" ht="27.75" customHeight="1" thickBot="1">
      <c r="A562" s="96">
        <v>28</v>
      </c>
      <c r="B562" s="13" t="s">
        <v>279</v>
      </c>
      <c r="C562" s="208">
        <v>7440</v>
      </c>
      <c r="D562" s="209">
        <v>7800</v>
      </c>
      <c r="E562" s="210">
        <v>15240</v>
      </c>
      <c r="F562" s="211" t="s">
        <v>470</v>
      </c>
      <c r="G562" s="212" t="s">
        <v>470</v>
      </c>
      <c r="H562" s="213" t="s">
        <v>470</v>
      </c>
      <c r="I562" s="171">
        <f t="shared" si="124"/>
        <v>7440</v>
      </c>
      <c r="J562" s="174">
        <f t="shared" si="121"/>
        <v>7800</v>
      </c>
      <c r="K562" s="175">
        <f t="shared" si="122"/>
        <v>15240</v>
      </c>
      <c r="L562" s="107" t="s">
        <v>693</v>
      </c>
      <c r="M562" s="111">
        <v>28</v>
      </c>
      <c r="O562" s="258">
        <v>7425</v>
      </c>
      <c r="P562" s="258">
        <v>7785</v>
      </c>
      <c r="Q562" s="258">
        <f t="shared" si="123"/>
        <v>15210</v>
      </c>
      <c r="R562" s="258"/>
      <c r="S562" s="258"/>
      <c r="T562" s="258"/>
    </row>
    <row r="563" spans="1:23" s="43" customFormat="1" ht="8.25" customHeight="1">
      <c r="D563" s="77"/>
      <c r="L563" s="3"/>
      <c r="M563" s="71"/>
      <c r="R563" s="258"/>
      <c r="S563" s="258"/>
      <c r="T563" s="258"/>
    </row>
    <row r="564" spans="1:23" ht="15.75">
      <c r="A564" s="352" t="s">
        <v>987</v>
      </c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R564" s="258"/>
      <c r="S564" s="258"/>
      <c r="T564" s="258"/>
    </row>
    <row r="565" spans="1:23" s="38" customFormat="1" ht="16.5">
      <c r="A565" s="432" t="s">
        <v>1060</v>
      </c>
      <c r="B565" s="432"/>
      <c r="C565" s="432"/>
      <c r="D565" s="432"/>
      <c r="E565" s="432"/>
      <c r="F565" s="432"/>
      <c r="G565" s="432"/>
      <c r="H565" s="432"/>
      <c r="I565" s="432"/>
      <c r="J565" s="432"/>
      <c r="K565" s="432"/>
      <c r="L565" s="432"/>
      <c r="M565" s="432"/>
      <c r="R565" s="258"/>
      <c r="S565" s="258"/>
      <c r="T565" s="258"/>
    </row>
    <row r="566" spans="1:23" ht="15.75">
      <c r="A566" s="352" t="s">
        <v>1021</v>
      </c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O566" s="258"/>
      <c r="P566" s="258"/>
      <c r="Q566" s="258"/>
      <c r="R566" s="258"/>
      <c r="S566" s="258"/>
      <c r="T566" s="258"/>
    </row>
    <row r="567" spans="1:23" ht="15.75">
      <c r="C567" s="352"/>
      <c r="D567" s="352"/>
      <c r="E567" s="352"/>
      <c r="F567" s="18"/>
      <c r="G567" s="18"/>
      <c r="H567" s="18"/>
      <c r="I567" s="18"/>
      <c r="J567" s="18"/>
      <c r="K567" s="18"/>
      <c r="L567" s="368"/>
      <c r="M567" s="368"/>
      <c r="O567" s="258"/>
      <c r="P567" s="258"/>
      <c r="Q567" s="258"/>
      <c r="R567" s="258"/>
      <c r="S567" s="258"/>
      <c r="T567" s="258"/>
    </row>
    <row r="568" spans="1:23" ht="16.5" thickBot="1">
      <c r="A568" s="353" t="s">
        <v>966</v>
      </c>
      <c r="B568" s="354"/>
      <c r="C568" s="354"/>
      <c r="D568" s="354"/>
      <c r="E568" s="354"/>
      <c r="F568" s="18"/>
      <c r="G568" s="18"/>
      <c r="H568" s="18"/>
      <c r="I568" s="18"/>
      <c r="J568" s="18"/>
      <c r="K568" s="18"/>
      <c r="L568" s="351" t="s">
        <v>967</v>
      </c>
      <c r="M568" s="351"/>
      <c r="O568" s="258"/>
      <c r="P568" s="258"/>
      <c r="Q568" s="258"/>
      <c r="R568" s="258"/>
      <c r="S568" s="258"/>
      <c r="T568" s="258"/>
    </row>
    <row r="569" spans="1:23" ht="15" customHeight="1">
      <c r="A569" s="358" t="s">
        <v>861</v>
      </c>
      <c r="B569" s="355" t="s">
        <v>89</v>
      </c>
      <c r="C569" s="375" t="s">
        <v>0</v>
      </c>
      <c r="D569" s="355"/>
      <c r="E569" s="374"/>
      <c r="F569" s="373" t="s">
        <v>1</v>
      </c>
      <c r="G569" s="355"/>
      <c r="H569" s="374"/>
      <c r="I569" s="373" t="s">
        <v>2</v>
      </c>
      <c r="J569" s="355"/>
      <c r="K569" s="374"/>
      <c r="L569" s="349" t="s">
        <v>941</v>
      </c>
      <c r="M569" s="376" t="s">
        <v>9</v>
      </c>
      <c r="O569" s="258"/>
      <c r="P569" s="258"/>
      <c r="Q569" s="258"/>
      <c r="R569" s="258"/>
      <c r="S569" s="258"/>
      <c r="T569" s="258"/>
    </row>
    <row r="570" spans="1:23" s="38" customFormat="1" ht="15" customHeight="1">
      <c r="A570" s="359"/>
      <c r="B570" s="356"/>
      <c r="C570" s="364" t="s">
        <v>471</v>
      </c>
      <c r="D570" s="365"/>
      <c r="E570" s="366"/>
      <c r="F570" s="367" t="s">
        <v>472</v>
      </c>
      <c r="G570" s="365"/>
      <c r="H570" s="366"/>
      <c r="I570" s="361" t="s">
        <v>473</v>
      </c>
      <c r="J570" s="362"/>
      <c r="K570" s="363"/>
      <c r="L570" s="350"/>
      <c r="M570" s="377"/>
      <c r="O570" s="258"/>
      <c r="P570" s="258"/>
      <c r="Q570" s="258"/>
      <c r="R570" s="258"/>
      <c r="S570" s="258"/>
      <c r="T570" s="258"/>
    </row>
    <row r="571" spans="1:23" ht="15" customHeight="1">
      <c r="A571" s="359"/>
      <c r="B571" s="356"/>
      <c r="C571" s="369" t="s">
        <v>3</v>
      </c>
      <c r="D571" s="370"/>
      <c r="E571" s="371"/>
      <c r="F571" s="372" t="s">
        <v>4</v>
      </c>
      <c r="G571" s="370"/>
      <c r="H571" s="371"/>
      <c r="I571" s="372" t="s">
        <v>5</v>
      </c>
      <c r="J571" s="370"/>
      <c r="K571" s="371"/>
      <c r="L571" s="350"/>
      <c r="M571" s="377"/>
      <c r="O571" s="258"/>
      <c r="P571" s="258"/>
      <c r="Q571" s="258"/>
      <c r="R571" s="258"/>
      <c r="S571" s="258"/>
      <c r="T571" s="258"/>
    </row>
    <row r="572" spans="1:23" ht="15" customHeight="1">
      <c r="A572" s="359"/>
      <c r="B572" s="356"/>
      <c r="C572" s="30" t="s">
        <v>6</v>
      </c>
      <c r="D572" s="27" t="s">
        <v>7</v>
      </c>
      <c r="E572" s="27" t="s">
        <v>8</v>
      </c>
      <c r="F572" s="29" t="s">
        <v>6</v>
      </c>
      <c r="G572" s="27" t="s">
        <v>7</v>
      </c>
      <c r="H572" s="27" t="s">
        <v>8</v>
      </c>
      <c r="I572" s="29" t="s">
        <v>6</v>
      </c>
      <c r="J572" s="27" t="s">
        <v>7</v>
      </c>
      <c r="K572" s="27" t="s">
        <v>8</v>
      </c>
      <c r="L572" s="346" t="s">
        <v>940</v>
      </c>
      <c r="M572" s="378" t="s">
        <v>474</v>
      </c>
      <c r="O572" s="258"/>
      <c r="P572" s="258"/>
      <c r="Q572" s="258"/>
      <c r="R572" s="258"/>
      <c r="S572" s="258"/>
      <c r="T572" s="258"/>
    </row>
    <row r="573" spans="1:23" s="38" customFormat="1" ht="15" customHeight="1">
      <c r="A573" s="359"/>
      <c r="B573" s="356"/>
      <c r="C573" s="31" t="s">
        <v>475</v>
      </c>
      <c r="D573" s="28" t="s">
        <v>476</v>
      </c>
      <c r="E573" s="28" t="s">
        <v>477</v>
      </c>
      <c r="F573" s="28" t="s">
        <v>475</v>
      </c>
      <c r="G573" s="28" t="s">
        <v>476</v>
      </c>
      <c r="H573" s="28" t="s">
        <v>477</v>
      </c>
      <c r="I573" s="28" t="s">
        <v>475</v>
      </c>
      <c r="J573" s="28" t="s">
        <v>476</v>
      </c>
      <c r="K573" s="28" t="s">
        <v>477</v>
      </c>
      <c r="L573" s="347"/>
      <c r="M573" s="378"/>
      <c r="O573" s="258"/>
      <c r="P573" s="258"/>
      <c r="Q573" s="258"/>
      <c r="R573" s="258"/>
      <c r="S573" s="258"/>
      <c r="T573" s="258"/>
    </row>
    <row r="574" spans="1:23" ht="15" customHeight="1" thickBot="1">
      <c r="A574" s="360"/>
      <c r="B574" s="357"/>
      <c r="C574" s="136" t="s">
        <v>10</v>
      </c>
      <c r="D574" s="32" t="s">
        <v>11</v>
      </c>
      <c r="E574" s="32" t="s">
        <v>12</v>
      </c>
      <c r="F574" s="32" t="s">
        <v>10</v>
      </c>
      <c r="G574" s="32" t="s">
        <v>11</v>
      </c>
      <c r="H574" s="32" t="s">
        <v>12</v>
      </c>
      <c r="I574" s="32" t="s">
        <v>10</v>
      </c>
      <c r="J574" s="32" t="s">
        <v>11</v>
      </c>
      <c r="K574" s="32" t="s">
        <v>12</v>
      </c>
      <c r="L574" s="348"/>
      <c r="M574" s="379"/>
      <c r="O574" s="258"/>
      <c r="P574" s="258"/>
      <c r="Q574" s="258"/>
      <c r="R574" s="258"/>
      <c r="S574" s="258"/>
      <c r="T574" s="258"/>
    </row>
    <row r="575" spans="1:23" ht="22.5" customHeight="1">
      <c r="A575" s="94"/>
      <c r="B575" s="12" t="s">
        <v>90</v>
      </c>
      <c r="C575" s="167">
        <v>417739</v>
      </c>
      <c r="D575" s="172">
        <v>435380</v>
      </c>
      <c r="E575" s="173">
        <v>853119</v>
      </c>
      <c r="F575" s="236">
        <v>64075</v>
      </c>
      <c r="G575" s="232">
        <v>66142</v>
      </c>
      <c r="H575" s="329">
        <f>G575+F575</f>
        <v>130217</v>
      </c>
      <c r="I575" s="200">
        <f>F575+C575</f>
        <v>481814</v>
      </c>
      <c r="J575" s="201">
        <f t="shared" ref="J575:J576" si="125">G575+D575</f>
        <v>501522</v>
      </c>
      <c r="K575" s="179">
        <f t="shared" ref="K575:K576" si="126">H575+E575</f>
        <v>983336</v>
      </c>
      <c r="L575" s="105" t="s">
        <v>859</v>
      </c>
      <c r="M575" s="108"/>
      <c r="O575" s="258">
        <v>416900</v>
      </c>
      <c r="P575" s="258">
        <v>434506</v>
      </c>
      <c r="Q575" s="258">
        <f t="shared" ref="Q575:Q592" si="127">P575+O575</f>
        <v>851406</v>
      </c>
      <c r="R575" s="258">
        <v>64087</v>
      </c>
      <c r="S575" s="258">
        <v>66155</v>
      </c>
      <c r="T575" s="258">
        <f t="shared" si="112"/>
        <v>130242</v>
      </c>
    </row>
    <row r="576" spans="1:23" ht="22.5" customHeight="1">
      <c r="A576" s="100" t="s">
        <v>16</v>
      </c>
      <c r="B576" s="2" t="s">
        <v>923</v>
      </c>
      <c r="C576" s="168">
        <v>77163</v>
      </c>
      <c r="D576" s="169">
        <v>80764</v>
      </c>
      <c r="E576" s="170">
        <v>157927</v>
      </c>
      <c r="F576" s="237">
        <v>36430</v>
      </c>
      <c r="G576" s="169">
        <v>37076</v>
      </c>
      <c r="H576" s="328">
        <f>G576+F576</f>
        <v>73506</v>
      </c>
      <c r="I576" s="183">
        <f t="shared" ref="I576" si="128">F576+C576</f>
        <v>113593</v>
      </c>
      <c r="J576" s="184">
        <f t="shared" si="125"/>
        <v>117840</v>
      </c>
      <c r="K576" s="185">
        <f t="shared" si="126"/>
        <v>231433</v>
      </c>
      <c r="L576" s="105" t="s">
        <v>878</v>
      </c>
      <c r="M576" s="110" t="s">
        <v>16</v>
      </c>
      <c r="O576" s="258">
        <v>77008</v>
      </c>
      <c r="P576" s="258">
        <v>80602</v>
      </c>
      <c r="Q576" s="258">
        <f t="shared" si="127"/>
        <v>157610</v>
      </c>
      <c r="U576" s="258">
        <v>36437</v>
      </c>
      <c r="V576" s="258">
        <v>37083</v>
      </c>
      <c r="W576" s="258">
        <f>V576+U576</f>
        <v>73520</v>
      </c>
    </row>
    <row r="577" spans="1:23" ht="22.5" customHeight="1">
      <c r="A577" s="100" t="s">
        <v>19</v>
      </c>
      <c r="B577" s="8" t="s">
        <v>280</v>
      </c>
      <c r="C577" s="202">
        <v>6840</v>
      </c>
      <c r="D577" s="203">
        <v>7200</v>
      </c>
      <c r="E577" s="170">
        <v>14040</v>
      </c>
      <c r="F577" s="228" t="s">
        <v>470</v>
      </c>
      <c r="G577" s="206" t="s">
        <v>470</v>
      </c>
      <c r="H577" s="207" t="s">
        <v>470</v>
      </c>
      <c r="I577" s="168">
        <f>C577</f>
        <v>6840</v>
      </c>
      <c r="J577" s="169">
        <f t="shared" ref="J577:J582" si="129">D577</f>
        <v>7200</v>
      </c>
      <c r="K577" s="185">
        <f t="shared" ref="K577:K582" si="130">E577</f>
        <v>14040</v>
      </c>
      <c r="L577" s="105" t="s">
        <v>694</v>
      </c>
      <c r="M577" s="110" t="s">
        <v>19</v>
      </c>
      <c r="O577" s="258">
        <v>6826</v>
      </c>
      <c r="P577" s="258">
        <v>7186</v>
      </c>
      <c r="Q577" s="258">
        <f t="shared" si="127"/>
        <v>14012</v>
      </c>
      <c r="R577" s="258"/>
      <c r="S577" s="258"/>
      <c r="T577" s="258"/>
    </row>
    <row r="578" spans="1:23" ht="22.5" customHeight="1">
      <c r="A578" s="100" t="s">
        <v>22</v>
      </c>
      <c r="B578" s="8" t="s">
        <v>260</v>
      </c>
      <c r="C578" s="202">
        <v>15481</v>
      </c>
      <c r="D578" s="203">
        <v>16081</v>
      </c>
      <c r="E578" s="170">
        <v>31562</v>
      </c>
      <c r="F578" s="228" t="s">
        <v>470</v>
      </c>
      <c r="G578" s="206" t="s">
        <v>470</v>
      </c>
      <c r="H578" s="207" t="s">
        <v>470</v>
      </c>
      <c r="I578" s="168">
        <f t="shared" ref="I578:I582" si="131">C578</f>
        <v>15481</v>
      </c>
      <c r="J578" s="169">
        <f t="shared" si="129"/>
        <v>16081</v>
      </c>
      <c r="K578" s="170">
        <f t="shared" si="130"/>
        <v>31562</v>
      </c>
      <c r="L578" s="105" t="s">
        <v>672</v>
      </c>
      <c r="M578" s="110" t="s">
        <v>22</v>
      </c>
      <c r="O578" s="258">
        <v>15450</v>
      </c>
      <c r="P578" s="258">
        <v>16048</v>
      </c>
      <c r="Q578" s="258">
        <f t="shared" si="127"/>
        <v>31498</v>
      </c>
      <c r="R578" s="258"/>
      <c r="S578" s="258"/>
      <c r="T578" s="258"/>
    </row>
    <row r="579" spans="1:23" ht="22.5" customHeight="1">
      <c r="A579" s="100" t="s">
        <v>23</v>
      </c>
      <c r="B579" s="8" t="s">
        <v>281</v>
      </c>
      <c r="C579" s="202">
        <v>17761</v>
      </c>
      <c r="D579" s="203">
        <v>18121</v>
      </c>
      <c r="E579" s="170">
        <v>35882</v>
      </c>
      <c r="F579" s="228" t="s">
        <v>470</v>
      </c>
      <c r="G579" s="206" t="s">
        <v>470</v>
      </c>
      <c r="H579" s="207" t="s">
        <v>470</v>
      </c>
      <c r="I579" s="168">
        <f t="shared" si="131"/>
        <v>17761</v>
      </c>
      <c r="J579" s="169">
        <f t="shared" si="129"/>
        <v>18121</v>
      </c>
      <c r="K579" s="170">
        <f t="shared" si="130"/>
        <v>35882</v>
      </c>
      <c r="L579" s="105" t="s">
        <v>695</v>
      </c>
      <c r="M579" s="110" t="s">
        <v>23</v>
      </c>
      <c r="O579" s="258">
        <v>17725</v>
      </c>
      <c r="P579" s="258">
        <v>18085</v>
      </c>
      <c r="Q579" s="258">
        <f t="shared" si="127"/>
        <v>35810</v>
      </c>
      <c r="R579" s="258"/>
      <c r="S579" s="258"/>
      <c r="T579" s="258"/>
    </row>
    <row r="580" spans="1:23" ht="22.5" customHeight="1">
      <c r="A580" s="100" t="s">
        <v>26</v>
      </c>
      <c r="B580" s="8" t="s">
        <v>282</v>
      </c>
      <c r="C580" s="202">
        <v>13921</v>
      </c>
      <c r="D580" s="203">
        <v>14881</v>
      </c>
      <c r="E580" s="170">
        <v>28802</v>
      </c>
      <c r="F580" s="228" t="s">
        <v>470</v>
      </c>
      <c r="G580" s="206" t="s">
        <v>470</v>
      </c>
      <c r="H580" s="207" t="s">
        <v>470</v>
      </c>
      <c r="I580" s="168">
        <f t="shared" si="131"/>
        <v>13921</v>
      </c>
      <c r="J580" s="169">
        <f t="shared" si="129"/>
        <v>14881</v>
      </c>
      <c r="K580" s="170">
        <f t="shared" si="130"/>
        <v>28802</v>
      </c>
      <c r="L580" s="105" t="s">
        <v>696</v>
      </c>
      <c r="M580" s="110" t="s">
        <v>26</v>
      </c>
      <c r="O580" s="258">
        <v>13893</v>
      </c>
      <c r="P580" s="258">
        <v>14851</v>
      </c>
      <c r="Q580" s="258">
        <f t="shared" si="127"/>
        <v>28744</v>
      </c>
      <c r="R580" s="258"/>
      <c r="S580" s="258"/>
      <c r="T580" s="258"/>
    </row>
    <row r="581" spans="1:23" ht="22.5" customHeight="1">
      <c r="A581" s="100" t="s">
        <v>29</v>
      </c>
      <c r="B581" s="8" t="s">
        <v>283</v>
      </c>
      <c r="C581" s="202">
        <v>6120</v>
      </c>
      <c r="D581" s="203">
        <v>6360</v>
      </c>
      <c r="E581" s="170">
        <v>12480</v>
      </c>
      <c r="F581" s="228" t="s">
        <v>470</v>
      </c>
      <c r="G581" s="206" t="s">
        <v>470</v>
      </c>
      <c r="H581" s="207" t="s">
        <v>470</v>
      </c>
      <c r="I581" s="168">
        <f t="shared" si="131"/>
        <v>6120</v>
      </c>
      <c r="J581" s="169">
        <f t="shared" si="129"/>
        <v>6360</v>
      </c>
      <c r="K581" s="170">
        <f t="shared" si="130"/>
        <v>12480</v>
      </c>
      <c r="L581" s="105" t="s">
        <v>697</v>
      </c>
      <c r="M581" s="110" t="s">
        <v>29</v>
      </c>
      <c r="O581" s="258">
        <v>6108</v>
      </c>
      <c r="P581" s="258">
        <v>6348</v>
      </c>
      <c r="Q581" s="258">
        <f t="shared" si="127"/>
        <v>12456</v>
      </c>
      <c r="R581" s="258"/>
      <c r="S581" s="258"/>
      <c r="T581" s="258"/>
    </row>
    <row r="582" spans="1:23" ht="22.5" customHeight="1">
      <c r="A582" s="100" t="s">
        <v>32</v>
      </c>
      <c r="B582" s="8" t="s">
        <v>284</v>
      </c>
      <c r="C582" s="202">
        <v>17881</v>
      </c>
      <c r="D582" s="203">
        <v>18121</v>
      </c>
      <c r="E582" s="170">
        <v>36002</v>
      </c>
      <c r="F582" s="228" t="s">
        <v>470</v>
      </c>
      <c r="G582" s="206" t="s">
        <v>470</v>
      </c>
      <c r="H582" s="207" t="s">
        <v>470</v>
      </c>
      <c r="I582" s="168">
        <f t="shared" si="131"/>
        <v>17881</v>
      </c>
      <c r="J582" s="169">
        <f t="shared" si="129"/>
        <v>18121</v>
      </c>
      <c r="K582" s="170">
        <f t="shared" si="130"/>
        <v>36002</v>
      </c>
      <c r="L582" s="105" t="s">
        <v>698</v>
      </c>
      <c r="M582" s="110" t="s">
        <v>32</v>
      </c>
      <c r="O582" s="258">
        <v>17845</v>
      </c>
      <c r="P582" s="258">
        <v>18084</v>
      </c>
      <c r="Q582" s="258">
        <f t="shared" si="127"/>
        <v>35929</v>
      </c>
      <c r="R582" s="258"/>
      <c r="S582" s="258"/>
      <c r="T582" s="258"/>
    </row>
    <row r="583" spans="1:23" ht="22.5" customHeight="1">
      <c r="A583" s="100" t="s">
        <v>35</v>
      </c>
      <c r="B583" s="8" t="s">
        <v>285</v>
      </c>
      <c r="C583" s="168">
        <v>22081</v>
      </c>
      <c r="D583" s="169">
        <v>23041</v>
      </c>
      <c r="E583" s="170">
        <v>45122</v>
      </c>
      <c r="F583" s="237">
        <v>1421</v>
      </c>
      <c r="G583" s="169">
        <v>1292</v>
      </c>
      <c r="H583" s="170">
        <f>G583+F583</f>
        <v>2713</v>
      </c>
      <c r="I583" s="183">
        <f t="shared" ref="I583:I585" si="132">F583+C583</f>
        <v>23502</v>
      </c>
      <c r="J583" s="184">
        <f t="shared" ref="J583:J585" si="133">G583+D583</f>
        <v>24333</v>
      </c>
      <c r="K583" s="185">
        <f t="shared" ref="K583:K585" si="134">H583+E583</f>
        <v>47835</v>
      </c>
      <c r="L583" s="105" t="s">
        <v>699</v>
      </c>
      <c r="M583" s="110" t="s">
        <v>35</v>
      </c>
      <c r="O583" s="258">
        <v>22037</v>
      </c>
      <c r="P583" s="258">
        <v>22995</v>
      </c>
      <c r="Q583" s="258">
        <f t="shared" si="127"/>
        <v>45032</v>
      </c>
      <c r="U583" s="258">
        <v>1421</v>
      </c>
      <c r="V583" s="258">
        <v>1292</v>
      </c>
      <c r="W583" s="258">
        <f>V583+U583</f>
        <v>2713</v>
      </c>
    </row>
    <row r="584" spans="1:23" ht="22.5" customHeight="1">
      <c r="A584" s="100" t="s">
        <v>38</v>
      </c>
      <c r="B584" s="8" t="s">
        <v>286</v>
      </c>
      <c r="C584" s="168">
        <v>30121</v>
      </c>
      <c r="D584" s="169">
        <v>31321</v>
      </c>
      <c r="E584" s="170">
        <v>61442</v>
      </c>
      <c r="F584" s="237">
        <v>3488</v>
      </c>
      <c r="G584" s="169">
        <v>3617</v>
      </c>
      <c r="H584" s="170">
        <f t="shared" ref="H584:H585" si="135">G584+F584</f>
        <v>7105</v>
      </c>
      <c r="I584" s="183">
        <f t="shared" si="132"/>
        <v>33609</v>
      </c>
      <c r="J584" s="184">
        <f t="shared" si="133"/>
        <v>34938</v>
      </c>
      <c r="K584" s="185">
        <f t="shared" si="134"/>
        <v>68547</v>
      </c>
      <c r="L584" s="105" t="s">
        <v>700</v>
      </c>
      <c r="M584" s="110" t="s">
        <v>38</v>
      </c>
      <c r="O584" s="258">
        <v>30061</v>
      </c>
      <c r="P584" s="258">
        <v>31259</v>
      </c>
      <c r="Q584" s="258">
        <f t="shared" si="127"/>
        <v>61320</v>
      </c>
      <c r="U584" s="258">
        <v>3489</v>
      </c>
      <c r="V584" s="258">
        <v>3618</v>
      </c>
      <c r="W584" s="258">
        <f>V584+U584</f>
        <v>7107</v>
      </c>
    </row>
    <row r="585" spans="1:23" ht="22.5" customHeight="1">
      <c r="A585" s="100" t="s">
        <v>137</v>
      </c>
      <c r="B585" s="8" t="s">
        <v>287</v>
      </c>
      <c r="C585" s="168">
        <v>75363</v>
      </c>
      <c r="D585" s="169">
        <v>79324</v>
      </c>
      <c r="E585" s="170">
        <v>154687</v>
      </c>
      <c r="F585" s="237">
        <v>6330</v>
      </c>
      <c r="G585" s="169">
        <v>6718</v>
      </c>
      <c r="H585" s="170">
        <f t="shared" si="135"/>
        <v>13048</v>
      </c>
      <c r="I585" s="183">
        <f t="shared" si="132"/>
        <v>81693</v>
      </c>
      <c r="J585" s="184">
        <f t="shared" si="133"/>
        <v>86042</v>
      </c>
      <c r="K585" s="185">
        <f t="shared" si="134"/>
        <v>167735</v>
      </c>
      <c r="L585" s="105" t="s">
        <v>701</v>
      </c>
      <c r="M585" s="110" t="s">
        <v>137</v>
      </c>
      <c r="O585" s="258">
        <v>75212</v>
      </c>
      <c r="P585" s="258">
        <v>79164</v>
      </c>
      <c r="Q585" s="258">
        <f t="shared" si="127"/>
        <v>154376</v>
      </c>
      <c r="U585" s="258">
        <v>6331</v>
      </c>
      <c r="V585" s="258">
        <v>6719</v>
      </c>
      <c r="W585" s="258">
        <f>V585+U585</f>
        <v>13050</v>
      </c>
    </row>
    <row r="586" spans="1:23" ht="22.5" customHeight="1">
      <c r="A586" s="100" t="s">
        <v>139</v>
      </c>
      <c r="B586" s="8" t="s">
        <v>288</v>
      </c>
      <c r="C586" s="168">
        <v>29761</v>
      </c>
      <c r="D586" s="169">
        <v>30481</v>
      </c>
      <c r="E586" s="170">
        <v>60242</v>
      </c>
      <c r="F586" s="205" t="s">
        <v>470</v>
      </c>
      <c r="G586" s="206" t="s">
        <v>470</v>
      </c>
      <c r="H586" s="207" t="s">
        <v>470</v>
      </c>
      <c r="I586" s="168">
        <f>C586</f>
        <v>29761</v>
      </c>
      <c r="J586" s="169">
        <f t="shared" ref="J586:J590" si="136">D586</f>
        <v>30481</v>
      </c>
      <c r="K586" s="185">
        <f t="shared" ref="K586:K590" si="137">E586</f>
        <v>60242</v>
      </c>
      <c r="L586" s="105" t="s">
        <v>702</v>
      </c>
      <c r="M586" s="110" t="s">
        <v>139</v>
      </c>
      <c r="O586" s="258">
        <v>29702</v>
      </c>
      <c r="P586" s="258">
        <v>30420</v>
      </c>
      <c r="Q586" s="258">
        <f t="shared" si="127"/>
        <v>60122</v>
      </c>
      <c r="U586" s="258"/>
      <c r="V586" s="258"/>
      <c r="W586" s="258"/>
    </row>
    <row r="587" spans="1:23" ht="22.5" customHeight="1">
      <c r="A587" s="100" t="s">
        <v>140</v>
      </c>
      <c r="B587" s="8" t="s">
        <v>289</v>
      </c>
      <c r="C587" s="168">
        <v>16081</v>
      </c>
      <c r="D587" s="169">
        <v>16561</v>
      </c>
      <c r="E587" s="170">
        <v>32642</v>
      </c>
      <c r="F587" s="205" t="s">
        <v>470</v>
      </c>
      <c r="G587" s="206" t="s">
        <v>470</v>
      </c>
      <c r="H587" s="207" t="s">
        <v>470</v>
      </c>
      <c r="I587" s="168">
        <f t="shared" ref="I587:I590" si="138">C587</f>
        <v>16081</v>
      </c>
      <c r="J587" s="169">
        <f t="shared" si="136"/>
        <v>16561</v>
      </c>
      <c r="K587" s="185">
        <f t="shared" si="137"/>
        <v>32642</v>
      </c>
      <c r="L587" s="105" t="s">
        <v>703</v>
      </c>
      <c r="M587" s="110" t="s">
        <v>140</v>
      </c>
      <c r="O587" s="258">
        <v>16048</v>
      </c>
      <c r="P587" s="258">
        <v>16527</v>
      </c>
      <c r="Q587" s="258">
        <f t="shared" si="127"/>
        <v>32575</v>
      </c>
      <c r="U587" s="258"/>
      <c r="V587" s="258"/>
      <c r="W587" s="258"/>
    </row>
    <row r="588" spans="1:23" ht="22.5" customHeight="1">
      <c r="A588" s="100" t="s">
        <v>142</v>
      </c>
      <c r="B588" s="8" t="s">
        <v>290</v>
      </c>
      <c r="C588" s="168">
        <v>18841</v>
      </c>
      <c r="D588" s="169">
        <v>19921</v>
      </c>
      <c r="E588" s="170">
        <v>38762</v>
      </c>
      <c r="F588" s="205" t="s">
        <v>470</v>
      </c>
      <c r="G588" s="206" t="s">
        <v>470</v>
      </c>
      <c r="H588" s="207" t="s">
        <v>470</v>
      </c>
      <c r="I588" s="168">
        <f t="shared" si="138"/>
        <v>18841</v>
      </c>
      <c r="J588" s="169">
        <f t="shared" si="136"/>
        <v>19921</v>
      </c>
      <c r="K588" s="185">
        <f t="shared" si="137"/>
        <v>38762</v>
      </c>
      <c r="L588" s="105" t="s">
        <v>704</v>
      </c>
      <c r="M588" s="110" t="s">
        <v>142</v>
      </c>
      <c r="O588" s="258">
        <v>18803</v>
      </c>
      <c r="P588" s="258">
        <v>19881</v>
      </c>
      <c r="Q588" s="258">
        <f t="shared" si="127"/>
        <v>38684</v>
      </c>
      <c r="U588" s="258"/>
      <c r="V588" s="258"/>
      <c r="W588" s="258"/>
    </row>
    <row r="589" spans="1:23" ht="22.5" customHeight="1">
      <c r="A589" s="100" t="s">
        <v>144</v>
      </c>
      <c r="B589" s="8" t="s">
        <v>291</v>
      </c>
      <c r="C589" s="168">
        <v>11881</v>
      </c>
      <c r="D589" s="169">
        <v>11880</v>
      </c>
      <c r="E589" s="170">
        <v>23761</v>
      </c>
      <c r="F589" s="205" t="s">
        <v>470</v>
      </c>
      <c r="G589" s="206" t="s">
        <v>470</v>
      </c>
      <c r="H589" s="207" t="s">
        <v>470</v>
      </c>
      <c r="I589" s="168">
        <f t="shared" si="138"/>
        <v>11881</v>
      </c>
      <c r="J589" s="169">
        <f t="shared" si="136"/>
        <v>11880</v>
      </c>
      <c r="K589" s="185">
        <f t="shared" si="137"/>
        <v>23761</v>
      </c>
      <c r="L589" s="105" t="s">
        <v>705</v>
      </c>
      <c r="M589" s="110" t="s">
        <v>144</v>
      </c>
      <c r="O589" s="258">
        <v>11857</v>
      </c>
      <c r="P589" s="258">
        <v>11857</v>
      </c>
      <c r="Q589" s="258">
        <f t="shared" si="127"/>
        <v>23714</v>
      </c>
      <c r="U589" s="258"/>
      <c r="V589" s="258"/>
      <c r="W589" s="258"/>
    </row>
    <row r="590" spans="1:23" ht="22.5" customHeight="1">
      <c r="A590" s="100" t="s">
        <v>104</v>
      </c>
      <c r="B590" s="8" t="s">
        <v>292</v>
      </c>
      <c r="C590" s="168">
        <v>13201</v>
      </c>
      <c r="D590" s="169">
        <v>14281</v>
      </c>
      <c r="E590" s="170">
        <v>27482</v>
      </c>
      <c r="F590" s="205" t="s">
        <v>470</v>
      </c>
      <c r="G590" s="206" t="s">
        <v>470</v>
      </c>
      <c r="H590" s="207" t="s">
        <v>470</v>
      </c>
      <c r="I590" s="168">
        <f t="shared" si="138"/>
        <v>13201</v>
      </c>
      <c r="J590" s="169">
        <f t="shared" si="136"/>
        <v>14281</v>
      </c>
      <c r="K590" s="185">
        <f t="shared" si="137"/>
        <v>27482</v>
      </c>
      <c r="L590" s="105" t="s">
        <v>706</v>
      </c>
      <c r="M590" s="110" t="s">
        <v>104</v>
      </c>
      <c r="O590" s="258">
        <v>13174</v>
      </c>
      <c r="P590" s="258">
        <v>14252</v>
      </c>
      <c r="Q590" s="258">
        <f t="shared" si="127"/>
        <v>27426</v>
      </c>
      <c r="U590" s="258"/>
      <c r="V590" s="258"/>
      <c r="W590" s="258"/>
    </row>
    <row r="591" spans="1:23" ht="22.5" customHeight="1">
      <c r="A591" s="100" t="s">
        <v>294</v>
      </c>
      <c r="B591" s="8" t="s">
        <v>293</v>
      </c>
      <c r="C591" s="168">
        <v>27601</v>
      </c>
      <c r="D591" s="169">
        <v>28801</v>
      </c>
      <c r="E591" s="170">
        <v>56402</v>
      </c>
      <c r="F591" s="237">
        <v>11756</v>
      </c>
      <c r="G591" s="169">
        <v>12401</v>
      </c>
      <c r="H591" s="170">
        <f>G591+F591</f>
        <v>24157</v>
      </c>
      <c r="I591" s="183">
        <f t="shared" ref="I591:I592" si="139">F591+C591</f>
        <v>39357</v>
      </c>
      <c r="J591" s="184">
        <f t="shared" ref="J591:J592" si="140">G591+D591</f>
        <v>41202</v>
      </c>
      <c r="K591" s="185">
        <f t="shared" ref="K591:K592" si="141">H591+E591</f>
        <v>80559</v>
      </c>
      <c r="L591" s="105" t="s">
        <v>707</v>
      </c>
      <c r="M591" s="110" t="s">
        <v>294</v>
      </c>
      <c r="O591" s="258">
        <v>27546</v>
      </c>
      <c r="P591" s="258">
        <v>28743</v>
      </c>
      <c r="Q591" s="258">
        <f t="shared" si="127"/>
        <v>56289</v>
      </c>
      <c r="U591" s="258">
        <v>11758</v>
      </c>
      <c r="V591" s="258">
        <v>12404</v>
      </c>
      <c r="W591" s="258">
        <f>V591+U591</f>
        <v>24162</v>
      </c>
    </row>
    <row r="592" spans="1:23" ht="22.5" customHeight="1" thickBot="1">
      <c r="A592" s="101" t="s">
        <v>296</v>
      </c>
      <c r="B592" s="13" t="s">
        <v>295</v>
      </c>
      <c r="C592" s="171">
        <v>17641</v>
      </c>
      <c r="D592" s="174">
        <v>18241</v>
      </c>
      <c r="E592" s="175">
        <v>35882</v>
      </c>
      <c r="F592" s="238">
        <v>4650</v>
      </c>
      <c r="G592" s="174">
        <v>5038</v>
      </c>
      <c r="H592" s="175">
        <f>G592+F592</f>
        <v>9688</v>
      </c>
      <c r="I592" s="186">
        <f t="shared" si="139"/>
        <v>22291</v>
      </c>
      <c r="J592" s="187">
        <f t="shared" si="140"/>
        <v>23279</v>
      </c>
      <c r="K592" s="188">
        <f t="shared" si="141"/>
        <v>45570</v>
      </c>
      <c r="L592" s="107" t="s">
        <v>708</v>
      </c>
      <c r="M592" s="111" t="s">
        <v>296</v>
      </c>
      <c r="O592" s="258">
        <v>17605</v>
      </c>
      <c r="P592" s="258">
        <v>18204</v>
      </c>
      <c r="Q592" s="258">
        <f t="shared" si="127"/>
        <v>35809</v>
      </c>
      <c r="U592" s="258">
        <v>4651</v>
      </c>
      <c r="V592" s="258">
        <v>5039</v>
      </c>
      <c r="W592" s="258">
        <f>V592+U592</f>
        <v>9690</v>
      </c>
    </row>
    <row r="593" spans="1:26" s="43" customFormat="1" ht="8.25" customHeight="1">
      <c r="L593" s="3"/>
      <c r="M593" s="71"/>
      <c r="O593" s="258"/>
      <c r="P593" s="258"/>
      <c r="Q593" s="258"/>
      <c r="R593" s="258"/>
      <c r="S593" s="258"/>
      <c r="T593" s="258"/>
    </row>
    <row r="594" spans="1:26" ht="15.75">
      <c r="A594" s="352" t="s">
        <v>988</v>
      </c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O594" s="258"/>
      <c r="P594" s="258"/>
      <c r="Q594" s="258"/>
    </row>
    <row r="595" spans="1:26" s="38" customFormat="1" ht="16.5">
      <c r="A595" s="432" t="s">
        <v>1061</v>
      </c>
      <c r="B595" s="432"/>
      <c r="C595" s="432"/>
      <c r="D595" s="432"/>
      <c r="E595" s="432"/>
      <c r="F595" s="432"/>
      <c r="G595" s="432"/>
      <c r="H595" s="432"/>
      <c r="I595" s="432"/>
      <c r="J595" s="432"/>
      <c r="K595" s="432"/>
      <c r="L595" s="432"/>
      <c r="M595" s="432"/>
      <c r="O595" s="258"/>
      <c r="P595" s="258"/>
      <c r="Q595" s="258"/>
      <c r="R595" s="258"/>
      <c r="S595" s="258"/>
      <c r="T595" s="258"/>
    </row>
    <row r="596" spans="1:26" ht="15.75">
      <c r="A596" s="352" t="s">
        <v>1022</v>
      </c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O596" s="258"/>
      <c r="P596" s="258"/>
      <c r="Q596" s="258"/>
      <c r="R596" s="258"/>
      <c r="S596" s="258"/>
      <c r="T596" s="258"/>
    </row>
    <row r="597" spans="1:26" ht="15.75">
      <c r="C597" s="18"/>
      <c r="D597" s="18"/>
      <c r="E597" s="18"/>
      <c r="F597" s="18"/>
      <c r="G597" s="18"/>
      <c r="H597" s="18"/>
      <c r="I597" s="18"/>
      <c r="J597" s="18"/>
      <c r="K597" s="18"/>
      <c r="L597" s="368"/>
      <c r="M597" s="368"/>
      <c r="O597" s="258"/>
      <c r="P597" s="258"/>
      <c r="Q597" s="258"/>
      <c r="R597" s="258"/>
      <c r="S597" s="258"/>
      <c r="T597" s="258"/>
    </row>
    <row r="598" spans="1:26" ht="16.5" thickBot="1">
      <c r="A598" s="353" t="s">
        <v>966</v>
      </c>
      <c r="B598" s="354"/>
      <c r="C598" s="354"/>
      <c r="D598" s="354"/>
      <c r="E598" s="354"/>
      <c r="F598" s="18"/>
      <c r="G598" s="18"/>
      <c r="H598" s="18"/>
      <c r="I598" s="18"/>
      <c r="J598" s="18"/>
      <c r="K598" s="18"/>
      <c r="L598" s="351" t="s">
        <v>967</v>
      </c>
      <c r="M598" s="351"/>
      <c r="O598" s="258"/>
      <c r="P598" s="258"/>
      <c r="Q598" s="258"/>
      <c r="R598" s="258"/>
      <c r="S598" s="258"/>
      <c r="T598" s="258"/>
    </row>
    <row r="599" spans="1:26" ht="15" customHeight="1">
      <c r="A599" s="358" t="s">
        <v>861</v>
      </c>
      <c r="B599" s="355" t="s">
        <v>89</v>
      </c>
      <c r="C599" s="375" t="s">
        <v>0</v>
      </c>
      <c r="D599" s="355"/>
      <c r="E599" s="374"/>
      <c r="F599" s="373" t="s">
        <v>1</v>
      </c>
      <c r="G599" s="355"/>
      <c r="H599" s="374"/>
      <c r="I599" s="373" t="s">
        <v>2</v>
      </c>
      <c r="J599" s="355"/>
      <c r="K599" s="374"/>
      <c r="L599" s="349" t="s">
        <v>941</v>
      </c>
      <c r="M599" s="376" t="s">
        <v>9</v>
      </c>
      <c r="O599" s="258"/>
      <c r="P599" s="258"/>
      <c r="Q599" s="258"/>
      <c r="R599" s="258"/>
      <c r="S599" s="258"/>
      <c r="T599" s="258"/>
    </row>
    <row r="600" spans="1:26" s="38" customFormat="1" ht="15" customHeight="1">
      <c r="A600" s="359"/>
      <c r="B600" s="356"/>
      <c r="C600" s="364" t="s">
        <v>471</v>
      </c>
      <c r="D600" s="365"/>
      <c r="E600" s="366"/>
      <c r="F600" s="367" t="s">
        <v>472</v>
      </c>
      <c r="G600" s="365"/>
      <c r="H600" s="366"/>
      <c r="I600" s="361" t="s">
        <v>473</v>
      </c>
      <c r="J600" s="362"/>
      <c r="K600" s="363"/>
      <c r="L600" s="350"/>
      <c r="M600" s="377"/>
      <c r="O600" s="258"/>
      <c r="P600" s="258"/>
      <c r="Q600" s="258"/>
      <c r="R600" s="258"/>
      <c r="S600" s="258"/>
      <c r="T600" s="258"/>
    </row>
    <row r="601" spans="1:26" ht="15" customHeight="1">
      <c r="A601" s="359"/>
      <c r="B601" s="356"/>
      <c r="C601" s="369" t="s">
        <v>3</v>
      </c>
      <c r="D601" s="370"/>
      <c r="E601" s="371"/>
      <c r="F601" s="372" t="s">
        <v>4</v>
      </c>
      <c r="G601" s="370"/>
      <c r="H601" s="371"/>
      <c r="I601" s="372" t="s">
        <v>5</v>
      </c>
      <c r="J601" s="370"/>
      <c r="K601" s="371"/>
      <c r="L601" s="350"/>
      <c r="M601" s="377"/>
      <c r="O601" s="258"/>
      <c r="P601" s="258"/>
      <c r="Q601" s="258"/>
      <c r="R601" s="258"/>
      <c r="S601" s="258"/>
      <c r="T601" s="258"/>
    </row>
    <row r="602" spans="1:26" ht="15" customHeight="1">
      <c r="A602" s="359"/>
      <c r="B602" s="356"/>
      <c r="C602" s="30" t="s">
        <v>6</v>
      </c>
      <c r="D602" s="27" t="s">
        <v>7</v>
      </c>
      <c r="E602" s="27" t="s">
        <v>8</v>
      </c>
      <c r="F602" s="29" t="s">
        <v>6</v>
      </c>
      <c r="G602" s="27" t="s">
        <v>7</v>
      </c>
      <c r="H602" s="27" t="s">
        <v>8</v>
      </c>
      <c r="I602" s="29" t="s">
        <v>6</v>
      </c>
      <c r="J602" s="27" t="s">
        <v>7</v>
      </c>
      <c r="K602" s="27" t="s">
        <v>8</v>
      </c>
      <c r="L602" s="346" t="s">
        <v>940</v>
      </c>
      <c r="M602" s="378" t="s">
        <v>474</v>
      </c>
      <c r="T602" s="258"/>
    </row>
    <row r="603" spans="1:26" s="38" customFormat="1" ht="15" customHeight="1">
      <c r="A603" s="359"/>
      <c r="B603" s="356"/>
      <c r="C603" s="31" t="s">
        <v>475</v>
      </c>
      <c r="D603" s="28" t="s">
        <v>476</v>
      </c>
      <c r="E603" s="28" t="s">
        <v>477</v>
      </c>
      <c r="F603" s="28" t="s">
        <v>475</v>
      </c>
      <c r="G603" s="28" t="s">
        <v>476</v>
      </c>
      <c r="H603" s="28" t="s">
        <v>477</v>
      </c>
      <c r="I603" s="28" t="s">
        <v>475</v>
      </c>
      <c r="J603" s="28" t="s">
        <v>476</v>
      </c>
      <c r="K603" s="28" t="s">
        <v>477</v>
      </c>
      <c r="L603" s="347"/>
      <c r="M603" s="378"/>
      <c r="T603" s="258"/>
    </row>
    <row r="604" spans="1:26" ht="15" customHeight="1" thickBot="1">
      <c r="A604" s="360"/>
      <c r="B604" s="357"/>
      <c r="C604" s="136" t="s">
        <v>10</v>
      </c>
      <c r="D604" s="32" t="s">
        <v>11</v>
      </c>
      <c r="E604" s="32" t="s">
        <v>12</v>
      </c>
      <c r="F604" s="150" t="s">
        <v>10</v>
      </c>
      <c r="G604" s="150" t="s">
        <v>11</v>
      </c>
      <c r="H604" s="150" t="s">
        <v>12</v>
      </c>
      <c r="I604" s="150" t="s">
        <v>10</v>
      </c>
      <c r="J604" s="150" t="s">
        <v>11</v>
      </c>
      <c r="K604" s="150" t="s">
        <v>12</v>
      </c>
      <c r="L604" s="348"/>
      <c r="M604" s="379"/>
      <c r="T604" s="258"/>
    </row>
    <row r="605" spans="1:26" ht="49.5" customHeight="1">
      <c r="A605" s="94"/>
      <c r="B605" s="12" t="s">
        <v>90</v>
      </c>
      <c r="C605" s="167">
        <v>370937</v>
      </c>
      <c r="D605" s="172">
        <v>381858</v>
      </c>
      <c r="E605" s="173">
        <v>752795</v>
      </c>
      <c r="F605" s="216">
        <v>125032</v>
      </c>
      <c r="G605" s="217">
        <v>132210</v>
      </c>
      <c r="H605" s="218">
        <v>257242</v>
      </c>
      <c r="I605" s="200">
        <f>F605+C605</f>
        <v>495969</v>
      </c>
      <c r="J605" s="201">
        <f>G605+D605</f>
        <v>514068</v>
      </c>
      <c r="K605" s="179">
        <f>J605+I605</f>
        <v>1010037</v>
      </c>
      <c r="L605" s="105" t="s">
        <v>859</v>
      </c>
      <c r="M605" s="108"/>
      <c r="O605" s="258">
        <v>370192</v>
      </c>
      <c r="P605" s="258">
        <v>381091</v>
      </c>
      <c r="Q605" s="258">
        <f t="shared" ref="Q605:Q612" si="142">P605+O605</f>
        <v>751283</v>
      </c>
      <c r="R605" s="258">
        <v>126843</v>
      </c>
      <c r="S605" s="258">
        <v>134127</v>
      </c>
      <c r="T605" s="258">
        <f t="shared" ref="T605:T645" si="143">S605+R605</f>
        <v>260970</v>
      </c>
    </row>
    <row r="606" spans="1:26" ht="49.5" customHeight="1">
      <c r="A606" s="100" t="s">
        <v>16</v>
      </c>
      <c r="B606" s="2" t="s">
        <v>924</v>
      </c>
      <c r="C606" s="168">
        <v>83164</v>
      </c>
      <c r="D606" s="169">
        <v>85684</v>
      </c>
      <c r="E606" s="170">
        <v>168848</v>
      </c>
      <c r="F606" s="168">
        <v>76459</v>
      </c>
      <c r="G606" s="169">
        <v>80924</v>
      </c>
      <c r="H606" s="170">
        <v>157383</v>
      </c>
      <c r="I606" s="183">
        <f>F606+C606</f>
        <v>159623</v>
      </c>
      <c r="J606" s="184">
        <f t="shared" ref="J606" si="144">G606+D606</f>
        <v>166608</v>
      </c>
      <c r="K606" s="185">
        <f t="shared" ref="K606" si="145">H606+E606</f>
        <v>326231</v>
      </c>
      <c r="L606" s="105" t="s">
        <v>879</v>
      </c>
      <c r="M606" s="110" t="s">
        <v>16</v>
      </c>
      <c r="O606" s="258">
        <v>82997</v>
      </c>
      <c r="P606" s="258">
        <v>85512</v>
      </c>
      <c r="Q606" s="258">
        <f t="shared" si="142"/>
        <v>168509</v>
      </c>
      <c r="X606" s="258">
        <v>78261</v>
      </c>
      <c r="Y606" s="258">
        <v>82831</v>
      </c>
      <c r="Z606" s="258">
        <f>Y606+X606</f>
        <v>161092</v>
      </c>
    </row>
    <row r="607" spans="1:26" ht="49.5" customHeight="1">
      <c r="A607" s="100" t="s">
        <v>19</v>
      </c>
      <c r="B607" s="8" t="s">
        <v>297</v>
      </c>
      <c r="C607" s="202">
        <v>36842</v>
      </c>
      <c r="D607" s="203">
        <v>38162</v>
      </c>
      <c r="E607" s="170">
        <v>75004</v>
      </c>
      <c r="F607" s="205" t="s">
        <v>470</v>
      </c>
      <c r="G607" s="206" t="s">
        <v>470</v>
      </c>
      <c r="H607" s="207" t="s">
        <v>470</v>
      </c>
      <c r="I607" s="168">
        <f>C607</f>
        <v>36842</v>
      </c>
      <c r="J607" s="169">
        <f t="shared" ref="J607:J608" si="146">D607</f>
        <v>38162</v>
      </c>
      <c r="K607" s="185">
        <f t="shared" ref="K607:K608" si="147">E607</f>
        <v>75004</v>
      </c>
      <c r="L607" s="105" t="s">
        <v>709</v>
      </c>
      <c r="M607" s="112" t="s">
        <v>19</v>
      </c>
      <c r="O607" s="258">
        <v>36768</v>
      </c>
      <c r="P607" s="258">
        <v>38085</v>
      </c>
      <c r="Q607" s="258">
        <f t="shared" si="142"/>
        <v>74853</v>
      </c>
      <c r="R607" s="258"/>
      <c r="S607" s="258"/>
      <c r="T607" s="258"/>
    </row>
    <row r="608" spans="1:26" ht="49.5" customHeight="1">
      <c r="A608" s="100" t="s">
        <v>22</v>
      </c>
      <c r="B608" s="8" t="s">
        <v>298</v>
      </c>
      <c r="C608" s="202">
        <v>23761</v>
      </c>
      <c r="D608" s="203">
        <v>24361</v>
      </c>
      <c r="E608" s="170">
        <v>48122</v>
      </c>
      <c r="F608" s="205" t="s">
        <v>470</v>
      </c>
      <c r="G608" s="206" t="s">
        <v>470</v>
      </c>
      <c r="H608" s="207" t="s">
        <v>470</v>
      </c>
      <c r="I608" s="168">
        <f>C608</f>
        <v>23761</v>
      </c>
      <c r="J608" s="169">
        <f t="shared" si="146"/>
        <v>24361</v>
      </c>
      <c r="K608" s="185">
        <f t="shared" si="147"/>
        <v>48122</v>
      </c>
      <c r="L608" s="105" t="s">
        <v>710</v>
      </c>
      <c r="M608" s="110" t="s">
        <v>22</v>
      </c>
      <c r="O608" s="258">
        <v>23713</v>
      </c>
      <c r="P608" s="258">
        <v>24312</v>
      </c>
      <c r="Q608" s="258">
        <f t="shared" si="142"/>
        <v>48025</v>
      </c>
      <c r="R608" s="258"/>
      <c r="S608" s="258"/>
      <c r="T608" s="258"/>
    </row>
    <row r="609" spans="1:23" ht="49.5" customHeight="1">
      <c r="A609" s="100" t="s">
        <v>23</v>
      </c>
      <c r="B609" s="8" t="s">
        <v>299</v>
      </c>
      <c r="C609" s="168">
        <v>61203</v>
      </c>
      <c r="D609" s="169">
        <v>62043</v>
      </c>
      <c r="E609" s="170">
        <v>123246</v>
      </c>
      <c r="F609" s="168">
        <v>20282</v>
      </c>
      <c r="G609" s="169">
        <v>21444</v>
      </c>
      <c r="H609" s="170">
        <v>41726</v>
      </c>
      <c r="I609" s="183">
        <f>F609+C609</f>
        <v>81485</v>
      </c>
      <c r="J609" s="184">
        <f t="shared" ref="J609:K609" si="148">G609+D609</f>
        <v>83487</v>
      </c>
      <c r="K609" s="185">
        <f t="shared" si="148"/>
        <v>164972</v>
      </c>
      <c r="L609" s="105" t="s">
        <v>711</v>
      </c>
      <c r="M609" s="112" t="s">
        <v>23</v>
      </c>
      <c r="O609" s="258">
        <v>61080</v>
      </c>
      <c r="P609" s="258">
        <v>61918</v>
      </c>
      <c r="Q609" s="258">
        <f t="shared" si="142"/>
        <v>122998</v>
      </c>
      <c r="U609" s="258">
        <v>20286</v>
      </c>
      <c r="V609" s="258">
        <v>21449</v>
      </c>
      <c r="W609" s="258">
        <f>V609+U609</f>
        <v>41735</v>
      </c>
    </row>
    <row r="610" spans="1:23" ht="49.5" customHeight="1">
      <c r="A610" s="100" t="s">
        <v>26</v>
      </c>
      <c r="B610" s="8" t="s">
        <v>300</v>
      </c>
      <c r="C610" s="168">
        <v>99244</v>
      </c>
      <c r="D610" s="169">
        <v>102965</v>
      </c>
      <c r="E610" s="170">
        <v>202209</v>
      </c>
      <c r="F610" s="168">
        <v>17440</v>
      </c>
      <c r="G610" s="169">
        <v>18215</v>
      </c>
      <c r="H610" s="170">
        <v>35655</v>
      </c>
      <c r="I610" s="183">
        <f t="shared" ref="I610:I612" si="149">F610+C610</f>
        <v>116684</v>
      </c>
      <c r="J610" s="184">
        <f t="shared" ref="J610:J612" si="150">G610+D610</f>
        <v>121180</v>
      </c>
      <c r="K610" s="185">
        <f t="shared" ref="K610:K612" si="151">H610+E610</f>
        <v>237864</v>
      </c>
      <c r="L610" s="105" t="s">
        <v>712</v>
      </c>
      <c r="M610" s="110" t="s">
        <v>26</v>
      </c>
      <c r="O610" s="258">
        <v>99045</v>
      </c>
      <c r="P610" s="258">
        <v>102758</v>
      </c>
      <c r="Q610" s="258">
        <f t="shared" si="142"/>
        <v>201803</v>
      </c>
      <c r="U610" s="258">
        <v>17443</v>
      </c>
      <c r="V610" s="258">
        <v>18218</v>
      </c>
      <c r="W610" s="258">
        <f>V610+U610</f>
        <v>35661</v>
      </c>
    </row>
    <row r="611" spans="1:23" ht="49.5" customHeight="1">
      <c r="A611" s="100" t="s">
        <v>29</v>
      </c>
      <c r="B611" s="8" t="s">
        <v>461</v>
      </c>
      <c r="C611" s="168">
        <v>41042</v>
      </c>
      <c r="D611" s="169">
        <v>42122</v>
      </c>
      <c r="E611" s="170">
        <v>83164</v>
      </c>
      <c r="F611" s="168">
        <v>1550</v>
      </c>
      <c r="G611" s="169">
        <v>1809</v>
      </c>
      <c r="H611" s="170">
        <v>3359</v>
      </c>
      <c r="I611" s="183">
        <f t="shared" si="149"/>
        <v>42592</v>
      </c>
      <c r="J611" s="184">
        <f t="shared" si="150"/>
        <v>43931</v>
      </c>
      <c r="K611" s="185">
        <f t="shared" si="151"/>
        <v>86523</v>
      </c>
      <c r="L611" s="105" t="s">
        <v>713</v>
      </c>
      <c r="M611" s="112" t="s">
        <v>29</v>
      </c>
      <c r="O611" s="258">
        <v>40959</v>
      </c>
      <c r="P611" s="258">
        <v>42038</v>
      </c>
      <c r="Q611" s="258">
        <f t="shared" si="142"/>
        <v>82997</v>
      </c>
      <c r="U611" s="258">
        <v>1550</v>
      </c>
      <c r="V611" s="258">
        <v>1809</v>
      </c>
      <c r="W611" s="258">
        <f>V611+U611</f>
        <v>3359</v>
      </c>
    </row>
    <row r="612" spans="1:23" ht="49.5" customHeight="1" thickBot="1">
      <c r="A612" s="101" t="s">
        <v>32</v>
      </c>
      <c r="B612" s="13" t="s">
        <v>462</v>
      </c>
      <c r="C612" s="171">
        <v>25681</v>
      </c>
      <c r="D612" s="174">
        <v>26521</v>
      </c>
      <c r="E612" s="175">
        <v>52202</v>
      </c>
      <c r="F612" s="171">
        <v>9301</v>
      </c>
      <c r="G612" s="174">
        <v>9818</v>
      </c>
      <c r="H612" s="175">
        <v>19119</v>
      </c>
      <c r="I612" s="186">
        <f t="shared" si="149"/>
        <v>34982</v>
      </c>
      <c r="J612" s="187">
        <f t="shared" si="150"/>
        <v>36339</v>
      </c>
      <c r="K612" s="188">
        <f t="shared" si="151"/>
        <v>71321</v>
      </c>
      <c r="L612" s="107" t="s">
        <v>714</v>
      </c>
      <c r="M612" s="111" t="s">
        <v>32</v>
      </c>
      <c r="O612" s="258">
        <v>25630</v>
      </c>
      <c r="P612" s="258">
        <v>26468</v>
      </c>
      <c r="Q612" s="258">
        <f t="shared" si="142"/>
        <v>52098</v>
      </c>
      <c r="U612" s="258">
        <v>9303</v>
      </c>
      <c r="V612" s="258">
        <v>9820</v>
      </c>
      <c r="W612" s="258">
        <f>V612+U612</f>
        <v>19123</v>
      </c>
    </row>
    <row r="613" spans="1:23" s="43" customFormat="1" ht="20.25" customHeight="1">
      <c r="L613" s="3"/>
      <c r="M613" s="71"/>
      <c r="O613" s="258"/>
      <c r="P613" s="258"/>
      <c r="Q613" s="258"/>
    </row>
    <row r="614" spans="1:23" ht="15.75">
      <c r="A614" s="352" t="s">
        <v>989</v>
      </c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O614" s="258"/>
      <c r="P614" s="258"/>
      <c r="Q614" s="258"/>
      <c r="R614" s="258"/>
      <c r="S614" s="258"/>
      <c r="T614" s="258"/>
    </row>
    <row r="615" spans="1:23" s="38" customFormat="1" ht="16.5">
      <c r="A615" s="432" t="s">
        <v>1062</v>
      </c>
      <c r="B615" s="432"/>
      <c r="C615" s="432"/>
      <c r="D615" s="432"/>
      <c r="E615" s="432"/>
      <c r="F615" s="432"/>
      <c r="G615" s="432"/>
      <c r="H615" s="432"/>
      <c r="I615" s="432"/>
      <c r="J615" s="432"/>
      <c r="K615" s="432"/>
      <c r="L615" s="432"/>
      <c r="M615" s="432"/>
      <c r="O615" s="258"/>
      <c r="P615" s="258"/>
      <c r="Q615" s="258"/>
      <c r="R615" s="258"/>
      <c r="S615" s="258"/>
      <c r="T615" s="258"/>
    </row>
    <row r="616" spans="1:23" ht="15.75">
      <c r="A616" s="352" t="s">
        <v>1023</v>
      </c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O616" s="258"/>
      <c r="P616" s="258"/>
      <c r="Q616" s="258"/>
      <c r="R616" s="258"/>
      <c r="S616" s="258"/>
      <c r="T616" s="258"/>
    </row>
    <row r="617" spans="1:23" ht="15.75">
      <c r="C617" s="352"/>
      <c r="D617" s="352"/>
      <c r="E617" s="352"/>
      <c r="F617" s="18"/>
      <c r="G617" s="18"/>
      <c r="H617" s="18"/>
      <c r="I617" s="18"/>
      <c r="J617" s="18"/>
      <c r="K617" s="18"/>
      <c r="L617" s="368"/>
      <c r="M617" s="368"/>
      <c r="O617" s="258"/>
      <c r="P617" s="258"/>
      <c r="Q617" s="258"/>
      <c r="R617" s="258"/>
      <c r="S617" s="258"/>
      <c r="T617" s="258"/>
    </row>
    <row r="618" spans="1:23" ht="16.5" thickBot="1">
      <c r="A618" s="353" t="s">
        <v>966</v>
      </c>
      <c r="B618" s="354"/>
      <c r="C618" s="354"/>
      <c r="D618" s="354"/>
      <c r="E618" s="354"/>
      <c r="F618" s="18"/>
      <c r="G618" s="18"/>
      <c r="H618" s="18"/>
      <c r="I618" s="18"/>
      <c r="J618" s="18"/>
      <c r="K618" s="18"/>
      <c r="L618" s="351" t="s">
        <v>967</v>
      </c>
      <c r="M618" s="351"/>
      <c r="O618" s="258"/>
      <c r="P618" s="258"/>
      <c r="Q618" s="258"/>
      <c r="R618" s="258"/>
      <c r="S618" s="258"/>
      <c r="T618" s="258"/>
    </row>
    <row r="619" spans="1:23" ht="15" customHeight="1">
      <c r="A619" s="358" t="s">
        <v>861</v>
      </c>
      <c r="B619" s="355" t="s">
        <v>89</v>
      </c>
      <c r="C619" s="375" t="s">
        <v>0</v>
      </c>
      <c r="D619" s="355"/>
      <c r="E619" s="374"/>
      <c r="F619" s="373" t="s">
        <v>1</v>
      </c>
      <c r="G619" s="355"/>
      <c r="H619" s="374"/>
      <c r="I619" s="373" t="s">
        <v>2</v>
      </c>
      <c r="J619" s="355"/>
      <c r="K619" s="374"/>
      <c r="L619" s="349" t="s">
        <v>941</v>
      </c>
      <c r="M619" s="376" t="s">
        <v>9</v>
      </c>
      <c r="O619" s="258"/>
      <c r="P619" s="258"/>
      <c r="Q619" s="258"/>
      <c r="R619" s="258"/>
      <c r="S619" s="258"/>
      <c r="T619" s="258"/>
    </row>
    <row r="620" spans="1:23" s="38" customFormat="1" ht="15" customHeight="1">
      <c r="A620" s="359"/>
      <c r="B620" s="356"/>
      <c r="C620" s="364" t="s">
        <v>471</v>
      </c>
      <c r="D620" s="365"/>
      <c r="E620" s="366"/>
      <c r="F620" s="367" t="s">
        <v>472</v>
      </c>
      <c r="G620" s="365"/>
      <c r="H620" s="366"/>
      <c r="I620" s="361" t="s">
        <v>473</v>
      </c>
      <c r="J620" s="362"/>
      <c r="K620" s="363"/>
      <c r="L620" s="350"/>
      <c r="M620" s="377"/>
      <c r="T620" s="258"/>
    </row>
    <row r="621" spans="1:23" ht="15" customHeight="1">
      <c r="A621" s="359"/>
      <c r="B621" s="356"/>
      <c r="C621" s="369" t="s">
        <v>3</v>
      </c>
      <c r="D621" s="370"/>
      <c r="E621" s="371"/>
      <c r="F621" s="372" t="s">
        <v>4</v>
      </c>
      <c r="G621" s="370"/>
      <c r="H621" s="371"/>
      <c r="I621" s="372" t="s">
        <v>5</v>
      </c>
      <c r="J621" s="370"/>
      <c r="K621" s="371"/>
      <c r="L621" s="350"/>
      <c r="M621" s="377"/>
      <c r="T621" s="258"/>
    </row>
    <row r="622" spans="1:23" ht="15" customHeight="1">
      <c r="A622" s="359"/>
      <c r="B622" s="356"/>
      <c r="C622" s="30" t="s">
        <v>6</v>
      </c>
      <c r="D622" s="27" t="s">
        <v>7</v>
      </c>
      <c r="E622" s="27" t="s">
        <v>8</v>
      </c>
      <c r="F622" s="29" t="s">
        <v>6</v>
      </c>
      <c r="G622" s="27" t="s">
        <v>7</v>
      </c>
      <c r="H622" s="27" t="s">
        <v>8</v>
      </c>
      <c r="I622" s="29" t="s">
        <v>6</v>
      </c>
      <c r="J622" s="27" t="s">
        <v>7</v>
      </c>
      <c r="K622" s="27" t="s">
        <v>8</v>
      </c>
      <c r="L622" s="346" t="s">
        <v>940</v>
      </c>
      <c r="M622" s="378" t="s">
        <v>474</v>
      </c>
      <c r="T622" s="258"/>
    </row>
    <row r="623" spans="1:23" s="38" customFormat="1" ht="15" customHeight="1">
      <c r="A623" s="359"/>
      <c r="B623" s="356"/>
      <c r="C623" s="31" t="s">
        <v>475</v>
      </c>
      <c r="D623" s="28" t="s">
        <v>476</v>
      </c>
      <c r="E623" s="28" t="s">
        <v>477</v>
      </c>
      <c r="F623" s="28" t="s">
        <v>475</v>
      </c>
      <c r="G623" s="28" t="s">
        <v>476</v>
      </c>
      <c r="H623" s="28" t="s">
        <v>477</v>
      </c>
      <c r="I623" s="28" t="s">
        <v>475</v>
      </c>
      <c r="J623" s="28" t="s">
        <v>476</v>
      </c>
      <c r="K623" s="28" t="s">
        <v>477</v>
      </c>
      <c r="L623" s="347"/>
      <c r="M623" s="378"/>
      <c r="T623" s="258"/>
    </row>
    <row r="624" spans="1:23" ht="15" customHeight="1" thickBot="1">
      <c r="A624" s="360"/>
      <c r="B624" s="357"/>
      <c r="C624" s="136" t="s">
        <v>10</v>
      </c>
      <c r="D624" s="32" t="s">
        <v>11</v>
      </c>
      <c r="E624" s="32" t="s">
        <v>12</v>
      </c>
      <c r="F624" s="32" t="s">
        <v>10</v>
      </c>
      <c r="G624" s="32" t="s">
        <v>11</v>
      </c>
      <c r="H624" s="32" t="s">
        <v>12</v>
      </c>
      <c r="I624" s="32" t="s">
        <v>10</v>
      </c>
      <c r="J624" s="32" t="s">
        <v>11</v>
      </c>
      <c r="K624" s="32" t="s">
        <v>12</v>
      </c>
      <c r="L624" s="348"/>
      <c r="M624" s="379"/>
      <c r="T624" s="258"/>
    </row>
    <row r="625" spans="1:29" ht="48.75" customHeight="1">
      <c r="A625" s="103"/>
      <c r="B625" s="12" t="s">
        <v>90</v>
      </c>
      <c r="C625" s="167">
        <v>174488</v>
      </c>
      <c r="D625" s="172">
        <v>183728</v>
      </c>
      <c r="E625" s="173">
        <v>358216</v>
      </c>
      <c r="F625" s="239">
        <v>14856</v>
      </c>
      <c r="G625" s="172">
        <v>14856</v>
      </c>
      <c r="H625" s="173">
        <v>29712</v>
      </c>
      <c r="I625" s="200">
        <f>F625+C625</f>
        <v>189344</v>
      </c>
      <c r="J625" s="201">
        <f t="shared" ref="J625:J626" si="152">G625+D625</f>
        <v>198584</v>
      </c>
      <c r="K625" s="179">
        <f t="shared" ref="K625:K626" si="153">H625+E625</f>
        <v>387928</v>
      </c>
      <c r="L625" s="105" t="s">
        <v>859</v>
      </c>
      <c r="M625" s="118"/>
      <c r="O625" s="258">
        <v>174138</v>
      </c>
      <c r="P625" s="258">
        <v>183359</v>
      </c>
      <c r="Q625" s="258">
        <f t="shared" ref="Q625:Q632" si="154">P625+O625</f>
        <v>357497</v>
      </c>
      <c r="R625" s="258">
        <v>14859</v>
      </c>
      <c r="S625" s="258">
        <v>14859</v>
      </c>
      <c r="T625" s="258">
        <f t="shared" si="143"/>
        <v>29718</v>
      </c>
    </row>
    <row r="626" spans="1:29" ht="48.75" customHeight="1">
      <c r="A626" s="100" t="s">
        <v>16</v>
      </c>
      <c r="B626" s="2" t="s">
        <v>925</v>
      </c>
      <c r="C626" s="168">
        <v>37322</v>
      </c>
      <c r="D626" s="169">
        <v>39122</v>
      </c>
      <c r="E626" s="170">
        <v>76444</v>
      </c>
      <c r="F626" s="237">
        <v>14856</v>
      </c>
      <c r="G626" s="169">
        <v>14856</v>
      </c>
      <c r="H626" s="170">
        <v>29712</v>
      </c>
      <c r="I626" s="183">
        <f>F626+C626</f>
        <v>52178</v>
      </c>
      <c r="J626" s="184">
        <f t="shared" si="152"/>
        <v>53978</v>
      </c>
      <c r="K626" s="185">
        <f t="shared" si="153"/>
        <v>106156</v>
      </c>
      <c r="L626" s="105" t="s">
        <v>880</v>
      </c>
      <c r="M626" s="110" t="s">
        <v>16</v>
      </c>
      <c r="O626" s="258">
        <v>37247</v>
      </c>
      <c r="P626" s="258">
        <v>39043</v>
      </c>
      <c r="Q626" s="258">
        <f t="shared" si="154"/>
        <v>76290</v>
      </c>
      <c r="U626" s="258">
        <v>14859</v>
      </c>
      <c r="V626" s="258">
        <v>14859</v>
      </c>
      <c r="W626" s="258">
        <f>V626+U626</f>
        <v>29718</v>
      </c>
    </row>
    <row r="627" spans="1:29" ht="48.75" customHeight="1">
      <c r="A627" s="100" t="s">
        <v>19</v>
      </c>
      <c r="B627" s="8" t="s">
        <v>463</v>
      </c>
      <c r="C627" s="202">
        <v>20401</v>
      </c>
      <c r="D627" s="203">
        <v>21841</v>
      </c>
      <c r="E627" s="170">
        <v>42242</v>
      </c>
      <c r="F627" s="205" t="s">
        <v>470</v>
      </c>
      <c r="G627" s="206" t="s">
        <v>470</v>
      </c>
      <c r="H627" s="207" t="s">
        <v>470</v>
      </c>
      <c r="I627" s="168">
        <f>C627</f>
        <v>20401</v>
      </c>
      <c r="J627" s="169">
        <f t="shared" ref="J627:J632" si="155">D627</f>
        <v>21841</v>
      </c>
      <c r="K627" s="170">
        <f t="shared" ref="K627:K632" si="156">E627</f>
        <v>42242</v>
      </c>
      <c r="L627" s="105" t="s">
        <v>715</v>
      </c>
      <c r="M627" s="110" t="s">
        <v>19</v>
      </c>
      <c r="O627" s="258">
        <v>20360</v>
      </c>
      <c r="P627" s="258">
        <v>21797</v>
      </c>
      <c r="Q627" s="258">
        <f t="shared" si="154"/>
        <v>42157</v>
      </c>
      <c r="R627" s="258"/>
      <c r="S627" s="258"/>
      <c r="T627" s="258"/>
    </row>
    <row r="628" spans="1:29" ht="48.75" customHeight="1">
      <c r="A628" s="100" t="s">
        <v>22</v>
      </c>
      <c r="B628" s="8" t="s">
        <v>301</v>
      </c>
      <c r="C628" s="202">
        <v>19921</v>
      </c>
      <c r="D628" s="203">
        <v>20761</v>
      </c>
      <c r="E628" s="170">
        <v>40682</v>
      </c>
      <c r="F628" s="205" t="s">
        <v>470</v>
      </c>
      <c r="G628" s="206" t="s">
        <v>470</v>
      </c>
      <c r="H628" s="207" t="s">
        <v>470</v>
      </c>
      <c r="I628" s="168">
        <f t="shared" ref="I628:I632" si="157">C628</f>
        <v>19921</v>
      </c>
      <c r="J628" s="169">
        <f t="shared" si="155"/>
        <v>20761</v>
      </c>
      <c r="K628" s="170">
        <f t="shared" si="156"/>
        <v>40682</v>
      </c>
      <c r="L628" s="105" t="s">
        <v>716</v>
      </c>
      <c r="M628" s="110" t="s">
        <v>22</v>
      </c>
      <c r="O628" s="258">
        <v>19881</v>
      </c>
      <c r="P628" s="258">
        <v>20719</v>
      </c>
      <c r="Q628" s="258">
        <f t="shared" si="154"/>
        <v>40600</v>
      </c>
      <c r="R628" s="258"/>
      <c r="S628" s="258"/>
      <c r="T628" s="258"/>
    </row>
    <row r="629" spans="1:29" ht="48.75" customHeight="1">
      <c r="A629" s="100" t="s">
        <v>23</v>
      </c>
      <c r="B629" s="8" t="s">
        <v>302</v>
      </c>
      <c r="C629" s="202">
        <v>6480</v>
      </c>
      <c r="D629" s="203">
        <v>6840</v>
      </c>
      <c r="E629" s="170">
        <v>13320</v>
      </c>
      <c r="F629" s="205" t="s">
        <v>470</v>
      </c>
      <c r="G629" s="206" t="s">
        <v>470</v>
      </c>
      <c r="H629" s="207" t="s">
        <v>470</v>
      </c>
      <c r="I629" s="168">
        <f t="shared" si="157"/>
        <v>6480</v>
      </c>
      <c r="J629" s="169">
        <f t="shared" si="155"/>
        <v>6840</v>
      </c>
      <c r="K629" s="170">
        <f t="shared" si="156"/>
        <v>13320</v>
      </c>
      <c r="L629" s="105" t="s">
        <v>717</v>
      </c>
      <c r="M629" s="110" t="s">
        <v>23</v>
      </c>
      <c r="O629" s="258">
        <v>6467</v>
      </c>
      <c r="P629" s="258">
        <v>6827</v>
      </c>
      <c r="Q629" s="258">
        <f t="shared" si="154"/>
        <v>13294</v>
      </c>
      <c r="R629" s="258"/>
      <c r="S629" s="258"/>
      <c r="T629" s="258"/>
    </row>
    <row r="630" spans="1:29" ht="48.75" customHeight="1">
      <c r="A630" s="100" t="s">
        <v>26</v>
      </c>
      <c r="B630" s="8" t="s">
        <v>303</v>
      </c>
      <c r="C630" s="202">
        <v>22321</v>
      </c>
      <c r="D630" s="203">
        <v>24241</v>
      </c>
      <c r="E630" s="170">
        <v>46562</v>
      </c>
      <c r="F630" s="205" t="s">
        <v>470</v>
      </c>
      <c r="G630" s="206" t="s">
        <v>470</v>
      </c>
      <c r="H630" s="207" t="s">
        <v>470</v>
      </c>
      <c r="I630" s="168">
        <f t="shared" si="157"/>
        <v>22321</v>
      </c>
      <c r="J630" s="169">
        <f t="shared" si="155"/>
        <v>24241</v>
      </c>
      <c r="K630" s="170">
        <f t="shared" si="156"/>
        <v>46562</v>
      </c>
      <c r="L630" s="105" t="s">
        <v>718</v>
      </c>
      <c r="M630" s="110" t="s">
        <v>26</v>
      </c>
      <c r="O630" s="258">
        <v>22276</v>
      </c>
      <c r="P630" s="258">
        <v>24192</v>
      </c>
      <c r="Q630" s="258">
        <f t="shared" si="154"/>
        <v>46468</v>
      </c>
      <c r="R630" s="258"/>
      <c r="S630" s="258"/>
      <c r="T630" s="258"/>
    </row>
    <row r="631" spans="1:29" ht="48.75" customHeight="1">
      <c r="A631" s="100" t="s">
        <v>29</v>
      </c>
      <c r="B631" s="8" t="s">
        <v>464</v>
      </c>
      <c r="C631" s="202">
        <v>35402</v>
      </c>
      <c r="D631" s="203">
        <v>37561</v>
      </c>
      <c r="E631" s="170">
        <v>72963</v>
      </c>
      <c r="F631" s="205" t="s">
        <v>470</v>
      </c>
      <c r="G631" s="206" t="s">
        <v>470</v>
      </c>
      <c r="H631" s="207" t="s">
        <v>470</v>
      </c>
      <c r="I631" s="168">
        <f t="shared" si="157"/>
        <v>35402</v>
      </c>
      <c r="J631" s="169">
        <f t="shared" si="155"/>
        <v>37561</v>
      </c>
      <c r="K631" s="170">
        <f t="shared" si="156"/>
        <v>72963</v>
      </c>
      <c r="L631" s="105" t="s">
        <v>719</v>
      </c>
      <c r="M631" s="110" t="s">
        <v>29</v>
      </c>
      <c r="O631" s="258">
        <v>35331</v>
      </c>
      <c r="P631" s="258">
        <v>37486</v>
      </c>
      <c r="Q631" s="258">
        <f t="shared" si="154"/>
        <v>72817</v>
      </c>
      <c r="R631" s="258"/>
      <c r="S631" s="258"/>
      <c r="T631" s="258"/>
    </row>
    <row r="632" spans="1:29" ht="48.75" customHeight="1" thickBot="1">
      <c r="A632" s="101" t="s">
        <v>32</v>
      </c>
      <c r="B632" s="13" t="s">
        <v>465</v>
      </c>
      <c r="C632" s="208">
        <v>32641</v>
      </c>
      <c r="D632" s="209">
        <v>33362</v>
      </c>
      <c r="E632" s="175">
        <v>66003</v>
      </c>
      <c r="F632" s="211" t="s">
        <v>470</v>
      </c>
      <c r="G632" s="212" t="s">
        <v>470</v>
      </c>
      <c r="H632" s="213" t="s">
        <v>470</v>
      </c>
      <c r="I632" s="171">
        <f t="shared" si="157"/>
        <v>32641</v>
      </c>
      <c r="J632" s="174">
        <f t="shared" si="155"/>
        <v>33362</v>
      </c>
      <c r="K632" s="175">
        <f t="shared" si="156"/>
        <v>66003</v>
      </c>
      <c r="L632" s="107" t="s">
        <v>720</v>
      </c>
      <c r="M632" s="111" t="s">
        <v>32</v>
      </c>
      <c r="O632" s="258">
        <v>32576</v>
      </c>
      <c r="P632" s="258">
        <v>33295</v>
      </c>
      <c r="Q632" s="258">
        <f t="shared" si="154"/>
        <v>65871</v>
      </c>
      <c r="R632" s="258"/>
      <c r="S632" s="258"/>
      <c r="T632" s="258"/>
    </row>
    <row r="633" spans="1:29" s="43" customFormat="1" ht="24.75" customHeight="1">
      <c r="L633" s="3"/>
      <c r="M633" s="71"/>
      <c r="O633" s="258"/>
      <c r="P633" s="258"/>
      <c r="Q633" s="258"/>
      <c r="R633" s="258"/>
      <c r="S633" s="258"/>
      <c r="T633" s="258"/>
    </row>
    <row r="634" spans="1:29" ht="15.75">
      <c r="A634" s="380" t="s">
        <v>990</v>
      </c>
      <c r="B634" s="380"/>
      <c r="C634" s="380"/>
      <c r="D634" s="380"/>
      <c r="E634" s="380"/>
      <c r="F634" s="380"/>
      <c r="G634" s="380"/>
      <c r="H634" s="380"/>
      <c r="I634" s="380"/>
      <c r="J634" s="380"/>
      <c r="K634" s="380"/>
      <c r="L634" s="380"/>
      <c r="M634" s="380"/>
      <c r="O634" s="258"/>
      <c r="P634" s="258"/>
      <c r="Q634" s="258"/>
      <c r="R634" s="258"/>
      <c r="S634" s="258"/>
      <c r="T634" s="258"/>
      <c r="AC634" s="140"/>
    </row>
    <row r="635" spans="1:29" s="38" customFormat="1" ht="16.5">
      <c r="A635" s="434" t="s">
        <v>1063</v>
      </c>
      <c r="B635" s="434"/>
      <c r="C635" s="434"/>
      <c r="D635" s="434"/>
      <c r="E635" s="434"/>
      <c r="F635" s="434"/>
      <c r="G635" s="434"/>
      <c r="H635" s="434"/>
      <c r="I635" s="434"/>
      <c r="J635" s="434"/>
      <c r="K635" s="434"/>
      <c r="L635" s="434"/>
      <c r="M635" s="434"/>
      <c r="O635" s="258"/>
      <c r="P635" s="258"/>
      <c r="Q635" s="258"/>
      <c r="R635" s="258"/>
      <c r="S635" s="258"/>
      <c r="T635" s="258"/>
    </row>
    <row r="636" spans="1:29" ht="15.75">
      <c r="A636" s="380" t="s">
        <v>1024</v>
      </c>
      <c r="B636" s="380"/>
      <c r="C636" s="380"/>
      <c r="D636" s="380"/>
      <c r="E636" s="380"/>
      <c r="F636" s="380"/>
      <c r="G636" s="380"/>
      <c r="H636" s="380"/>
      <c r="I636" s="380"/>
      <c r="J636" s="380"/>
      <c r="K636" s="380"/>
      <c r="L636" s="380"/>
      <c r="M636" s="380"/>
      <c r="O636" s="258"/>
      <c r="P636" s="258"/>
      <c r="Q636" s="258"/>
      <c r="R636" s="258"/>
      <c r="S636" s="258"/>
      <c r="T636" s="258"/>
      <c r="AC636" s="140"/>
    </row>
    <row r="637" spans="1:29" ht="15.75">
      <c r="C637" s="380"/>
      <c r="D637" s="380"/>
      <c r="E637" s="380"/>
      <c r="F637" s="56"/>
      <c r="G637" s="56"/>
      <c r="H637" s="56"/>
      <c r="I637" s="56"/>
      <c r="J637" s="56"/>
      <c r="K637" s="56"/>
      <c r="L637" s="386"/>
      <c r="M637" s="386"/>
      <c r="T637" s="258"/>
      <c r="AC637" s="140"/>
    </row>
    <row r="638" spans="1:29" ht="16.5" thickBot="1">
      <c r="A638" s="353" t="s">
        <v>966</v>
      </c>
      <c r="B638" s="354"/>
      <c r="C638" s="354"/>
      <c r="D638" s="354"/>
      <c r="E638" s="354"/>
      <c r="F638" s="56"/>
      <c r="G638" s="56"/>
      <c r="H638" s="56"/>
      <c r="I638" s="56"/>
      <c r="J638" s="56"/>
      <c r="K638" s="56"/>
      <c r="L638" s="351" t="s">
        <v>967</v>
      </c>
      <c r="M638" s="351"/>
      <c r="T638" s="258"/>
    </row>
    <row r="639" spans="1:29" ht="15" customHeight="1">
      <c r="A639" s="358" t="s">
        <v>861</v>
      </c>
      <c r="B639" s="381" t="s">
        <v>89</v>
      </c>
      <c r="C639" s="407" t="s">
        <v>0</v>
      </c>
      <c r="D639" s="381"/>
      <c r="E639" s="408"/>
      <c r="F639" s="409" t="s">
        <v>1</v>
      </c>
      <c r="G639" s="381"/>
      <c r="H639" s="408"/>
      <c r="I639" s="409" t="s">
        <v>2</v>
      </c>
      <c r="J639" s="381"/>
      <c r="K639" s="408"/>
      <c r="L639" s="349" t="s">
        <v>941</v>
      </c>
      <c r="M639" s="384" t="s">
        <v>9</v>
      </c>
      <c r="T639" s="258"/>
    </row>
    <row r="640" spans="1:29" s="38" customFormat="1" ht="15" customHeight="1">
      <c r="A640" s="359"/>
      <c r="B640" s="382"/>
      <c r="C640" s="391" t="s">
        <v>471</v>
      </c>
      <c r="D640" s="392"/>
      <c r="E640" s="393"/>
      <c r="F640" s="394" t="s">
        <v>472</v>
      </c>
      <c r="G640" s="392"/>
      <c r="H640" s="393"/>
      <c r="I640" s="410" t="s">
        <v>473</v>
      </c>
      <c r="J640" s="411"/>
      <c r="K640" s="412"/>
      <c r="L640" s="350"/>
      <c r="M640" s="385"/>
      <c r="T640" s="258"/>
    </row>
    <row r="641" spans="1:26" ht="15" customHeight="1">
      <c r="A641" s="359"/>
      <c r="B641" s="382"/>
      <c r="C641" s="387" t="s">
        <v>3</v>
      </c>
      <c r="D641" s="388"/>
      <c r="E641" s="389"/>
      <c r="F641" s="390" t="s">
        <v>4</v>
      </c>
      <c r="G641" s="388"/>
      <c r="H641" s="389"/>
      <c r="I641" s="390" t="s">
        <v>5</v>
      </c>
      <c r="J641" s="388"/>
      <c r="K641" s="389"/>
      <c r="L641" s="350"/>
      <c r="M641" s="385"/>
      <c r="T641" s="258"/>
    </row>
    <row r="642" spans="1:26" ht="15" customHeight="1">
      <c r="A642" s="359"/>
      <c r="B642" s="382"/>
      <c r="C642" s="57" t="s">
        <v>6</v>
      </c>
      <c r="D642" s="58" t="s">
        <v>7</v>
      </c>
      <c r="E642" s="58" t="s">
        <v>8</v>
      </c>
      <c r="F642" s="59" t="s">
        <v>6</v>
      </c>
      <c r="G642" s="58" t="s">
        <v>7</v>
      </c>
      <c r="H642" s="58" t="s">
        <v>8</v>
      </c>
      <c r="I642" s="59" t="s">
        <v>6</v>
      </c>
      <c r="J642" s="58" t="s">
        <v>7</v>
      </c>
      <c r="K642" s="58" t="s">
        <v>8</v>
      </c>
      <c r="L642" s="346" t="s">
        <v>940</v>
      </c>
      <c r="M642" s="423" t="s">
        <v>474</v>
      </c>
      <c r="T642" s="258"/>
    </row>
    <row r="643" spans="1:26" s="38" customFormat="1" ht="15" customHeight="1">
      <c r="A643" s="359"/>
      <c r="B643" s="382"/>
      <c r="C643" s="60" t="s">
        <v>475</v>
      </c>
      <c r="D643" s="61" t="s">
        <v>476</v>
      </c>
      <c r="E643" s="61" t="s">
        <v>477</v>
      </c>
      <c r="F643" s="61" t="s">
        <v>475</v>
      </c>
      <c r="G643" s="61" t="s">
        <v>476</v>
      </c>
      <c r="H643" s="61" t="s">
        <v>477</v>
      </c>
      <c r="I643" s="61" t="s">
        <v>475</v>
      </c>
      <c r="J643" s="61" t="s">
        <v>476</v>
      </c>
      <c r="K643" s="61" t="s">
        <v>477</v>
      </c>
      <c r="L643" s="347"/>
      <c r="M643" s="423"/>
      <c r="T643" s="258"/>
    </row>
    <row r="644" spans="1:26" ht="15" customHeight="1" thickBot="1">
      <c r="A644" s="360"/>
      <c r="B644" s="383"/>
      <c r="C644" s="163" t="s">
        <v>10</v>
      </c>
      <c r="D644" s="162" t="s">
        <v>11</v>
      </c>
      <c r="E644" s="162" t="s">
        <v>12</v>
      </c>
      <c r="F644" s="138" t="s">
        <v>10</v>
      </c>
      <c r="G644" s="138" t="s">
        <v>11</v>
      </c>
      <c r="H644" s="138" t="s">
        <v>12</v>
      </c>
      <c r="I644" s="138" t="s">
        <v>10</v>
      </c>
      <c r="J644" s="138" t="s">
        <v>11</v>
      </c>
      <c r="K644" s="138" t="s">
        <v>12</v>
      </c>
      <c r="L644" s="348"/>
      <c r="M644" s="424"/>
      <c r="T644" s="258"/>
    </row>
    <row r="645" spans="1:26" ht="24.75" customHeight="1">
      <c r="A645" s="103"/>
      <c r="B645" s="62" t="s">
        <v>90</v>
      </c>
      <c r="C645" s="197">
        <v>408739</v>
      </c>
      <c r="D645" s="303">
        <v>426139</v>
      </c>
      <c r="E645" s="199">
        <v>834878</v>
      </c>
      <c r="F645" s="240">
        <v>238802</v>
      </c>
      <c r="G645" s="241">
        <v>251979</v>
      </c>
      <c r="H645" s="242">
        <v>490781</v>
      </c>
      <c r="I645" s="189">
        <f>F645+C645</f>
        <v>647541</v>
      </c>
      <c r="J645" s="190">
        <f>G645+D645</f>
        <v>678118</v>
      </c>
      <c r="K645" s="191">
        <f t="shared" ref="K645" si="158">H645+E645</f>
        <v>1325659</v>
      </c>
      <c r="L645" s="164" t="s">
        <v>859</v>
      </c>
      <c r="M645" s="114"/>
      <c r="O645" s="258">
        <v>407918</v>
      </c>
      <c r="P645" s="258">
        <v>425284</v>
      </c>
      <c r="Q645" s="258">
        <f>P645+O645</f>
        <v>833202</v>
      </c>
      <c r="R645" s="258">
        <v>243432</v>
      </c>
      <c r="S645" s="258">
        <v>256856</v>
      </c>
      <c r="T645" s="258">
        <f t="shared" si="143"/>
        <v>500288</v>
      </c>
    </row>
    <row r="646" spans="1:26" ht="24.75" customHeight="1">
      <c r="A646" s="100" t="s">
        <v>16</v>
      </c>
      <c r="B646" s="68" t="s">
        <v>926</v>
      </c>
      <c r="C646" s="205" t="s">
        <v>470</v>
      </c>
      <c r="D646" s="206" t="s">
        <v>470</v>
      </c>
      <c r="E646" s="207" t="s">
        <v>470</v>
      </c>
      <c r="F646" s="202">
        <v>196171</v>
      </c>
      <c r="G646" s="203">
        <v>206635</v>
      </c>
      <c r="H646" s="170">
        <v>402806</v>
      </c>
      <c r="I646" s="202">
        <f>Sheet1!F646</f>
        <v>196171</v>
      </c>
      <c r="J646" s="203">
        <f>Sheet1!G646</f>
        <v>206635</v>
      </c>
      <c r="K646" s="243">
        <f>H646</f>
        <v>402806</v>
      </c>
      <c r="L646" s="161" t="s">
        <v>881</v>
      </c>
      <c r="M646" s="115" t="s">
        <v>16</v>
      </c>
      <c r="O646" s="258"/>
      <c r="P646" s="258"/>
      <c r="Q646" s="258"/>
      <c r="X646" s="258">
        <v>200793</v>
      </c>
      <c r="Y646" s="258">
        <v>211504</v>
      </c>
      <c r="Z646" s="258">
        <f>Y646+X646</f>
        <v>412297</v>
      </c>
    </row>
    <row r="647" spans="1:26" ht="24.75" customHeight="1">
      <c r="A647" s="100" t="s">
        <v>19</v>
      </c>
      <c r="B647" s="52" t="s">
        <v>304</v>
      </c>
      <c r="C647" s="202">
        <v>22441</v>
      </c>
      <c r="D647" s="203">
        <v>23401</v>
      </c>
      <c r="E647" s="204">
        <v>45842</v>
      </c>
      <c r="F647" s="205" t="s">
        <v>470</v>
      </c>
      <c r="G647" s="206" t="s">
        <v>470</v>
      </c>
      <c r="H647" s="207" t="s">
        <v>470</v>
      </c>
      <c r="I647" s="168">
        <f>C647</f>
        <v>22441</v>
      </c>
      <c r="J647" s="169">
        <f t="shared" ref="J647:J650" si="159">D647</f>
        <v>23401</v>
      </c>
      <c r="K647" s="194">
        <f t="shared" ref="K647:K650" si="160">E647</f>
        <v>45842</v>
      </c>
      <c r="L647" s="126" t="s">
        <v>951</v>
      </c>
      <c r="M647" s="123" t="s">
        <v>19</v>
      </c>
      <c r="O647" s="258">
        <v>22396</v>
      </c>
      <c r="P647" s="258">
        <v>23354</v>
      </c>
      <c r="Q647" s="258">
        <f t="shared" ref="Q647:Q660" si="161">P647+O647</f>
        <v>45750</v>
      </c>
      <c r="R647" s="258"/>
      <c r="S647" s="258"/>
      <c r="T647" s="258"/>
    </row>
    <row r="648" spans="1:26" ht="24.75" customHeight="1">
      <c r="A648" s="100" t="s">
        <v>22</v>
      </c>
      <c r="B648" s="52" t="s">
        <v>305</v>
      </c>
      <c r="C648" s="202">
        <v>33602</v>
      </c>
      <c r="D648" s="203">
        <v>35282</v>
      </c>
      <c r="E648" s="204">
        <v>68884</v>
      </c>
      <c r="F648" s="205" t="s">
        <v>470</v>
      </c>
      <c r="G648" s="206" t="s">
        <v>470</v>
      </c>
      <c r="H648" s="207" t="s">
        <v>470</v>
      </c>
      <c r="I648" s="168">
        <f t="shared" ref="I648:I650" si="162">C648</f>
        <v>33602</v>
      </c>
      <c r="J648" s="169">
        <f t="shared" si="159"/>
        <v>35282</v>
      </c>
      <c r="K648" s="194">
        <f t="shared" si="160"/>
        <v>68884</v>
      </c>
      <c r="L648" s="126" t="s">
        <v>721</v>
      </c>
      <c r="M648" s="115" t="s">
        <v>22</v>
      </c>
      <c r="O648" s="258">
        <v>33534</v>
      </c>
      <c r="P648" s="258">
        <v>35211</v>
      </c>
      <c r="Q648" s="258">
        <f t="shared" si="161"/>
        <v>68745</v>
      </c>
      <c r="R648" s="258"/>
      <c r="S648" s="258"/>
      <c r="T648" s="258"/>
    </row>
    <row r="649" spans="1:26" ht="24.75" customHeight="1">
      <c r="A649" s="100" t="s">
        <v>23</v>
      </c>
      <c r="B649" s="52" t="s">
        <v>306</v>
      </c>
      <c r="C649" s="202">
        <v>22081</v>
      </c>
      <c r="D649" s="203">
        <v>23281</v>
      </c>
      <c r="E649" s="204">
        <v>45362</v>
      </c>
      <c r="F649" s="205" t="s">
        <v>470</v>
      </c>
      <c r="G649" s="206" t="s">
        <v>470</v>
      </c>
      <c r="H649" s="207" t="s">
        <v>470</v>
      </c>
      <c r="I649" s="168">
        <f t="shared" si="162"/>
        <v>22081</v>
      </c>
      <c r="J649" s="169">
        <f t="shared" si="159"/>
        <v>23281</v>
      </c>
      <c r="K649" s="194">
        <f t="shared" si="160"/>
        <v>45362</v>
      </c>
      <c r="L649" s="126" t="s">
        <v>722</v>
      </c>
      <c r="M649" s="123" t="s">
        <v>23</v>
      </c>
      <c r="O649" s="258">
        <v>22037</v>
      </c>
      <c r="P649" s="258">
        <v>23234</v>
      </c>
      <c r="Q649" s="258">
        <f t="shared" si="161"/>
        <v>45271</v>
      </c>
      <c r="R649" s="258"/>
      <c r="S649" s="258"/>
      <c r="T649" s="258"/>
    </row>
    <row r="650" spans="1:26" ht="24.75" customHeight="1">
      <c r="A650" s="100" t="s">
        <v>26</v>
      </c>
      <c r="B650" s="52" t="s">
        <v>307</v>
      </c>
      <c r="C650" s="202">
        <v>5760</v>
      </c>
      <c r="D650" s="203">
        <v>5880</v>
      </c>
      <c r="E650" s="204">
        <v>11640</v>
      </c>
      <c r="F650" s="205" t="s">
        <v>470</v>
      </c>
      <c r="G650" s="206" t="s">
        <v>470</v>
      </c>
      <c r="H650" s="207" t="s">
        <v>470</v>
      </c>
      <c r="I650" s="168">
        <f t="shared" si="162"/>
        <v>5760</v>
      </c>
      <c r="J650" s="169">
        <f t="shared" si="159"/>
        <v>5880</v>
      </c>
      <c r="K650" s="194">
        <f t="shared" si="160"/>
        <v>11640</v>
      </c>
      <c r="L650" s="126" t="s">
        <v>723</v>
      </c>
      <c r="M650" s="115" t="s">
        <v>26</v>
      </c>
      <c r="O650" s="258">
        <v>5749</v>
      </c>
      <c r="P650" s="258">
        <v>5868</v>
      </c>
      <c r="Q650" s="258">
        <f t="shared" si="161"/>
        <v>11617</v>
      </c>
      <c r="R650" s="258"/>
      <c r="S650" s="258"/>
      <c r="T650" s="258"/>
    </row>
    <row r="651" spans="1:26" ht="24.75" customHeight="1">
      <c r="A651" s="100" t="s">
        <v>29</v>
      </c>
      <c r="B651" s="52" t="s">
        <v>308</v>
      </c>
      <c r="C651" s="168">
        <v>52443</v>
      </c>
      <c r="D651" s="169">
        <v>54242</v>
      </c>
      <c r="E651" s="204">
        <v>106685</v>
      </c>
      <c r="F651" s="168">
        <v>7622</v>
      </c>
      <c r="G651" s="169">
        <v>8139</v>
      </c>
      <c r="H651" s="170">
        <v>15761</v>
      </c>
      <c r="I651" s="192">
        <f>F651+C651</f>
        <v>60065</v>
      </c>
      <c r="J651" s="193">
        <f t="shared" ref="J651:J652" si="163">G651+D651</f>
        <v>62381</v>
      </c>
      <c r="K651" s="194">
        <f t="shared" ref="K651:K652" si="164">H651+E651</f>
        <v>122446</v>
      </c>
      <c r="L651" s="126" t="s">
        <v>724</v>
      </c>
      <c r="M651" s="123" t="s">
        <v>29</v>
      </c>
      <c r="O651" s="258">
        <v>52337</v>
      </c>
      <c r="P651" s="258">
        <v>54134</v>
      </c>
      <c r="Q651" s="258">
        <f t="shared" si="161"/>
        <v>106471</v>
      </c>
      <c r="U651" s="258">
        <v>7623</v>
      </c>
      <c r="V651" s="258">
        <v>8140</v>
      </c>
      <c r="W651" s="258">
        <f>V651+U651</f>
        <v>15763</v>
      </c>
    </row>
    <row r="652" spans="1:26" ht="24.75" customHeight="1">
      <c r="A652" s="100" t="s">
        <v>32</v>
      </c>
      <c r="B652" s="52" t="s">
        <v>309</v>
      </c>
      <c r="C652" s="168">
        <v>51722</v>
      </c>
      <c r="D652" s="169">
        <v>54123</v>
      </c>
      <c r="E652" s="204">
        <v>105845</v>
      </c>
      <c r="F652" s="168">
        <v>5167</v>
      </c>
      <c r="G652" s="169">
        <v>5426</v>
      </c>
      <c r="H652" s="170">
        <v>10593</v>
      </c>
      <c r="I652" s="192">
        <f>F652+C652</f>
        <v>56889</v>
      </c>
      <c r="J652" s="193">
        <f t="shared" si="163"/>
        <v>59549</v>
      </c>
      <c r="K652" s="194">
        <f t="shared" si="164"/>
        <v>116438</v>
      </c>
      <c r="L652" s="126" t="s">
        <v>725</v>
      </c>
      <c r="M652" s="115" t="s">
        <v>32</v>
      </c>
      <c r="O652" s="258">
        <v>51618</v>
      </c>
      <c r="P652" s="258">
        <v>54014</v>
      </c>
      <c r="Q652" s="258">
        <f t="shared" si="161"/>
        <v>105632</v>
      </c>
      <c r="U652" s="258">
        <v>5168</v>
      </c>
      <c r="V652" s="258">
        <v>5427</v>
      </c>
      <c r="W652" s="258">
        <f>V652+U652</f>
        <v>10595</v>
      </c>
    </row>
    <row r="653" spans="1:26" ht="24.75" customHeight="1">
      <c r="A653" s="100" t="s">
        <v>35</v>
      </c>
      <c r="B653" s="52" t="s">
        <v>310</v>
      </c>
      <c r="C653" s="202">
        <v>45962</v>
      </c>
      <c r="D653" s="203">
        <v>47642</v>
      </c>
      <c r="E653" s="204">
        <v>93604</v>
      </c>
      <c r="F653" s="205" t="s">
        <v>470</v>
      </c>
      <c r="G653" s="206" t="s">
        <v>470</v>
      </c>
      <c r="H653" s="207" t="s">
        <v>470</v>
      </c>
      <c r="I653" s="168">
        <f>C653</f>
        <v>45962</v>
      </c>
      <c r="J653" s="169">
        <f t="shared" ref="J653" si="165">D653</f>
        <v>47642</v>
      </c>
      <c r="K653" s="194">
        <f t="shared" ref="K653" si="166">E653</f>
        <v>93604</v>
      </c>
      <c r="L653" s="126" t="s">
        <v>726</v>
      </c>
      <c r="M653" s="123" t="s">
        <v>35</v>
      </c>
      <c r="O653" s="258">
        <v>45870</v>
      </c>
      <c r="P653" s="258">
        <v>47546</v>
      </c>
      <c r="Q653" s="258">
        <f t="shared" si="161"/>
        <v>93416</v>
      </c>
      <c r="U653" s="258"/>
      <c r="V653" s="258"/>
      <c r="W653" s="258"/>
    </row>
    <row r="654" spans="1:26" ht="24.75" customHeight="1">
      <c r="A654" s="100" t="s">
        <v>38</v>
      </c>
      <c r="B654" s="8" t="s">
        <v>311</v>
      </c>
      <c r="C654" s="168">
        <v>47042</v>
      </c>
      <c r="D654" s="169">
        <v>49202</v>
      </c>
      <c r="E654" s="204">
        <v>96244</v>
      </c>
      <c r="F654" s="168">
        <v>5297</v>
      </c>
      <c r="G654" s="169">
        <v>5684</v>
      </c>
      <c r="H654" s="170">
        <v>10981</v>
      </c>
      <c r="I654" s="192">
        <f>F654+C654</f>
        <v>52339</v>
      </c>
      <c r="J654" s="193">
        <f t="shared" ref="J654:J655" si="167">G654+D654</f>
        <v>54886</v>
      </c>
      <c r="K654" s="194">
        <f t="shared" ref="K654:K655" si="168">H654+E654</f>
        <v>107225</v>
      </c>
      <c r="L654" s="105" t="s">
        <v>727</v>
      </c>
      <c r="M654" s="110" t="s">
        <v>38</v>
      </c>
      <c r="O654" s="258">
        <v>46948</v>
      </c>
      <c r="P654" s="258">
        <v>49103</v>
      </c>
      <c r="Q654" s="258">
        <f t="shared" si="161"/>
        <v>96051</v>
      </c>
      <c r="U654" s="258">
        <v>5298</v>
      </c>
      <c r="V654" s="258">
        <v>5685</v>
      </c>
      <c r="W654" s="258">
        <f>V654+U654</f>
        <v>10983</v>
      </c>
    </row>
    <row r="655" spans="1:26" ht="24.75" customHeight="1">
      <c r="A655" s="100" t="s">
        <v>137</v>
      </c>
      <c r="B655" s="8" t="s">
        <v>312</v>
      </c>
      <c r="C655" s="168">
        <v>11161</v>
      </c>
      <c r="D655" s="169">
        <v>11641</v>
      </c>
      <c r="E655" s="204">
        <v>22802</v>
      </c>
      <c r="F655" s="168">
        <v>24545</v>
      </c>
      <c r="G655" s="169">
        <v>26095</v>
      </c>
      <c r="H655" s="170">
        <v>50640</v>
      </c>
      <c r="I655" s="192">
        <f>F655+C655</f>
        <v>35706</v>
      </c>
      <c r="J655" s="193">
        <f t="shared" si="167"/>
        <v>37736</v>
      </c>
      <c r="K655" s="194">
        <f t="shared" si="168"/>
        <v>73442</v>
      </c>
      <c r="L655" s="105" t="s">
        <v>728</v>
      </c>
      <c r="M655" s="112" t="s">
        <v>137</v>
      </c>
      <c r="O655" s="258">
        <v>11138</v>
      </c>
      <c r="P655" s="258">
        <v>11617</v>
      </c>
      <c r="Q655" s="258">
        <f t="shared" si="161"/>
        <v>22755</v>
      </c>
      <c r="U655" s="258">
        <v>24550</v>
      </c>
      <c r="V655" s="258">
        <v>26100</v>
      </c>
      <c r="W655" s="258">
        <f>V655+U655</f>
        <v>50650</v>
      </c>
    </row>
    <row r="656" spans="1:26" ht="24.75" customHeight="1">
      <c r="A656" s="100" t="s">
        <v>139</v>
      </c>
      <c r="B656" s="8" t="s">
        <v>313</v>
      </c>
      <c r="C656" s="168">
        <v>40562</v>
      </c>
      <c r="D656" s="169">
        <v>42122</v>
      </c>
      <c r="E656" s="204">
        <v>82684</v>
      </c>
      <c r="F656" s="205" t="s">
        <v>470</v>
      </c>
      <c r="G656" s="206" t="s">
        <v>470</v>
      </c>
      <c r="H656" s="207" t="s">
        <v>470</v>
      </c>
      <c r="I656" s="168">
        <f>C656</f>
        <v>40562</v>
      </c>
      <c r="J656" s="169">
        <f t="shared" ref="J656:J660" si="169">D656</f>
        <v>42122</v>
      </c>
      <c r="K656" s="194">
        <f t="shared" ref="K656:K660" si="170">E656</f>
        <v>82684</v>
      </c>
      <c r="L656" s="105" t="s">
        <v>729</v>
      </c>
      <c r="M656" s="110" t="s">
        <v>139</v>
      </c>
      <c r="O656" s="258">
        <v>40481</v>
      </c>
      <c r="P656" s="258">
        <v>42037</v>
      </c>
      <c r="Q656" s="258">
        <f t="shared" si="161"/>
        <v>82518</v>
      </c>
    </row>
    <row r="657" spans="1:20" ht="24.75" customHeight="1">
      <c r="A657" s="100" t="s">
        <v>140</v>
      </c>
      <c r="B657" s="8" t="s">
        <v>314</v>
      </c>
      <c r="C657" s="168">
        <v>19681</v>
      </c>
      <c r="D657" s="169">
        <v>20761</v>
      </c>
      <c r="E657" s="204">
        <v>40442</v>
      </c>
      <c r="F657" s="205" t="s">
        <v>470</v>
      </c>
      <c r="G657" s="206" t="s">
        <v>470</v>
      </c>
      <c r="H657" s="207" t="s">
        <v>470</v>
      </c>
      <c r="I657" s="168">
        <f t="shared" ref="I657:I660" si="171">C657</f>
        <v>19681</v>
      </c>
      <c r="J657" s="169">
        <f t="shared" si="169"/>
        <v>20761</v>
      </c>
      <c r="K657" s="194">
        <f t="shared" si="170"/>
        <v>40442</v>
      </c>
      <c r="L657" s="105" t="s">
        <v>730</v>
      </c>
      <c r="M657" s="112" t="s">
        <v>140</v>
      </c>
      <c r="O657" s="258">
        <v>19641</v>
      </c>
      <c r="P657" s="258">
        <v>20720</v>
      </c>
      <c r="Q657" s="258">
        <f t="shared" si="161"/>
        <v>40361</v>
      </c>
      <c r="R657" s="258"/>
      <c r="S657" s="258"/>
      <c r="T657" s="258"/>
    </row>
    <row r="658" spans="1:20" ht="24.75" customHeight="1">
      <c r="A658" s="100" t="s">
        <v>142</v>
      </c>
      <c r="B658" s="8" t="s">
        <v>315</v>
      </c>
      <c r="C658" s="168">
        <v>9960</v>
      </c>
      <c r="D658" s="169">
        <v>10440</v>
      </c>
      <c r="E658" s="204">
        <v>20400</v>
      </c>
      <c r="F658" s="205" t="s">
        <v>470</v>
      </c>
      <c r="G658" s="206" t="s">
        <v>470</v>
      </c>
      <c r="H658" s="207" t="s">
        <v>470</v>
      </c>
      <c r="I658" s="168">
        <f t="shared" si="171"/>
        <v>9960</v>
      </c>
      <c r="J658" s="169">
        <f t="shared" si="169"/>
        <v>10440</v>
      </c>
      <c r="K658" s="194">
        <f t="shared" si="170"/>
        <v>20400</v>
      </c>
      <c r="L658" s="105" t="s">
        <v>731</v>
      </c>
      <c r="M658" s="110" t="s">
        <v>142</v>
      </c>
      <c r="O658" s="258">
        <v>9940</v>
      </c>
      <c r="P658" s="258">
        <v>10420</v>
      </c>
      <c r="Q658" s="258">
        <f t="shared" si="161"/>
        <v>20360</v>
      </c>
      <c r="R658" s="258"/>
      <c r="S658" s="258"/>
      <c r="T658" s="258"/>
    </row>
    <row r="659" spans="1:20" ht="24.75" customHeight="1">
      <c r="A659" s="100" t="s">
        <v>144</v>
      </c>
      <c r="B659" s="8" t="s">
        <v>316</v>
      </c>
      <c r="C659" s="168">
        <v>24361</v>
      </c>
      <c r="D659" s="169">
        <v>25321</v>
      </c>
      <c r="E659" s="204">
        <v>49682</v>
      </c>
      <c r="F659" s="205" t="s">
        <v>470</v>
      </c>
      <c r="G659" s="206" t="s">
        <v>470</v>
      </c>
      <c r="H659" s="207" t="s">
        <v>470</v>
      </c>
      <c r="I659" s="168">
        <f t="shared" si="171"/>
        <v>24361</v>
      </c>
      <c r="J659" s="169">
        <f t="shared" si="169"/>
        <v>25321</v>
      </c>
      <c r="K659" s="194">
        <f t="shared" si="170"/>
        <v>49682</v>
      </c>
      <c r="L659" s="105" t="s">
        <v>732</v>
      </c>
      <c r="M659" s="112" t="s">
        <v>144</v>
      </c>
      <c r="O659" s="258">
        <v>24312</v>
      </c>
      <c r="P659" s="258">
        <v>25271</v>
      </c>
      <c r="Q659" s="258">
        <f t="shared" si="161"/>
        <v>49583</v>
      </c>
      <c r="R659" s="258"/>
      <c r="S659" s="258"/>
      <c r="T659" s="258"/>
    </row>
    <row r="660" spans="1:20" ht="18" customHeight="1" thickBot="1">
      <c r="A660" s="101" t="s">
        <v>104</v>
      </c>
      <c r="B660" s="13" t="s">
        <v>317</v>
      </c>
      <c r="C660" s="171">
        <v>21961</v>
      </c>
      <c r="D660" s="174">
        <v>22801</v>
      </c>
      <c r="E660" s="210">
        <v>44762</v>
      </c>
      <c r="F660" s="211" t="s">
        <v>470</v>
      </c>
      <c r="G660" s="212" t="s">
        <v>470</v>
      </c>
      <c r="H660" s="213" t="s">
        <v>470</v>
      </c>
      <c r="I660" s="171">
        <f t="shared" si="171"/>
        <v>21961</v>
      </c>
      <c r="J660" s="174">
        <f t="shared" si="169"/>
        <v>22801</v>
      </c>
      <c r="K660" s="196">
        <f t="shared" si="170"/>
        <v>44762</v>
      </c>
      <c r="L660" s="107" t="s">
        <v>733</v>
      </c>
      <c r="M660" s="111" t="s">
        <v>104</v>
      </c>
      <c r="O660" s="258">
        <v>21917</v>
      </c>
      <c r="P660" s="258">
        <v>22755</v>
      </c>
      <c r="Q660" s="258">
        <f t="shared" si="161"/>
        <v>44672</v>
      </c>
      <c r="R660" s="258"/>
      <c r="S660" s="258"/>
      <c r="T660" s="258"/>
    </row>
    <row r="661" spans="1:20" s="43" customFormat="1" ht="8.25" customHeight="1">
      <c r="A661" s="337"/>
      <c r="B661" s="337"/>
      <c r="C661" s="337"/>
      <c r="D661" s="337"/>
      <c r="E661" s="337"/>
      <c r="F661" s="337"/>
      <c r="G661" s="337"/>
      <c r="H661" s="337"/>
      <c r="I661" s="337"/>
      <c r="J661" s="337"/>
      <c r="K661" s="337"/>
      <c r="L661" s="337"/>
      <c r="M661" s="337"/>
      <c r="O661" s="258"/>
      <c r="P661" s="258"/>
      <c r="Q661" s="258"/>
      <c r="R661" s="258"/>
      <c r="S661" s="258"/>
      <c r="T661" s="258"/>
    </row>
    <row r="662" spans="1:20" ht="15.75" customHeight="1">
      <c r="A662" s="352" t="s">
        <v>991</v>
      </c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T662" s="258"/>
    </row>
    <row r="663" spans="1:20" s="38" customFormat="1" ht="16.5">
      <c r="A663" s="432" t="s">
        <v>1064</v>
      </c>
      <c r="B663" s="432"/>
      <c r="C663" s="432"/>
      <c r="D663" s="432"/>
      <c r="E663" s="432"/>
      <c r="F663" s="432"/>
      <c r="G663" s="432"/>
      <c r="H663" s="432"/>
      <c r="I663" s="432"/>
      <c r="J663" s="432"/>
      <c r="K663" s="432"/>
      <c r="L663" s="432"/>
      <c r="M663" s="432"/>
      <c r="T663" s="258"/>
    </row>
    <row r="664" spans="1:20" ht="15.75">
      <c r="A664" s="352" t="s">
        <v>1025</v>
      </c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T664" s="258"/>
    </row>
    <row r="665" spans="1:20" ht="15.75">
      <c r="C665" s="352"/>
      <c r="D665" s="352"/>
      <c r="E665" s="352"/>
      <c r="F665" s="18"/>
      <c r="G665" s="18"/>
      <c r="H665" s="18"/>
      <c r="I665" s="18"/>
      <c r="J665" s="18"/>
      <c r="K665" s="18"/>
      <c r="L665" s="368"/>
      <c r="M665" s="368"/>
      <c r="T665" s="258"/>
    </row>
    <row r="666" spans="1:20" ht="16.5" thickBot="1">
      <c r="A666" s="353" t="s">
        <v>966</v>
      </c>
      <c r="B666" s="354"/>
      <c r="C666" s="354"/>
      <c r="D666" s="354"/>
      <c r="E666" s="354"/>
      <c r="F666" s="18"/>
      <c r="G666" s="18"/>
      <c r="H666" s="18"/>
      <c r="I666" s="18"/>
      <c r="J666" s="18"/>
      <c r="K666" s="18"/>
      <c r="L666" s="351" t="s">
        <v>967</v>
      </c>
      <c r="M666" s="351"/>
      <c r="T666" s="258"/>
    </row>
    <row r="667" spans="1:20" ht="15" customHeight="1">
      <c r="A667" s="358" t="s">
        <v>861</v>
      </c>
      <c r="B667" s="355" t="s">
        <v>89</v>
      </c>
      <c r="C667" s="375" t="s">
        <v>0</v>
      </c>
      <c r="D667" s="355"/>
      <c r="E667" s="374"/>
      <c r="F667" s="373" t="s">
        <v>1</v>
      </c>
      <c r="G667" s="355"/>
      <c r="H667" s="374"/>
      <c r="I667" s="373" t="s">
        <v>2</v>
      </c>
      <c r="J667" s="355"/>
      <c r="K667" s="374"/>
      <c r="L667" s="349" t="s">
        <v>941</v>
      </c>
      <c r="M667" s="376" t="s">
        <v>9</v>
      </c>
      <c r="T667" s="258"/>
    </row>
    <row r="668" spans="1:20" s="38" customFormat="1" ht="15" customHeight="1">
      <c r="A668" s="359"/>
      <c r="B668" s="356"/>
      <c r="C668" s="364" t="s">
        <v>471</v>
      </c>
      <c r="D668" s="365"/>
      <c r="E668" s="366"/>
      <c r="F668" s="367" t="s">
        <v>472</v>
      </c>
      <c r="G668" s="365"/>
      <c r="H668" s="366"/>
      <c r="I668" s="361" t="s">
        <v>473</v>
      </c>
      <c r="J668" s="362"/>
      <c r="K668" s="363"/>
      <c r="L668" s="350"/>
      <c r="M668" s="377"/>
      <c r="T668" s="258"/>
    </row>
    <row r="669" spans="1:20" ht="15" customHeight="1">
      <c r="A669" s="359"/>
      <c r="B669" s="356"/>
      <c r="C669" s="369" t="s">
        <v>3</v>
      </c>
      <c r="D669" s="370"/>
      <c r="E669" s="371"/>
      <c r="F669" s="372" t="s">
        <v>4</v>
      </c>
      <c r="G669" s="370"/>
      <c r="H669" s="371"/>
      <c r="I669" s="372" t="s">
        <v>5</v>
      </c>
      <c r="J669" s="370"/>
      <c r="K669" s="371"/>
      <c r="L669" s="350"/>
      <c r="M669" s="377"/>
      <c r="T669" s="258"/>
    </row>
    <row r="670" spans="1:20" ht="15" customHeight="1">
      <c r="A670" s="359"/>
      <c r="B670" s="356"/>
      <c r="C670" s="30" t="s">
        <v>6</v>
      </c>
      <c r="D670" s="27" t="s">
        <v>7</v>
      </c>
      <c r="E670" s="27" t="s">
        <v>8</v>
      </c>
      <c r="F670" s="29" t="s">
        <v>6</v>
      </c>
      <c r="G670" s="27" t="s">
        <v>7</v>
      </c>
      <c r="H670" s="27" t="s">
        <v>8</v>
      </c>
      <c r="I670" s="29" t="s">
        <v>6</v>
      </c>
      <c r="J670" s="27" t="s">
        <v>7</v>
      </c>
      <c r="K670" s="27" t="s">
        <v>8</v>
      </c>
      <c r="L670" s="346" t="s">
        <v>940</v>
      </c>
      <c r="M670" s="378" t="s">
        <v>474</v>
      </c>
      <c r="O670" s="258"/>
      <c r="P670" s="258"/>
      <c r="Q670" s="258"/>
      <c r="R670" s="258"/>
      <c r="S670" s="258"/>
      <c r="T670" s="258"/>
    </row>
    <row r="671" spans="1:20" s="38" customFormat="1" ht="15" customHeight="1">
      <c r="A671" s="359"/>
      <c r="B671" s="356"/>
      <c r="C671" s="31" t="s">
        <v>475</v>
      </c>
      <c r="D671" s="28" t="s">
        <v>476</v>
      </c>
      <c r="E671" s="28" t="s">
        <v>477</v>
      </c>
      <c r="F671" s="28" t="s">
        <v>475</v>
      </c>
      <c r="G671" s="28" t="s">
        <v>476</v>
      </c>
      <c r="H671" s="28" t="s">
        <v>477</v>
      </c>
      <c r="I671" s="28" t="s">
        <v>475</v>
      </c>
      <c r="J671" s="28" t="s">
        <v>476</v>
      </c>
      <c r="K671" s="28" t="s">
        <v>477</v>
      </c>
      <c r="L671" s="347"/>
      <c r="M671" s="378"/>
      <c r="T671" s="258"/>
    </row>
    <row r="672" spans="1:20" ht="15" customHeight="1" thickBot="1">
      <c r="A672" s="360"/>
      <c r="B672" s="357"/>
      <c r="C672" s="136" t="s">
        <v>10</v>
      </c>
      <c r="D672" s="32" t="s">
        <v>11</v>
      </c>
      <c r="E672" s="32" t="s">
        <v>12</v>
      </c>
      <c r="F672" s="32" t="s">
        <v>10</v>
      </c>
      <c r="G672" s="32" t="s">
        <v>11</v>
      </c>
      <c r="H672" s="32" t="s">
        <v>12</v>
      </c>
      <c r="I672" s="32" t="s">
        <v>10</v>
      </c>
      <c r="J672" s="32" t="s">
        <v>11</v>
      </c>
      <c r="K672" s="32" t="s">
        <v>12</v>
      </c>
      <c r="L672" s="348"/>
      <c r="M672" s="379"/>
      <c r="T672" s="258"/>
    </row>
    <row r="673" spans="1:29" ht="48" customHeight="1">
      <c r="A673" s="94"/>
      <c r="B673" s="20" t="s">
        <v>90</v>
      </c>
      <c r="C673" s="167">
        <v>251892</v>
      </c>
      <c r="D673" s="172">
        <v>263892</v>
      </c>
      <c r="E673" s="173">
        <v>515784</v>
      </c>
      <c r="F673" s="231">
        <v>21186</v>
      </c>
      <c r="G673" s="232">
        <v>22607</v>
      </c>
      <c r="H673" s="233">
        <v>43793</v>
      </c>
      <c r="I673" s="200">
        <f>F673+C673</f>
        <v>273078</v>
      </c>
      <c r="J673" s="201">
        <f t="shared" ref="J673:J674" si="172">G673+D673</f>
        <v>286499</v>
      </c>
      <c r="K673" s="179">
        <f t="shared" ref="K673:K674" si="173">H673+E673</f>
        <v>559577</v>
      </c>
      <c r="L673" s="105" t="s">
        <v>859</v>
      </c>
      <c r="M673" s="108"/>
      <c r="O673" s="258">
        <v>251386</v>
      </c>
      <c r="P673" s="258">
        <v>263362</v>
      </c>
      <c r="Q673" s="258">
        <f t="shared" ref="Q673:Q680" si="174">P673+O673</f>
        <v>514748</v>
      </c>
      <c r="R673" s="258">
        <v>21190</v>
      </c>
      <c r="S673" s="258">
        <v>22611</v>
      </c>
      <c r="T673" s="258">
        <f t="shared" ref="T673:T693" si="175">S673+R673</f>
        <v>43801</v>
      </c>
    </row>
    <row r="674" spans="1:29" ht="48" customHeight="1">
      <c r="A674" s="100" t="s">
        <v>16</v>
      </c>
      <c r="B674" s="2" t="s">
        <v>927</v>
      </c>
      <c r="C674" s="168">
        <v>62283</v>
      </c>
      <c r="D674" s="169">
        <v>65763</v>
      </c>
      <c r="E674" s="170">
        <v>128046</v>
      </c>
      <c r="F674" s="168">
        <v>14985</v>
      </c>
      <c r="G674" s="169">
        <v>15890</v>
      </c>
      <c r="H674" s="272">
        <v>30875</v>
      </c>
      <c r="I674" s="183">
        <f t="shared" ref="I674" si="176">F674+C674</f>
        <v>77268</v>
      </c>
      <c r="J674" s="184">
        <f t="shared" si="172"/>
        <v>81653</v>
      </c>
      <c r="K674" s="185">
        <f t="shared" si="173"/>
        <v>158921</v>
      </c>
      <c r="L674" s="105" t="s">
        <v>882</v>
      </c>
      <c r="M674" s="110" t="s">
        <v>16</v>
      </c>
      <c r="O674" s="258">
        <v>62158</v>
      </c>
      <c r="P674" s="258">
        <v>65631</v>
      </c>
      <c r="Q674" s="258">
        <f t="shared" si="174"/>
        <v>127789</v>
      </c>
      <c r="U674" s="258">
        <v>14988</v>
      </c>
      <c r="V674" s="258">
        <v>15892</v>
      </c>
      <c r="W674" s="258">
        <f>V674+U674</f>
        <v>30880</v>
      </c>
      <c r="Y674" s="77">
        <f>[1]Sheet1!D604*1.29208469*1000</f>
        <v>0</v>
      </c>
      <c r="Z674" s="77">
        <f>[1]Sheet1!E604*1.29208469*1000</f>
        <v>0</v>
      </c>
      <c r="AA674" s="77">
        <f>[1]Sheet1!F604*1.29208469*1000</f>
        <v>0</v>
      </c>
      <c r="AB674">
        <f>SUM(AB675:AB679)</f>
        <v>21190</v>
      </c>
      <c r="AC674">
        <f>SUM(AC675:AC679)</f>
        <v>22612</v>
      </c>
    </row>
    <row r="675" spans="1:29" ht="48" customHeight="1">
      <c r="A675" s="100" t="s">
        <v>19</v>
      </c>
      <c r="B675" s="8" t="s">
        <v>318</v>
      </c>
      <c r="C675" s="202">
        <v>26881</v>
      </c>
      <c r="D675" s="203">
        <v>28802</v>
      </c>
      <c r="E675" s="170">
        <v>55683</v>
      </c>
      <c r="F675" s="205" t="s">
        <v>470</v>
      </c>
      <c r="G675" s="206" t="s">
        <v>470</v>
      </c>
      <c r="H675" s="207" t="s">
        <v>470</v>
      </c>
      <c r="I675" s="168">
        <f>C675</f>
        <v>26881</v>
      </c>
      <c r="J675" s="169">
        <f t="shared" ref="J675:J677" si="177">D675</f>
        <v>28802</v>
      </c>
      <c r="K675" s="185">
        <f t="shared" ref="K675:K677" si="178">E675</f>
        <v>55683</v>
      </c>
      <c r="L675" s="105" t="s">
        <v>734</v>
      </c>
      <c r="M675" s="112" t="s">
        <v>19</v>
      </c>
      <c r="O675" s="258">
        <v>26827</v>
      </c>
      <c r="P675" s="258">
        <v>28743</v>
      </c>
      <c r="Q675" s="258">
        <f t="shared" si="174"/>
        <v>55570</v>
      </c>
      <c r="U675" s="258"/>
      <c r="V675" s="258"/>
      <c r="W675" s="258"/>
      <c r="Y675" s="140">
        <f>[1]Sheet1!D605*1.29208469*1000</f>
        <v>0</v>
      </c>
      <c r="Z675" s="140">
        <f>[1]Sheet1!E605*1.29208469*1000</f>
        <v>0</v>
      </c>
      <c r="AA675" s="140">
        <f>[1]Sheet1!F605*1.29208469*1000</f>
        <v>0</v>
      </c>
      <c r="AB675">
        <v>14988</v>
      </c>
      <c r="AC675">
        <v>15893</v>
      </c>
    </row>
    <row r="676" spans="1:29" ht="48" customHeight="1">
      <c r="A676" s="100" t="s">
        <v>22</v>
      </c>
      <c r="B676" s="8" t="s">
        <v>319</v>
      </c>
      <c r="C676" s="202">
        <v>39842</v>
      </c>
      <c r="D676" s="203">
        <v>41882</v>
      </c>
      <c r="E676" s="170">
        <v>81724</v>
      </c>
      <c r="F676" s="205" t="s">
        <v>470</v>
      </c>
      <c r="G676" s="206" t="s">
        <v>470</v>
      </c>
      <c r="H676" s="207" t="s">
        <v>470</v>
      </c>
      <c r="I676" s="168">
        <f t="shared" ref="I676:I677" si="179">C676</f>
        <v>39842</v>
      </c>
      <c r="J676" s="169">
        <f t="shared" si="177"/>
        <v>41882</v>
      </c>
      <c r="K676" s="185">
        <f t="shared" si="178"/>
        <v>81724</v>
      </c>
      <c r="L676" s="105" t="s">
        <v>735</v>
      </c>
      <c r="M676" s="110" t="s">
        <v>22</v>
      </c>
      <c r="O676" s="258">
        <v>39762</v>
      </c>
      <c r="P676" s="258">
        <v>41798</v>
      </c>
      <c r="Q676" s="258">
        <f t="shared" si="174"/>
        <v>81560</v>
      </c>
      <c r="U676" s="258"/>
      <c r="V676" s="258"/>
      <c r="W676" s="258"/>
      <c r="Y676" s="140"/>
      <c r="Z676" s="140"/>
      <c r="AA676" s="140"/>
    </row>
    <row r="677" spans="1:29" ht="48" customHeight="1">
      <c r="A677" s="100" t="s">
        <v>23</v>
      </c>
      <c r="B677" s="8" t="s">
        <v>320</v>
      </c>
      <c r="C677" s="202">
        <v>24841</v>
      </c>
      <c r="D677" s="203">
        <v>25681</v>
      </c>
      <c r="E677" s="170">
        <v>50522</v>
      </c>
      <c r="F677" s="205" t="s">
        <v>470</v>
      </c>
      <c r="G677" s="206" t="s">
        <v>470</v>
      </c>
      <c r="H677" s="207" t="s">
        <v>470</v>
      </c>
      <c r="I677" s="168">
        <f t="shared" si="179"/>
        <v>24841</v>
      </c>
      <c r="J677" s="169">
        <f t="shared" si="177"/>
        <v>25681</v>
      </c>
      <c r="K677" s="185">
        <f t="shared" si="178"/>
        <v>50522</v>
      </c>
      <c r="L677" s="105" t="s">
        <v>736</v>
      </c>
      <c r="M677" s="112" t="s">
        <v>23</v>
      </c>
      <c r="O677" s="258">
        <v>24791</v>
      </c>
      <c r="P677" s="258">
        <v>25630</v>
      </c>
      <c r="Q677" s="258">
        <f t="shared" si="174"/>
        <v>50421</v>
      </c>
      <c r="U677" s="258"/>
      <c r="V677" s="258"/>
      <c r="W677" s="258"/>
      <c r="Y677" s="140"/>
      <c r="Z677" s="140"/>
      <c r="AA677" s="140"/>
    </row>
    <row r="678" spans="1:29" ht="48" customHeight="1">
      <c r="A678" s="100" t="s">
        <v>26</v>
      </c>
      <c r="B678" s="8" t="s">
        <v>321</v>
      </c>
      <c r="C678" s="168">
        <v>43682</v>
      </c>
      <c r="D678" s="169">
        <v>46922</v>
      </c>
      <c r="E678" s="170">
        <v>90604</v>
      </c>
      <c r="F678" s="168">
        <v>6201</v>
      </c>
      <c r="G678" s="169">
        <v>6717</v>
      </c>
      <c r="H678" s="170">
        <v>12918</v>
      </c>
      <c r="I678" s="183">
        <f t="shared" ref="I678" si="180">F678+C678</f>
        <v>49883</v>
      </c>
      <c r="J678" s="184">
        <f t="shared" ref="J678" si="181">G678+D678</f>
        <v>53639</v>
      </c>
      <c r="K678" s="185">
        <f t="shared" ref="K678" si="182">H678+E678</f>
        <v>103522</v>
      </c>
      <c r="L678" s="105" t="s">
        <v>737</v>
      </c>
      <c r="M678" s="110" t="s">
        <v>26</v>
      </c>
      <c r="O678" s="258">
        <v>43594</v>
      </c>
      <c r="P678" s="258">
        <v>46828</v>
      </c>
      <c r="Q678" s="258">
        <f t="shared" si="174"/>
        <v>90422</v>
      </c>
      <c r="U678" s="258">
        <v>6202</v>
      </c>
      <c r="V678" s="258">
        <v>6719</v>
      </c>
      <c r="W678" s="258">
        <f>V678+U678</f>
        <v>12921</v>
      </c>
      <c r="Y678" s="140"/>
      <c r="Z678" s="140"/>
      <c r="AA678" s="140"/>
    </row>
    <row r="679" spans="1:29" ht="48" customHeight="1">
      <c r="A679" s="100" t="s">
        <v>29</v>
      </c>
      <c r="B679" s="39" t="s">
        <v>322</v>
      </c>
      <c r="C679" s="202">
        <v>29402</v>
      </c>
      <c r="D679" s="203">
        <v>28441</v>
      </c>
      <c r="E679" s="170">
        <v>57843</v>
      </c>
      <c r="F679" s="205" t="s">
        <v>470</v>
      </c>
      <c r="G679" s="206" t="s">
        <v>470</v>
      </c>
      <c r="H679" s="207" t="s">
        <v>470</v>
      </c>
      <c r="I679" s="168">
        <f>C679</f>
        <v>29402</v>
      </c>
      <c r="J679" s="169">
        <f t="shared" ref="J679:J680" si="183">D679</f>
        <v>28441</v>
      </c>
      <c r="K679" s="185">
        <f t="shared" ref="K679:K680" si="184">E679</f>
        <v>57843</v>
      </c>
      <c r="L679" s="34" t="s">
        <v>738</v>
      </c>
      <c r="M679" s="112" t="s">
        <v>29</v>
      </c>
      <c r="O679" s="258">
        <v>29343</v>
      </c>
      <c r="P679" s="258">
        <v>28384</v>
      </c>
      <c r="Q679" s="258">
        <f t="shared" si="174"/>
        <v>57727</v>
      </c>
      <c r="Y679" s="140">
        <f>[1]Sheet1!D609*1.29208469*1000</f>
        <v>0</v>
      </c>
      <c r="Z679" s="140">
        <f>[1]Sheet1!E609*1.29208469*1000</f>
        <v>0</v>
      </c>
      <c r="AA679" s="140">
        <f>[1]Sheet1!F609*1.29208469*1000</f>
        <v>0</v>
      </c>
      <c r="AB679">
        <v>6202</v>
      </c>
      <c r="AC679">
        <v>6719</v>
      </c>
    </row>
    <row r="680" spans="1:29" ht="48" customHeight="1" thickBot="1">
      <c r="A680" s="101" t="s">
        <v>32</v>
      </c>
      <c r="B680" s="13" t="s">
        <v>323</v>
      </c>
      <c r="C680" s="208">
        <v>24961</v>
      </c>
      <c r="D680" s="209">
        <v>26401</v>
      </c>
      <c r="E680" s="175">
        <v>51362</v>
      </c>
      <c r="F680" s="211" t="s">
        <v>470</v>
      </c>
      <c r="G680" s="212" t="s">
        <v>470</v>
      </c>
      <c r="H680" s="213" t="s">
        <v>470</v>
      </c>
      <c r="I680" s="171">
        <f>C680</f>
        <v>24961</v>
      </c>
      <c r="J680" s="174">
        <f t="shared" si="183"/>
        <v>26401</v>
      </c>
      <c r="K680" s="188">
        <f t="shared" si="184"/>
        <v>51362</v>
      </c>
      <c r="L680" s="107" t="s">
        <v>739</v>
      </c>
      <c r="M680" s="111" t="s">
        <v>32</v>
      </c>
      <c r="O680" s="258">
        <v>24911</v>
      </c>
      <c r="P680" s="258">
        <v>26348</v>
      </c>
      <c r="Q680" s="258">
        <f t="shared" si="174"/>
        <v>51259</v>
      </c>
      <c r="R680" s="258"/>
      <c r="S680" s="258"/>
      <c r="T680" s="258"/>
    </row>
    <row r="681" spans="1:29" s="43" customFormat="1" ht="18.75" customHeight="1">
      <c r="L681" s="3"/>
      <c r="M681" s="71"/>
      <c r="T681" s="258"/>
    </row>
    <row r="682" spans="1:29" ht="15.75">
      <c r="A682" s="352" t="s">
        <v>992</v>
      </c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T682" s="258"/>
    </row>
    <row r="683" spans="1:29" s="38" customFormat="1" ht="16.5">
      <c r="A683" s="432" t="s">
        <v>1065</v>
      </c>
      <c r="B683" s="432"/>
      <c r="C683" s="432"/>
      <c r="D683" s="432"/>
      <c r="E683" s="432"/>
      <c r="F683" s="432"/>
      <c r="G683" s="432"/>
      <c r="H683" s="432"/>
      <c r="I683" s="432"/>
      <c r="J683" s="432"/>
      <c r="K683" s="432"/>
      <c r="L683" s="432"/>
      <c r="M683" s="432"/>
      <c r="T683" s="258"/>
    </row>
    <row r="684" spans="1:29" ht="15.75">
      <c r="A684" s="352" t="s">
        <v>1026</v>
      </c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T684" s="258"/>
    </row>
    <row r="685" spans="1:29" ht="15.75">
      <c r="C685" s="352"/>
      <c r="D685" s="352"/>
      <c r="E685" s="352"/>
      <c r="F685" s="18"/>
      <c r="G685" s="18"/>
      <c r="H685" s="18"/>
      <c r="I685" s="18"/>
      <c r="J685" s="18"/>
      <c r="K685" s="18"/>
      <c r="L685" s="368"/>
      <c r="M685" s="368"/>
      <c r="T685" s="258"/>
    </row>
    <row r="686" spans="1:29" ht="16.5" thickBot="1">
      <c r="A686" s="353" t="s">
        <v>966</v>
      </c>
      <c r="B686" s="354"/>
      <c r="C686" s="354"/>
      <c r="D686" s="354"/>
      <c r="E686" s="354"/>
      <c r="F686" s="18"/>
      <c r="G686" s="18"/>
      <c r="H686" s="18"/>
      <c r="I686" s="18"/>
      <c r="J686" s="18"/>
      <c r="K686" s="18"/>
      <c r="L686" s="351" t="s">
        <v>967</v>
      </c>
      <c r="M686" s="351"/>
      <c r="T686" s="258"/>
    </row>
    <row r="687" spans="1:29" ht="15" customHeight="1">
      <c r="A687" s="358" t="s">
        <v>861</v>
      </c>
      <c r="B687" s="355" t="s">
        <v>89</v>
      </c>
      <c r="C687" s="375" t="s">
        <v>0</v>
      </c>
      <c r="D687" s="355"/>
      <c r="E687" s="374"/>
      <c r="F687" s="373" t="s">
        <v>1</v>
      </c>
      <c r="G687" s="355"/>
      <c r="H687" s="374"/>
      <c r="I687" s="373" t="s">
        <v>2</v>
      </c>
      <c r="J687" s="355"/>
      <c r="K687" s="374"/>
      <c r="L687" s="349" t="s">
        <v>941</v>
      </c>
      <c r="M687" s="376" t="s">
        <v>9</v>
      </c>
      <c r="T687" s="258"/>
    </row>
    <row r="688" spans="1:29" s="38" customFormat="1" ht="15" customHeight="1">
      <c r="A688" s="359"/>
      <c r="B688" s="356"/>
      <c r="C688" s="364" t="s">
        <v>471</v>
      </c>
      <c r="D688" s="365"/>
      <c r="E688" s="366"/>
      <c r="F688" s="367" t="s">
        <v>472</v>
      </c>
      <c r="G688" s="365"/>
      <c r="H688" s="366"/>
      <c r="I688" s="361" t="s">
        <v>473</v>
      </c>
      <c r="J688" s="362"/>
      <c r="K688" s="363"/>
      <c r="L688" s="350"/>
      <c r="M688" s="377"/>
      <c r="T688" s="258"/>
    </row>
    <row r="689" spans="1:23" ht="15" customHeight="1">
      <c r="A689" s="359"/>
      <c r="B689" s="356"/>
      <c r="C689" s="369" t="s">
        <v>3</v>
      </c>
      <c r="D689" s="370"/>
      <c r="E689" s="371"/>
      <c r="F689" s="372" t="s">
        <v>4</v>
      </c>
      <c r="G689" s="370"/>
      <c r="H689" s="371"/>
      <c r="I689" s="372" t="s">
        <v>5</v>
      </c>
      <c r="J689" s="370"/>
      <c r="K689" s="371"/>
      <c r="L689" s="350"/>
      <c r="M689" s="377"/>
      <c r="T689" s="258"/>
    </row>
    <row r="690" spans="1:23" ht="15" customHeight="1">
      <c r="A690" s="359"/>
      <c r="B690" s="356"/>
      <c r="C690" s="30" t="s">
        <v>6</v>
      </c>
      <c r="D690" s="27" t="s">
        <v>7</v>
      </c>
      <c r="E690" s="27" t="s">
        <v>8</v>
      </c>
      <c r="F690" s="29" t="s">
        <v>6</v>
      </c>
      <c r="G690" s="27" t="s">
        <v>7</v>
      </c>
      <c r="H690" s="27" t="s">
        <v>8</v>
      </c>
      <c r="I690" s="29" t="s">
        <v>6</v>
      </c>
      <c r="J690" s="27" t="s">
        <v>7</v>
      </c>
      <c r="K690" s="27" t="s">
        <v>8</v>
      </c>
      <c r="L690" s="346" t="s">
        <v>940</v>
      </c>
      <c r="M690" s="378" t="s">
        <v>474</v>
      </c>
      <c r="T690" s="258"/>
    </row>
    <row r="691" spans="1:23" s="38" customFormat="1" ht="15" customHeight="1">
      <c r="A691" s="359"/>
      <c r="B691" s="356"/>
      <c r="C691" s="31" t="s">
        <v>475</v>
      </c>
      <c r="D691" s="28" t="s">
        <v>476</v>
      </c>
      <c r="E691" s="28" t="s">
        <v>477</v>
      </c>
      <c r="F691" s="28" t="s">
        <v>475</v>
      </c>
      <c r="G691" s="28" t="s">
        <v>476</v>
      </c>
      <c r="H691" s="28" t="s">
        <v>477</v>
      </c>
      <c r="I691" s="28" t="s">
        <v>475</v>
      </c>
      <c r="J691" s="28" t="s">
        <v>476</v>
      </c>
      <c r="K691" s="28" t="s">
        <v>477</v>
      </c>
      <c r="L691" s="347"/>
      <c r="M691" s="378"/>
      <c r="T691" s="258"/>
    </row>
    <row r="692" spans="1:23" ht="15" customHeight="1" thickBot="1">
      <c r="A692" s="360"/>
      <c r="B692" s="357"/>
      <c r="C692" s="136" t="s">
        <v>10</v>
      </c>
      <c r="D692" s="32" t="s">
        <v>11</v>
      </c>
      <c r="E692" s="32" t="s">
        <v>12</v>
      </c>
      <c r="F692" s="32" t="s">
        <v>10</v>
      </c>
      <c r="G692" s="32" t="s">
        <v>11</v>
      </c>
      <c r="H692" s="32" t="s">
        <v>12</v>
      </c>
      <c r="I692" s="32" t="s">
        <v>10</v>
      </c>
      <c r="J692" s="32" t="s">
        <v>11</v>
      </c>
      <c r="K692" s="32" t="s">
        <v>12</v>
      </c>
      <c r="L692" s="348"/>
      <c r="M692" s="379"/>
      <c r="T692" s="258"/>
    </row>
    <row r="693" spans="1:23" ht="36.75" customHeight="1">
      <c r="A693" s="94"/>
      <c r="B693" s="8" t="s">
        <v>90</v>
      </c>
      <c r="C693" s="168">
        <v>334215</v>
      </c>
      <c r="D693" s="169">
        <v>348976</v>
      </c>
      <c r="E693" s="170">
        <v>683191</v>
      </c>
      <c r="F693" s="167">
        <v>3488</v>
      </c>
      <c r="G693" s="172">
        <v>3617</v>
      </c>
      <c r="H693" s="173">
        <v>7105</v>
      </c>
      <c r="I693" s="183">
        <f>F693+C693</f>
        <v>337703</v>
      </c>
      <c r="J693" s="184">
        <f t="shared" ref="J693:J694" si="185">G693+D693</f>
        <v>352593</v>
      </c>
      <c r="K693" s="185">
        <f t="shared" ref="K693:K694" si="186">H693+E693</f>
        <v>690296</v>
      </c>
      <c r="L693" s="105" t="s">
        <v>859</v>
      </c>
      <c r="M693" s="137"/>
      <c r="O693" s="258">
        <v>333544</v>
      </c>
      <c r="P693" s="258">
        <v>348275</v>
      </c>
      <c r="Q693" s="258">
        <f t="shared" ref="Q693:Q703" si="187">P693+O693</f>
        <v>681819</v>
      </c>
      <c r="R693" s="258">
        <v>3488</v>
      </c>
      <c r="S693" s="258">
        <v>3618</v>
      </c>
      <c r="T693" s="258">
        <f t="shared" si="175"/>
        <v>7106</v>
      </c>
    </row>
    <row r="694" spans="1:23" ht="36.75" customHeight="1">
      <c r="A694" s="100" t="s">
        <v>16</v>
      </c>
      <c r="B694" s="52" t="s">
        <v>928</v>
      </c>
      <c r="C694" s="168">
        <v>64803</v>
      </c>
      <c r="D694" s="169">
        <v>66603</v>
      </c>
      <c r="E694" s="170">
        <v>131406</v>
      </c>
      <c r="F694" s="168">
        <v>3488</v>
      </c>
      <c r="G694" s="169">
        <v>3617</v>
      </c>
      <c r="H694" s="170">
        <v>7105</v>
      </c>
      <c r="I694" s="183">
        <f>F694+C694</f>
        <v>68291</v>
      </c>
      <c r="J694" s="184">
        <f t="shared" si="185"/>
        <v>70220</v>
      </c>
      <c r="K694" s="185">
        <f t="shared" si="186"/>
        <v>138511</v>
      </c>
      <c r="L694" s="131" t="s">
        <v>883</v>
      </c>
      <c r="M694" s="110" t="s">
        <v>16</v>
      </c>
      <c r="O694" s="258">
        <v>64673</v>
      </c>
      <c r="P694" s="258">
        <v>66469</v>
      </c>
      <c r="Q694" s="258">
        <f t="shared" si="187"/>
        <v>131142</v>
      </c>
      <c r="U694" s="258">
        <v>3488</v>
      </c>
      <c r="V694" s="258">
        <v>3618</v>
      </c>
      <c r="W694" s="258">
        <f>V694+U694</f>
        <v>7106</v>
      </c>
    </row>
    <row r="695" spans="1:23" ht="36.75" customHeight="1">
      <c r="A695" s="100" t="s">
        <v>19</v>
      </c>
      <c r="B695" s="8" t="s">
        <v>324</v>
      </c>
      <c r="C695" s="202">
        <v>18121</v>
      </c>
      <c r="D695" s="203">
        <v>18721</v>
      </c>
      <c r="E695" s="170">
        <v>36842</v>
      </c>
      <c r="F695" s="205" t="s">
        <v>470</v>
      </c>
      <c r="G695" s="206" t="s">
        <v>470</v>
      </c>
      <c r="H695" s="207" t="s">
        <v>470</v>
      </c>
      <c r="I695" s="168">
        <f>C695</f>
        <v>18121</v>
      </c>
      <c r="J695" s="169">
        <f t="shared" ref="J695:J703" si="188">D695</f>
        <v>18721</v>
      </c>
      <c r="K695" s="185">
        <f t="shared" ref="K695:K703" si="189">E695</f>
        <v>36842</v>
      </c>
      <c r="L695" s="105" t="s">
        <v>740</v>
      </c>
      <c r="M695" s="112" t="s">
        <v>19</v>
      </c>
      <c r="O695" s="258">
        <v>18084</v>
      </c>
      <c r="P695" s="258">
        <v>18683</v>
      </c>
      <c r="Q695" s="258">
        <f t="shared" si="187"/>
        <v>36767</v>
      </c>
      <c r="R695" s="258"/>
      <c r="S695" s="258"/>
      <c r="T695" s="258"/>
    </row>
    <row r="696" spans="1:23" ht="36.75" customHeight="1">
      <c r="A696" s="100" t="s">
        <v>22</v>
      </c>
      <c r="B696" s="8" t="s">
        <v>325</v>
      </c>
      <c r="C696" s="202">
        <v>16561</v>
      </c>
      <c r="D696" s="203">
        <v>16801</v>
      </c>
      <c r="E696" s="170">
        <v>33362</v>
      </c>
      <c r="F696" s="205" t="s">
        <v>470</v>
      </c>
      <c r="G696" s="206" t="s">
        <v>470</v>
      </c>
      <c r="H696" s="207" t="s">
        <v>470</v>
      </c>
      <c r="I696" s="168">
        <f t="shared" ref="I696:I703" si="190">C696</f>
        <v>16561</v>
      </c>
      <c r="J696" s="169">
        <f t="shared" si="188"/>
        <v>16801</v>
      </c>
      <c r="K696" s="185">
        <f t="shared" si="189"/>
        <v>33362</v>
      </c>
      <c r="L696" s="105" t="s">
        <v>741</v>
      </c>
      <c r="M696" s="110" t="s">
        <v>22</v>
      </c>
      <c r="O696" s="258">
        <v>16527</v>
      </c>
      <c r="P696" s="258">
        <v>16767</v>
      </c>
      <c r="Q696" s="258">
        <f t="shared" si="187"/>
        <v>33294</v>
      </c>
      <c r="R696" s="258"/>
      <c r="S696" s="258"/>
      <c r="T696" s="258"/>
    </row>
    <row r="697" spans="1:23" ht="36.75" customHeight="1">
      <c r="A697" s="100" t="s">
        <v>23</v>
      </c>
      <c r="B697" s="8" t="s">
        <v>326</v>
      </c>
      <c r="C697" s="202">
        <v>13681</v>
      </c>
      <c r="D697" s="203">
        <v>14281</v>
      </c>
      <c r="E697" s="170">
        <v>27962</v>
      </c>
      <c r="F697" s="205" t="s">
        <v>470</v>
      </c>
      <c r="G697" s="206" t="s">
        <v>470</v>
      </c>
      <c r="H697" s="207" t="s">
        <v>470</v>
      </c>
      <c r="I697" s="168">
        <f t="shared" si="190"/>
        <v>13681</v>
      </c>
      <c r="J697" s="169">
        <f t="shared" si="188"/>
        <v>14281</v>
      </c>
      <c r="K697" s="185">
        <f t="shared" si="189"/>
        <v>27962</v>
      </c>
      <c r="L697" s="105" t="s">
        <v>742</v>
      </c>
      <c r="M697" s="112" t="s">
        <v>23</v>
      </c>
      <c r="O697" s="258">
        <v>13653</v>
      </c>
      <c r="P697" s="258">
        <v>14252</v>
      </c>
      <c r="Q697" s="258">
        <f t="shared" si="187"/>
        <v>27905</v>
      </c>
      <c r="R697" s="258"/>
      <c r="S697" s="258"/>
      <c r="T697" s="258"/>
    </row>
    <row r="698" spans="1:23" ht="36.75" customHeight="1">
      <c r="A698" s="100" t="s">
        <v>26</v>
      </c>
      <c r="B698" s="8" t="s">
        <v>327</v>
      </c>
      <c r="C698" s="202">
        <v>47282</v>
      </c>
      <c r="D698" s="203">
        <v>49562</v>
      </c>
      <c r="E698" s="170">
        <v>96844</v>
      </c>
      <c r="F698" s="205" t="s">
        <v>470</v>
      </c>
      <c r="G698" s="206" t="s">
        <v>470</v>
      </c>
      <c r="H698" s="207" t="s">
        <v>470</v>
      </c>
      <c r="I698" s="168">
        <f t="shared" si="190"/>
        <v>47282</v>
      </c>
      <c r="J698" s="169">
        <f t="shared" si="188"/>
        <v>49562</v>
      </c>
      <c r="K698" s="185">
        <f t="shared" si="189"/>
        <v>96844</v>
      </c>
      <c r="L698" s="105" t="s">
        <v>743</v>
      </c>
      <c r="M698" s="110" t="s">
        <v>26</v>
      </c>
      <c r="O698" s="258">
        <v>47187</v>
      </c>
      <c r="P698" s="258">
        <v>49463</v>
      </c>
      <c r="Q698" s="258">
        <f t="shared" si="187"/>
        <v>96650</v>
      </c>
      <c r="R698" s="258"/>
      <c r="S698" s="258"/>
      <c r="T698" s="258"/>
    </row>
    <row r="699" spans="1:23" ht="36.75" customHeight="1">
      <c r="A699" s="100" t="s">
        <v>29</v>
      </c>
      <c r="B699" s="8" t="s">
        <v>328</v>
      </c>
      <c r="C699" s="202">
        <v>29521</v>
      </c>
      <c r="D699" s="203">
        <v>31561</v>
      </c>
      <c r="E699" s="170">
        <v>61082</v>
      </c>
      <c r="F699" s="205" t="s">
        <v>470</v>
      </c>
      <c r="G699" s="206" t="s">
        <v>470</v>
      </c>
      <c r="H699" s="207" t="s">
        <v>470</v>
      </c>
      <c r="I699" s="168">
        <f t="shared" si="190"/>
        <v>29521</v>
      </c>
      <c r="J699" s="169">
        <f t="shared" si="188"/>
        <v>31561</v>
      </c>
      <c r="K699" s="185">
        <f t="shared" si="189"/>
        <v>61082</v>
      </c>
      <c r="L699" s="105" t="s">
        <v>744</v>
      </c>
      <c r="M699" s="112" t="s">
        <v>29</v>
      </c>
      <c r="O699" s="258">
        <v>29462</v>
      </c>
      <c r="P699" s="258">
        <v>31498</v>
      </c>
      <c r="Q699" s="258">
        <f t="shared" si="187"/>
        <v>60960</v>
      </c>
      <c r="R699" s="258"/>
      <c r="S699" s="258"/>
      <c r="T699" s="258"/>
    </row>
    <row r="700" spans="1:23" ht="36.75" customHeight="1">
      <c r="A700" s="100" t="s">
        <v>32</v>
      </c>
      <c r="B700" s="8" t="s">
        <v>329</v>
      </c>
      <c r="C700" s="202">
        <v>56762</v>
      </c>
      <c r="D700" s="203">
        <v>57603</v>
      </c>
      <c r="E700" s="170">
        <v>114365</v>
      </c>
      <c r="F700" s="205" t="s">
        <v>470</v>
      </c>
      <c r="G700" s="206" t="s">
        <v>470</v>
      </c>
      <c r="H700" s="207" t="s">
        <v>470</v>
      </c>
      <c r="I700" s="168">
        <f t="shared" si="190"/>
        <v>56762</v>
      </c>
      <c r="J700" s="169">
        <f t="shared" si="188"/>
        <v>57603</v>
      </c>
      <c r="K700" s="185">
        <f t="shared" si="189"/>
        <v>114365</v>
      </c>
      <c r="L700" s="105" t="s">
        <v>745</v>
      </c>
      <c r="M700" s="110" t="s">
        <v>32</v>
      </c>
      <c r="O700" s="258">
        <v>56649</v>
      </c>
      <c r="P700" s="258">
        <v>57487</v>
      </c>
      <c r="Q700" s="258">
        <f t="shared" si="187"/>
        <v>114136</v>
      </c>
      <c r="R700" s="258"/>
      <c r="S700" s="258"/>
      <c r="T700" s="258"/>
    </row>
    <row r="701" spans="1:23" ht="36.75" customHeight="1">
      <c r="A701" s="100" t="s">
        <v>35</v>
      </c>
      <c r="B701" s="8" t="s">
        <v>330</v>
      </c>
      <c r="C701" s="202">
        <v>45002</v>
      </c>
      <c r="D701" s="203">
        <v>48362</v>
      </c>
      <c r="E701" s="170">
        <v>93364</v>
      </c>
      <c r="F701" s="205" t="s">
        <v>470</v>
      </c>
      <c r="G701" s="206" t="s">
        <v>470</v>
      </c>
      <c r="H701" s="207" t="s">
        <v>470</v>
      </c>
      <c r="I701" s="168">
        <f t="shared" si="190"/>
        <v>45002</v>
      </c>
      <c r="J701" s="169">
        <f t="shared" si="188"/>
        <v>48362</v>
      </c>
      <c r="K701" s="185">
        <f t="shared" si="189"/>
        <v>93364</v>
      </c>
      <c r="L701" s="105" t="s">
        <v>746</v>
      </c>
      <c r="M701" s="112" t="s">
        <v>35</v>
      </c>
      <c r="O701" s="258">
        <v>44912</v>
      </c>
      <c r="P701" s="258">
        <v>48265</v>
      </c>
      <c r="Q701" s="258">
        <f t="shared" si="187"/>
        <v>93177</v>
      </c>
      <c r="R701" s="258"/>
      <c r="S701" s="258"/>
      <c r="T701" s="258"/>
    </row>
    <row r="702" spans="1:23" ht="36.75" customHeight="1">
      <c r="A702" s="100" t="s">
        <v>38</v>
      </c>
      <c r="B702" s="8" t="s">
        <v>331</v>
      </c>
      <c r="C702" s="202">
        <v>25441</v>
      </c>
      <c r="D702" s="203">
        <v>27121</v>
      </c>
      <c r="E702" s="170">
        <v>52562</v>
      </c>
      <c r="F702" s="205" t="s">
        <v>470</v>
      </c>
      <c r="G702" s="206" t="s">
        <v>470</v>
      </c>
      <c r="H702" s="207" t="s">
        <v>470</v>
      </c>
      <c r="I702" s="168">
        <f t="shared" si="190"/>
        <v>25441</v>
      </c>
      <c r="J702" s="169">
        <f t="shared" si="188"/>
        <v>27121</v>
      </c>
      <c r="K702" s="185">
        <f t="shared" si="189"/>
        <v>52562</v>
      </c>
      <c r="L702" s="105" t="s">
        <v>747</v>
      </c>
      <c r="M702" s="110" t="s">
        <v>38</v>
      </c>
      <c r="O702" s="258">
        <v>25390</v>
      </c>
      <c r="P702" s="258">
        <v>27067</v>
      </c>
      <c r="Q702" s="258">
        <f t="shared" si="187"/>
        <v>52457</v>
      </c>
      <c r="R702" s="258"/>
      <c r="S702" s="258"/>
      <c r="T702" s="258"/>
    </row>
    <row r="703" spans="1:23" ht="36.75" customHeight="1" thickBot="1">
      <c r="A703" s="101" t="s">
        <v>137</v>
      </c>
      <c r="B703" s="13" t="s">
        <v>332</v>
      </c>
      <c r="C703" s="208">
        <v>17041</v>
      </c>
      <c r="D703" s="209">
        <v>18361</v>
      </c>
      <c r="E703" s="175">
        <v>35402</v>
      </c>
      <c r="F703" s="211" t="s">
        <v>470</v>
      </c>
      <c r="G703" s="212" t="s">
        <v>470</v>
      </c>
      <c r="H703" s="213" t="s">
        <v>470</v>
      </c>
      <c r="I703" s="171">
        <f t="shared" si="190"/>
        <v>17041</v>
      </c>
      <c r="J703" s="174">
        <f t="shared" si="188"/>
        <v>18361</v>
      </c>
      <c r="K703" s="188">
        <f t="shared" si="189"/>
        <v>35402</v>
      </c>
      <c r="L703" s="107" t="s">
        <v>748</v>
      </c>
      <c r="M703" s="113" t="s">
        <v>137</v>
      </c>
      <c r="O703" s="258">
        <v>17007</v>
      </c>
      <c r="P703" s="258">
        <v>18324</v>
      </c>
      <c r="Q703" s="258">
        <f t="shared" si="187"/>
        <v>35331</v>
      </c>
      <c r="R703" s="258"/>
      <c r="S703" s="258"/>
      <c r="T703" s="258"/>
    </row>
    <row r="704" spans="1:23" s="43" customFormat="1" ht="12.75" customHeight="1">
      <c r="L704" s="3"/>
      <c r="M704" s="22"/>
      <c r="T704" s="258"/>
    </row>
    <row r="705" spans="1:29" ht="15.75">
      <c r="A705" s="352" t="s">
        <v>993</v>
      </c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T705" s="258"/>
    </row>
    <row r="706" spans="1:29" s="38" customFormat="1" ht="16.5">
      <c r="A706" s="432" t="s">
        <v>1066</v>
      </c>
      <c r="B706" s="432"/>
      <c r="C706" s="432"/>
      <c r="D706" s="432"/>
      <c r="E706" s="432"/>
      <c r="F706" s="432"/>
      <c r="G706" s="432"/>
      <c r="H706" s="432"/>
      <c r="I706" s="432"/>
      <c r="J706" s="432"/>
      <c r="K706" s="432"/>
      <c r="L706" s="432"/>
      <c r="M706" s="432"/>
      <c r="T706" s="258"/>
    </row>
    <row r="707" spans="1:29" ht="15.75">
      <c r="A707" s="352" t="s">
        <v>1027</v>
      </c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T707" s="258"/>
    </row>
    <row r="708" spans="1:29" ht="15.75">
      <c r="C708" s="352"/>
      <c r="D708" s="352"/>
      <c r="E708" s="352"/>
      <c r="F708" s="18"/>
      <c r="G708" s="18"/>
      <c r="H708" s="18"/>
      <c r="I708" s="18"/>
      <c r="J708" s="18"/>
      <c r="K708" s="18"/>
      <c r="L708" s="368"/>
      <c r="M708" s="368"/>
      <c r="T708" s="258"/>
    </row>
    <row r="709" spans="1:29" ht="16.5" thickBot="1">
      <c r="A709" s="353" t="s">
        <v>966</v>
      </c>
      <c r="B709" s="354"/>
      <c r="C709" s="354"/>
      <c r="D709" s="354"/>
      <c r="E709" s="354"/>
      <c r="F709" s="18"/>
      <c r="G709" s="18"/>
      <c r="H709" s="18"/>
      <c r="I709" s="18"/>
      <c r="J709" s="18"/>
      <c r="K709" s="18"/>
      <c r="L709" s="351" t="s">
        <v>967</v>
      </c>
      <c r="M709" s="351"/>
      <c r="T709" s="258"/>
    </row>
    <row r="710" spans="1:29" ht="15" customHeight="1">
      <c r="A710" s="358" t="s">
        <v>861</v>
      </c>
      <c r="B710" s="355" t="s">
        <v>89</v>
      </c>
      <c r="C710" s="375" t="s">
        <v>0</v>
      </c>
      <c r="D710" s="355"/>
      <c r="E710" s="374"/>
      <c r="F710" s="373" t="s">
        <v>1</v>
      </c>
      <c r="G710" s="355"/>
      <c r="H710" s="374"/>
      <c r="I710" s="373" t="s">
        <v>2</v>
      </c>
      <c r="J710" s="355"/>
      <c r="K710" s="374"/>
      <c r="L710" s="349" t="s">
        <v>941</v>
      </c>
      <c r="M710" s="376" t="s">
        <v>9</v>
      </c>
      <c r="T710" s="258"/>
    </row>
    <row r="711" spans="1:29" s="38" customFormat="1" ht="15" customHeight="1">
      <c r="A711" s="359"/>
      <c r="B711" s="356"/>
      <c r="C711" s="364" t="s">
        <v>471</v>
      </c>
      <c r="D711" s="365"/>
      <c r="E711" s="366"/>
      <c r="F711" s="367" t="s">
        <v>472</v>
      </c>
      <c r="G711" s="365"/>
      <c r="H711" s="366"/>
      <c r="I711" s="361" t="s">
        <v>473</v>
      </c>
      <c r="J711" s="362"/>
      <c r="K711" s="363"/>
      <c r="L711" s="350"/>
      <c r="M711" s="377"/>
      <c r="T711" s="258"/>
    </row>
    <row r="712" spans="1:29" ht="15" customHeight="1">
      <c r="A712" s="359"/>
      <c r="B712" s="356"/>
      <c r="C712" s="369" t="s">
        <v>3</v>
      </c>
      <c r="D712" s="370"/>
      <c r="E712" s="371"/>
      <c r="F712" s="372" t="s">
        <v>4</v>
      </c>
      <c r="G712" s="370"/>
      <c r="H712" s="371"/>
      <c r="I712" s="372" t="s">
        <v>5</v>
      </c>
      <c r="J712" s="370"/>
      <c r="K712" s="371"/>
      <c r="L712" s="350"/>
      <c r="M712" s="377"/>
      <c r="T712" s="258"/>
    </row>
    <row r="713" spans="1:29" ht="15" customHeight="1">
      <c r="A713" s="359"/>
      <c r="B713" s="356"/>
      <c r="C713" s="30" t="s">
        <v>6</v>
      </c>
      <c r="D713" s="27" t="s">
        <v>7</v>
      </c>
      <c r="E713" s="27" t="s">
        <v>8</v>
      </c>
      <c r="F713" s="29" t="s">
        <v>6</v>
      </c>
      <c r="G713" s="27" t="s">
        <v>7</v>
      </c>
      <c r="H713" s="27" t="s">
        <v>8</v>
      </c>
      <c r="I713" s="29" t="s">
        <v>6</v>
      </c>
      <c r="J713" s="27" t="s">
        <v>7</v>
      </c>
      <c r="K713" s="27" t="s">
        <v>8</v>
      </c>
      <c r="L713" s="346" t="s">
        <v>940</v>
      </c>
      <c r="M713" s="378" t="s">
        <v>474</v>
      </c>
      <c r="T713" s="258"/>
    </row>
    <row r="714" spans="1:29" s="38" customFormat="1" ht="15" customHeight="1">
      <c r="A714" s="359"/>
      <c r="B714" s="356"/>
      <c r="C714" s="31" t="s">
        <v>475</v>
      </c>
      <c r="D714" s="28" t="s">
        <v>476</v>
      </c>
      <c r="E714" s="28" t="s">
        <v>477</v>
      </c>
      <c r="F714" s="28" t="s">
        <v>475</v>
      </c>
      <c r="G714" s="28" t="s">
        <v>476</v>
      </c>
      <c r="H714" s="28" t="s">
        <v>477</v>
      </c>
      <c r="I714" s="28" t="s">
        <v>475</v>
      </c>
      <c r="J714" s="28" t="s">
        <v>476</v>
      </c>
      <c r="K714" s="28" t="s">
        <v>477</v>
      </c>
      <c r="L714" s="347"/>
      <c r="M714" s="378"/>
      <c r="T714" s="258"/>
    </row>
    <row r="715" spans="1:29" ht="15" customHeight="1" thickBot="1">
      <c r="A715" s="360"/>
      <c r="B715" s="357"/>
      <c r="C715" s="136" t="s">
        <v>10</v>
      </c>
      <c r="D715" s="32" t="s">
        <v>11</v>
      </c>
      <c r="E715" s="32" t="s">
        <v>12</v>
      </c>
      <c r="F715" s="32" t="s">
        <v>10</v>
      </c>
      <c r="G715" s="32" t="s">
        <v>11</v>
      </c>
      <c r="H715" s="32" t="s">
        <v>12</v>
      </c>
      <c r="I715" s="32" t="s">
        <v>10</v>
      </c>
      <c r="J715" s="32" t="s">
        <v>11</v>
      </c>
      <c r="K715" s="32" t="s">
        <v>12</v>
      </c>
      <c r="L715" s="348"/>
      <c r="M715" s="379"/>
      <c r="T715" s="258"/>
    </row>
    <row r="716" spans="1:29" ht="39" customHeight="1">
      <c r="A716" s="94"/>
      <c r="B716" s="12" t="s">
        <v>90</v>
      </c>
      <c r="C716" s="197">
        <v>206409</v>
      </c>
      <c r="D716" s="198">
        <v>217930</v>
      </c>
      <c r="E716" s="199">
        <v>424339</v>
      </c>
      <c r="F716" s="225" t="s">
        <v>470</v>
      </c>
      <c r="G716" s="226" t="s">
        <v>470</v>
      </c>
      <c r="H716" s="227" t="s">
        <v>470</v>
      </c>
      <c r="I716" s="197">
        <v>206409</v>
      </c>
      <c r="J716" s="198">
        <v>217930</v>
      </c>
      <c r="K716" s="199">
        <v>424339</v>
      </c>
      <c r="L716" s="105" t="s">
        <v>859</v>
      </c>
      <c r="M716" s="108"/>
      <c r="O716" s="260">
        <v>205995</v>
      </c>
      <c r="P716" s="260">
        <v>217492</v>
      </c>
      <c r="Q716" s="260">
        <f t="shared" ref="Q716:Q725" si="191">P716+O716</f>
        <v>423487</v>
      </c>
      <c r="R716" s="270"/>
      <c r="S716" s="270"/>
      <c r="T716" s="260"/>
    </row>
    <row r="717" spans="1:29" ht="35.25" customHeight="1">
      <c r="A717" s="100" t="s">
        <v>16</v>
      </c>
      <c r="B717" s="8" t="s">
        <v>929</v>
      </c>
      <c r="C717" s="202">
        <v>20281</v>
      </c>
      <c r="D717" s="203">
        <v>21361</v>
      </c>
      <c r="E717" s="204">
        <v>41642</v>
      </c>
      <c r="F717" s="205" t="s">
        <v>470</v>
      </c>
      <c r="G717" s="206" t="s">
        <v>470</v>
      </c>
      <c r="H717" s="207" t="s">
        <v>470</v>
      </c>
      <c r="I717" s="202">
        <v>20281</v>
      </c>
      <c r="J717" s="203">
        <v>21361</v>
      </c>
      <c r="K717" s="204">
        <v>41642</v>
      </c>
      <c r="L717" s="105" t="s">
        <v>884</v>
      </c>
      <c r="M717" s="110" t="s">
        <v>16</v>
      </c>
      <c r="O717" s="260">
        <v>20240</v>
      </c>
      <c r="P717" s="260">
        <v>21318</v>
      </c>
      <c r="Q717" s="260">
        <f t="shared" si="191"/>
        <v>41558</v>
      </c>
      <c r="R717" s="270"/>
      <c r="S717" s="270"/>
      <c r="T717" s="260"/>
      <c r="AC717" s="140">
        <f>C739</f>
        <v>180848</v>
      </c>
    </row>
    <row r="718" spans="1:29" ht="35.25" customHeight="1">
      <c r="A718" s="100" t="s">
        <v>19</v>
      </c>
      <c r="B718" s="8" t="s">
        <v>333</v>
      </c>
      <c r="C718" s="202">
        <v>33001</v>
      </c>
      <c r="D718" s="203">
        <v>34922</v>
      </c>
      <c r="E718" s="204">
        <v>67923</v>
      </c>
      <c r="F718" s="205" t="s">
        <v>470</v>
      </c>
      <c r="G718" s="206" t="s">
        <v>470</v>
      </c>
      <c r="H718" s="207" t="s">
        <v>470</v>
      </c>
      <c r="I718" s="202">
        <v>33001</v>
      </c>
      <c r="J718" s="203">
        <v>34922</v>
      </c>
      <c r="K718" s="204">
        <v>67923</v>
      </c>
      <c r="L718" s="105" t="s">
        <v>749</v>
      </c>
      <c r="M718" s="110" t="s">
        <v>19</v>
      </c>
      <c r="O718" s="260">
        <v>32935</v>
      </c>
      <c r="P718" s="260">
        <v>34851</v>
      </c>
      <c r="Q718" s="260">
        <f t="shared" si="191"/>
        <v>67786</v>
      </c>
      <c r="R718" s="270"/>
      <c r="S718" s="270"/>
      <c r="T718" s="260"/>
      <c r="AC718" s="140">
        <f>D759</f>
        <v>149647</v>
      </c>
    </row>
    <row r="719" spans="1:29" ht="35.25" customHeight="1">
      <c r="A719" s="100" t="s">
        <v>22</v>
      </c>
      <c r="B719" s="8" t="s">
        <v>335</v>
      </c>
      <c r="C719" s="202">
        <v>23641</v>
      </c>
      <c r="D719" s="203">
        <v>24961</v>
      </c>
      <c r="E719" s="204">
        <v>48602</v>
      </c>
      <c r="F719" s="205" t="s">
        <v>470</v>
      </c>
      <c r="G719" s="206" t="s">
        <v>470</v>
      </c>
      <c r="H719" s="207" t="s">
        <v>470</v>
      </c>
      <c r="I719" s="202">
        <v>23641</v>
      </c>
      <c r="J719" s="203">
        <v>24961</v>
      </c>
      <c r="K719" s="204">
        <v>48602</v>
      </c>
      <c r="L719" s="105" t="s">
        <v>750</v>
      </c>
      <c r="M719" s="110" t="s">
        <v>22</v>
      </c>
      <c r="O719" s="260">
        <v>23594</v>
      </c>
      <c r="P719" s="260">
        <v>24911</v>
      </c>
      <c r="Q719" s="260">
        <f t="shared" si="191"/>
        <v>48505</v>
      </c>
      <c r="R719" s="270"/>
      <c r="S719" s="270"/>
      <c r="T719" s="260"/>
      <c r="AC719" s="140">
        <f>D783</f>
        <v>405259</v>
      </c>
    </row>
    <row r="720" spans="1:29" ht="35.25" customHeight="1">
      <c r="A720" s="100" t="s">
        <v>23</v>
      </c>
      <c r="B720" s="8" t="s">
        <v>336</v>
      </c>
      <c r="C720" s="202">
        <v>23161</v>
      </c>
      <c r="D720" s="203">
        <v>24481</v>
      </c>
      <c r="E720" s="204">
        <v>47642</v>
      </c>
      <c r="F720" s="205" t="s">
        <v>470</v>
      </c>
      <c r="G720" s="206" t="s">
        <v>470</v>
      </c>
      <c r="H720" s="207" t="s">
        <v>470</v>
      </c>
      <c r="I720" s="202">
        <v>23161</v>
      </c>
      <c r="J720" s="203">
        <v>24481</v>
      </c>
      <c r="K720" s="204">
        <v>47642</v>
      </c>
      <c r="L720" s="105" t="s">
        <v>751</v>
      </c>
      <c r="M720" s="110" t="s">
        <v>23</v>
      </c>
      <c r="O720" s="260">
        <v>23114</v>
      </c>
      <c r="P720" s="260">
        <v>24432</v>
      </c>
      <c r="Q720" s="260">
        <f t="shared" si="191"/>
        <v>47546</v>
      </c>
      <c r="R720" s="270"/>
      <c r="S720" s="270"/>
      <c r="T720" s="260"/>
      <c r="AC720" s="140">
        <f>D814</f>
        <v>215770</v>
      </c>
    </row>
    <row r="721" spans="1:29" ht="35.25" customHeight="1">
      <c r="A721" s="100" t="s">
        <v>26</v>
      </c>
      <c r="B721" s="8" t="s">
        <v>956</v>
      </c>
      <c r="C721" s="202">
        <v>16561</v>
      </c>
      <c r="D721" s="203">
        <v>17641</v>
      </c>
      <c r="E721" s="204">
        <v>34202</v>
      </c>
      <c r="F721" s="205" t="s">
        <v>470</v>
      </c>
      <c r="G721" s="206" t="s">
        <v>470</v>
      </c>
      <c r="H721" s="207" t="s">
        <v>470</v>
      </c>
      <c r="I721" s="202">
        <v>16561</v>
      </c>
      <c r="J721" s="203">
        <v>17641</v>
      </c>
      <c r="K721" s="204">
        <v>34202</v>
      </c>
      <c r="L721" s="105" t="s">
        <v>955</v>
      </c>
      <c r="M721" s="110" t="s">
        <v>26</v>
      </c>
      <c r="O721" s="260">
        <v>16527</v>
      </c>
      <c r="P721" s="260">
        <v>17605</v>
      </c>
      <c r="Q721" s="260">
        <f t="shared" si="191"/>
        <v>34132</v>
      </c>
      <c r="R721" s="270"/>
      <c r="S721" s="270"/>
      <c r="T721" s="260"/>
      <c r="AC721" s="140">
        <f>E838</f>
        <v>875680</v>
      </c>
    </row>
    <row r="722" spans="1:29" ht="35.25" customHeight="1">
      <c r="A722" s="100" t="s">
        <v>29</v>
      </c>
      <c r="B722" s="8" t="s">
        <v>337</v>
      </c>
      <c r="C722" s="202">
        <v>31201</v>
      </c>
      <c r="D722" s="203">
        <v>32761</v>
      </c>
      <c r="E722" s="204">
        <v>63962</v>
      </c>
      <c r="F722" s="205" t="s">
        <v>470</v>
      </c>
      <c r="G722" s="206" t="s">
        <v>470</v>
      </c>
      <c r="H722" s="207" t="s">
        <v>470</v>
      </c>
      <c r="I722" s="202">
        <v>31201</v>
      </c>
      <c r="J722" s="203">
        <v>32761</v>
      </c>
      <c r="K722" s="204">
        <v>63962</v>
      </c>
      <c r="L722" s="105" t="s">
        <v>752</v>
      </c>
      <c r="M722" s="110" t="s">
        <v>29</v>
      </c>
      <c r="O722" s="260">
        <v>31139</v>
      </c>
      <c r="P722" s="260">
        <v>32696</v>
      </c>
      <c r="Q722" s="260">
        <f t="shared" si="191"/>
        <v>63835</v>
      </c>
      <c r="R722" s="270"/>
      <c r="S722" s="270"/>
      <c r="T722" s="260"/>
      <c r="AC722" s="140">
        <f>E865</f>
        <v>869679</v>
      </c>
    </row>
    <row r="723" spans="1:29" ht="35.25" customHeight="1">
      <c r="A723" s="100" t="s">
        <v>32</v>
      </c>
      <c r="B723" s="8" t="s">
        <v>466</v>
      </c>
      <c r="C723" s="202">
        <v>25201</v>
      </c>
      <c r="D723" s="203">
        <v>26521</v>
      </c>
      <c r="E723" s="204">
        <v>51722</v>
      </c>
      <c r="F723" s="205" t="s">
        <v>470</v>
      </c>
      <c r="G723" s="206" t="s">
        <v>470</v>
      </c>
      <c r="H723" s="207" t="s">
        <v>470</v>
      </c>
      <c r="I723" s="202">
        <v>25201</v>
      </c>
      <c r="J723" s="203">
        <v>26521</v>
      </c>
      <c r="K723" s="204">
        <v>51722</v>
      </c>
      <c r="L723" s="105" t="s">
        <v>753</v>
      </c>
      <c r="M723" s="110" t="s">
        <v>32</v>
      </c>
      <c r="O723" s="260">
        <v>25151</v>
      </c>
      <c r="P723" s="260">
        <v>26468</v>
      </c>
      <c r="Q723" s="260">
        <f t="shared" si="191"/>
        <v>51619</v>
      </c>
      <c r="R723" s="270"/>
      <c r="S723" s="270"/>
      <c r="T723" s="260"/>
      <c r="AC723" s="140">
        <f>E892</f>
        <v>481102</v>
      </c>
    </row>
    <row r="724" spans="1:29" ht="35.25" customHeight="1">
      <c r="A724" s="100" t="s">
        <v>35</v>
      </c>
      <c r="B724" s="8" t="s">
        <v>338</v>
      </c>
      <c r="C724" s="202">
        <v>17401</v>
      </c>
      <c r="D724" s="203">
        <v>18361</v>
      </c>
      <c r="E724" s="204">
        <v>35762</v>
      </c>
      <c r="F724" s="205" t="s">
        <v>470</v>
      </c>
      <c r="G724" s="206" t="s">
        <v>470</v>
      </c>
      <c r="H724" s="207" t="s">
        <v>470</v>
      </c>
      <c r="I724" s="202">
        <v>17401</v>
      </c>
      <c r="J724" s="203">
        <v>18361</v>
      </c>
      <c r="K724" s="204">
        <v>35762</v>
      </c>
      <c r="L724" s="105" t="s">
        <v>754</v>
      </c>
      <c r="M724" s="110" t="s">
        <v>35</v>
      </c>
      <c r="O724" s="260">
        <v>17366</v>
      </c>
      <c r="P724" s="260">
        <v>18324</v>
      </c>
      <c r="Q724" s="260">
        <f t="shared" si="191"/>
        <v>35690</v>
      </c>
      <c r="R724" s="260"/>
      <c r="S724" s="260"/>
      <c r="T724" s="260"/>
      <c r="AC724" s="140">
        <f>E912</f>
        <v>1344541</v>
      </c>
    </row>
    <row r="725" spans="1:29" ht="35.25" customHeight="1" thickBot="1">
      <c r="A725" s="102" t="s">
        <v>902</v>
      </c>
      <c r="B725" s="13" t="s">
        <v>482</v>
      </c>
      <c r="C725" s="208">
        <v>15961</v>
      </c>
      <c r="D725" s="209">
        <v>16921</v>
      </c>
      <c r="E725" s="210">
        <v>32882</v>
      </c>
      <c r="F725" s="211" t="s">
        <v>470</v>
      </c>
      <c r="G725" s="212" t="s">
        <v>470</v>
      </c>
      <c r="H725" s="213" t="s">
        <v>470</v>
      </c>
      <c r="I725" s="208">
        <v>15961</v>
      </c>
      <c r="J725" s="209">
        <v>16921</v>
      </c>
      <c r="K725" s="210">
        <v>32882</v>
      </c>
      <c r="L725" s="129" t="s">
        <v>755</v>
      </c>
      <c r="M725" s="111" t="s">
        <v>485</v>
      </c>
      <c r="O725" s="260">
        <v>15929</v>
      </c>
      <c r="P725" s="260">
        <v>16887</v>
      </c>
      <c r="Q725" s="260">
        <f t="shared" si="191"/>
        <v>32816</v>
      </c>
      <c r="R725" s="260"/>
      <c r="S725" s="260"/>
      <c r="T725" s="260"/>
      <c r="AC725" s="140">
        <f>F941</f>
        <v>18086</v>
      </c>
    </row>
    <row r="726" spans="1:29" s="66" customFormat="1" ht="24.75" customHeight="1">
      <c r="A726" s="271" t="s">
        <v>489</v>
      </c>
      <c r="B726" s="271"/>
      <c r="C726" s="271"/>
      <c r="D726" s="271"/>
      <c r="E726" s="271"/>
      <c r="F726" s="271"/>
      <c r="I726" s="400" t="s">
        <v>958</v>
      </c>
      <c r="J726" s="400"/>
      <c r="K726" s="400"/>
      <c r="L726" s="400"/>
      <c r="M726" s="248" t="s">
        <v>344</v>
      </c>
      <c r="R726" s="258"/>
      <c r="S726" s="258"/>
      <c r="T726" s="258"/>
      <c r="AC726" s="140">
        <f>F965</f>
        <v>13048</v>
      </c>
    </row>
    <row r="727" spans="1:29" s="43" customFormat="1" ht="22.5" customHeight="1">
      <c r="A727" s="256" t="s">
        <v>965</v>
      </c>
      <c r="B727" s="256"/>
      <c r="C727" s="256"/>
      <c r="D727" s="257"/>
      <c r="E727" s="257"/>
      <c r="F727" s="257"/>
      <c r="G727" s="256"/>
      <c r="H727" s="257"/>
      <c r="I727" s="399" t="s">
        <v>962</v>
      </c>
      <c r="J727" s="399"/>
      <c r="K727" s="399"/>
      <c r="L727" s="399"/>
      <c r="M727" s="399"/>
      <c r="R727" s="258"/>
      <c r="S727" s="258"/>
      <c r="T727" s="258"/>
    </row>
    <row r="728" spans="1:29" ht="15.75">
      <c r="A728" s="352" t="s">
        <v>994</v>
      </c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R728" s="258"/>
      <c r="S728" s="258"/>
      <c r="T728" s="258"/>
    </row>
    <row r="729" spans="1:29" s="38" customFormat="1" ht="16.5">
      <c r="A729" s="432" t="s">
        <v>1067</v>
      </c>
      <c r="B729" s="432"/>
      <c r="C729" s="432"/>
      <c r="D729" s="432"/>
      <c r="E729" s="432"/>
      <c r="F729" s="432"/>
      <c r="G729" s="432"/>
      <c r="H729" s="432"/>
      <c r="I729" s="432"/>
      <c r="J729" s="432"/>
      <c r="K729" s="432"/>
      <c r="L729" s="432"/>
      <c r="M729" s="432"/>
      <c r="R729" s="258"/>
      <c r="S729" s="258"/>
      <c r="T729" s="258"/>
    </row>
    <row r="730" spans="1:29" ht="15.75">
      <c r="A730" s="352" t="s">
        <v>1028</v>
      </c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R730" s="258"/>
      <c r="S730" s="258"/>
      <c r="T730" s="258"/>
    </row>
    <row r="731" spans="1:29" ht="15.75">
      <c r="C731" s="352"/>
      <c r="D731" s="352"/>
      <c r="E731" s="352"/>
      <c r="F731" s="18"/>
      <c r="G731" s="18"/>
      <c r="H731" s="18"/>
      <c r="I731" s="18"/>
      <c r="J731" s="18"/>
      <c r="K731" s="18"/>
      <c r="L731" s="368"/>
      <c r="M731" s="368"/>
      <c r="R731" s="258"/>
      <c r="S731" s="258"/>
      <c r="T731" s="258"/>
    </row>
    <row r="732" spans="1:29" ht="16.5" thickBot="1">
      <c r="A732" s="353" t="s">
        <v>966</v>
      </c>
      <c r="B732" s="354"/>
      <c r="C732" s="354"/>
      <c r="D732" s="354"/>
      <c r="E732" s="354"/>
      <c r="F732" s="18"/>
      <c r="G732" s="18"/>
      <c r="H732" s="18"/>
      <c r="I732" s="18"/>
      <c r="J732" s="18"/>
      <c r="K732" s="18"/>
      <c r="L732" s="351" t="s">
        <v>967</v>
      </c>
      <c r="M732" s="351"/>
      <c r="R732" s="258"/>
      <c r="S732" s="258"/>
      <c r="T732" s="258"/>
    </row>
    <row r="733" spans="1:29" ht="15" customHeight="1">
      <c r="A733" s="358" t="s">
        <v>861</v>
      </c>
      <c r="B733" s="355" t="s">
        <v>89</v>
      </c>
      <c r="C733" s="375" t="s">
        <v>0</v>
      </c>
      <c r="D733" s="355"/>
      <c r="E733" s="374"/>
      <c r="F733" s="373" t="s">
        <v>1</v>
      </c>
      <c r="G733" s="355"/>
      <c r="H733" s="374"/>
      <c r="I733" s="373" t="s">
        <v>2</v>
      </c>
      <c r="J733" s="355"/>
      <c r="K733" s="374"/>
      <c r="L733" s="349" t="s">
        <v>941</v>
      </c>
      <c r="M733" s="376" t="s">
        <v>9</v>
      </c>
      <c r="R733" s="258"/>
      <c r="S733" s="258"/>
      <c r="T733" s="258"/>
    </row>
    <row r="734" spans="1:29" s="38" customFormat="1" ht="15" customHeight="1">
      <c r="A734" s="359"/>
      <c r="B734" s="356"/>
      <c r="C734" s="364" t="s">
        <v>471</v>
      </c>
      <c r="D734" s="365"/>
      <c r="E734" s="366"/>
      <c r="F734" s="367" t="s">
        <v>472</v>
      </c>
      <c r="G734" s="365"/>
      <c r="H734" s="366"/>
      <c r="I734" s="361" t="s">
        <v>473</v>
      </c>
      <c r="J734" s="362"/>
      <c r="K734" s="363"/>
      <c r="L734" s="350"/>
      <c r="M734" s="377"/>
      <c r="R734" s="258"/>
      <c r="S734" s="258"/>
      <c r="T734" s="258"/>
    </row>
    <row r="735" spans="1:29" ht="15" customHeight="1">
      <c r="A735" s="359"/>
      <c r="B735" s="356"/>
      <c r="C735" s="369" t="s">
        <v>3</v>
      </c>
      <c r="D735" s="370"/>
      <c r="E735" s="371"/>
      <c r="F735" s="372" t="s">
        <v>4</v>
      </c>
      <c r="G735" s="370"/>
      <c r="H735" s="371"/>
      <c r="I735" s="372" t="s">
        <v>5</v>
      </c>
      <c r="J735" s="370"/>
      <c r="K735" s="371"/>
      <c r="L735" s="350"/>
      <c r="M735" s="377"/>
      <c r="R735" s="258"/>
      <c r="S735" s="258"/>
      <c r="T735" s="258"/>
    </row>
    <row r="736" spans="1:29" ht="15" customHeight="1">
      <c r="A736" s="359"/>
      <c r="B736" s="356"/>
      <c r="C736" s="30" t="s">
        <v>6</v>
      </c>
      <c r="D736" s="27" t="s">
        <v>7</v>
      </c>
      <c r="E736" s="27" t="s">
        <v>8</v>
      </c>
      <c r="F736" s="29" t="s">
        <v>6</v>
      </c>
      <c r="G736" s="27" t="s">
        <v>7</v>
      </c>
      <c r="H736" s="27" t="s">
        <v>8</v>
      </c>
      <c r="I736" s="29" t="s">
        <v>6</v>
      </c>
      <c r="J736" s="27" t="s">
        <v>7</v>
      </c>
      <c r="K736" s="27" t="s">
        <v>8</v>
      </c>
      <c r="L736" s="346" t="s">
        <v>940</v>
      </c>
      <c r="M736" s="378" t="s">
        <v>474</v>
      </c>
      <c r="R736" s="258"/>
      <c r="S736" s="258"/>
      <c r="T736" s="258"/>
    </row>
    <row r="737" spans="1:29" s="38" customFormat="1" ht="15" customHeight="1">
      <c r="A737" s="359"/>
      <c r="B737" s="356"/>
      <c r="C737" s="31" t="s">
        <v>475</v>
      </c>
      <c r="D737" s="28" t="s">
        <v>476</v>
      </c>
      <c r="E737" s="28" t="s">
        <v>477</v>
      </c>
      <c r="F737" s="28" t="s">
        <v>475</v>
      </c>
      <c r="G737" s="28" t="s">
        <v>476</v>
      </c>
      <c r="H737" s="28" t="s">
        <v>477</v>
      </c>
      <c r="I737" s="28" t="s">
        <v>475</v>
      </c>
      <c r="J737" s="28" t="s">
        <v>476</v>
      </c>
      <c r="K737" s="28" t="s">
        <v>477</v>
      </c>
      <c r="L737" s="347"/>
      <c r="M737" s="378"/>
      <c r="R737" s="258"/>
      <c r="S737" s="258"/>
      <c r="T737" s="258"/>
    </row>
    <row r="738" spans="1:29" ht="15" customHeight="1" thickBot="1">
      <c r="A738" s="360"/>
      <c r="B738" s="357"/>
      <c r="C738" s="136" t="s">
        <v>10</v>
      </c>
      <c r="D738" s="32" t="s">
        <v>11</v>
      </c>
      <c r="E738" s="32" t="s">
        <v>12</v>
      </c>
      <c r="F738" s="32" t="s">
        <v>10</v>
      </c>
      <c r="G738" s="32" t="s">
        <v>11</v>
      </c>
      <c r="H738" s="32" t="s">
        <v>12</v>
      </c>
      <c r="I738" s="150" t="s">
        <v>10</v>
      </c>
      <c r="J738" s="150" t="s">
        <v>11</v>
      </c>
      <c r="K738" s="150" t="s">
        <v>12</v>
      </c>
      <c r="L738" s="348"/>
      <c r="M738" s="379"/>
      <c r="R738" s="258"/>
      <c r="S738" s="258"/>
      <c r="T738" s="258"/>
    </row>
    <row r="739" spans="1:29" ht="48.75" customHeight="1">
      <c r="A739" s="94"/>
      <c r="B739" s="12" t="s">
        <v>90</v>
      </c>
      <c r="C739" s="167">
        <v>180848</v>
      </c>
      <c r="D739" s="172">
        <v>191889</v>
      </c>
      <c r="E739" s="173">
        <v>372737</v>
      </c>
      <c r="F739" s="231">
        <v>6847</v>
      </c>
      <c r="G739" s="232">
        <v>7234</v>
      </c>
      <c r="H739" s="233">
        <v>14081</v>
      </c>
      <c r="I739" s="200">
        <f>F739+C739</f>
        <v>187695</v>
      </c>
      <c r="J739" s="201">
        <f>G739+D739</f>
        <v>199123</v>
      </c>
      <c r="K739" s="179">
        <f>J739+I739</f>
        <v>386818</v>
      </c>
      <c r="L739" s="3" t="s">
        <v>859</v>
      </c>
      <c r="M739" s="108"/>
      <c r="O739" s="258">
        <v>180485</v>
      </c>
      <c r="P739" s="258">
        <v>191503</v>
      </c>
      <c r="Q739" s="258">
        <f t="shared" ref="Q739:Q746" si="192">P739+O739</f>
        <v>371988</v>
      </c>
      <c r="R739" s="258">
        <v>6848</v>
      </c>
      <c r="S739" s="258">
        <v>7236</v>
      </c>
      <c r="T739" s="258">
        <f t="shared" ref="T739:T759" si="193">S739+R739</f>
        <v>14084</v>
      </c>
    </row>
    <row r="740" spans="1:29" ht="48.75" customHeight="1">
      <c r="A740" s="100" t="s">
        <v>16</v>
      </c>
      <c r="B740" s="2" t="s">
        <v>930</v>
      </c>
      <c r="C740" s="168">
        <v>47042</v>
      </c>
      <c r="D740" s="169">
        <v>51002</v>
      </c>
      <c r="E740" s="286">
        <v>98044</v>
      </c>
      <c r="F740" s="168">
        <v>3359</v>
      </c>
      <c r="G740" s="169">
        <v>3488</v>
      </c>
      <c r="H740" s="170">
        <v>6847</v>
      </c>
      <c r="I740" s="183">
        <f t="shared" ref="I740:I741" si="194">F740+C740</f>
        <v>50401</v>
      </c>
      <c r="J740" s="184">
        <f t="shared" ref="J740:J741" si="195">G740+D740</f>
        <v>54490</v>
      </c>
      <c r="K740" s="185">
        <f t="shared" ref="K740:K746" si="196">J740+I740</f>
        <v>104891</v>
      </c>
      <c r="L740" s="3" t="s">
        <v>885</v>
      </c>
      <c r="M740" s="110" t="s">
        <v>16</v>
      </c>
      <c r="O740" s="258">
        <v>46948</v>
      </c>
      <c r="P740" s="258">
        <v>50900</v>
      </c>
      <c r="Q740" s="258">
        <f t="shared" si="192"/>
        <v>97848</v>
      </c>
      <c r="U740" s="258">
        <v>3359</v>
      </c>
      <c r="V740" s="258">
        <v>3489</v>
      </c>
      <c r="W740" s="258">
        <f>V740+U740</f>
        <v>6848</v>
      </c>
      <c r="AC740" s="140">
        <f>C759</f>
        <v>142206</v>
      </c>
    </row>
    <row r="741" spans="1:29" ht="48.75" customHeight="1">
      <c r="A741" s="100" t="s">
        <v>19</v>
      </c>
      <c r="B741" s="8" t="s">
        <v>339</v>
      </c>
      <c r="C741" s="168">
        <v>28441</v>
      </c>
      <c r="D741" s="169">
        <v>30482</v>
      </c>
      <c r="E741" s="286">
        <v>58923</v>
      </c>
      <c r="F741" s="168">
        <v>1679</v>
      </c>
      <c r="G741" s="169">
        <v>1809</v>
      </c>
      <c r="H741" s="170">
        <v>3488</v>
      </c>
      <c r="I741" s="183">
        <f t="shared" si="194"/>
        <v>30120</v>
      </c>
      <c r="J741" s="184">
        <f t="shared" si="195"/>
        <v>32291</v>
      </c>
      <c r="K741" s="185">
        <f t="shared" si="196"/>
        <v>62411</v>
      </c>
      <c r="L741" s="3" t="s">
        <v>756</v>
      </c>
      <c r="M741" s="112" t="s">
        <v>19</v>
      </c>
      <c r="O741" s="258">
        <v>28384</v>
      </c>
      <c r="P741" s="258">
        <v>30420</v>
      </c>
      <c r="Q741" s="258">
        <f t="shared" si="192"/>
        <v>58804</v>
      </c>
      <c r="U741" s="258">
        <v>1680</v>
      </c>
      <c r="V741" s="258">
        <v>1809</v>
      </c>
      <c r="W741" s="258">
        <f>V741+U741</f>
        <v>3489</v>
      </c>
      <c r="AC741" s="140">
        <f>C783</f>
        <v>386298</v>
      </c>
    </row>
    <row r="742" spans="1:29" ht="48.75" customHeight="1">
      <c r="A742" s="100" t="s">
        <v>22</v>
      </c>
      <c r="B742" s="8" t="s">
        <v>340</v>
      </c>
      <c r="C742" s="202">
        <v>25561</v>
      </c>
      <c r="D742" s="203">
        <v>26641</v>
      </c>
      <c r="E742" s="286">
        <v>52202</v>
      </c>
      <c r="F742" s="205" t="s">
        <v>470</v>
      </c>
      <c r="G742" s="206" t="s">
        <v>470</v>
      </c>
      <c r="H742" s="207" t="s">
        <v>470</v>
      </c>
      <c r="I742" s="168">
        <f>C742</f>
        <v>25561</v>
      </c>
      <c r="J742" s="169">
        <f t="shared" ref="J742:J744" si="197">D742</f>
        <v>26641</v>
      </c>
      <c r="K742" s="185">
        <f t="shared" si="196"/>
        <v>52202</v>
      </c>
      <c r="L742" s="3" t="s">
        <v>757</v>
      </c>
      <c r="M742" s="110" t="s">
        <v>22</v>
      </c>
      <c r="O742" s="258">
        <v>25510</v>
      </c>
      <c r="P742" s="258">
        <v>26588</v>
      </c>
      <c r="Q742" s="258">
        <f t="shared" si="192"/>
        <v>52098</v>
      </c>
      <c r="U742" s="258"/>
      <c r="V742" s="258"/>
      <c r="W742" s="258"/>
      <c r="AC742" s="140">
        <f>C814</f>
        <v>208090</v>
      </c>
    </row>
    <row r="743" spans="1:29" ht="48.75" customHeight="1">
      <c r="A743" s="100" t="s">
        <v>23</v>
      </c>
      <c r="B743" s="8" t="s">
        <v>341</v>
      </c>
      <c r="C743" s="202">
        <v>29641</v>
      </c>
      <c r="D743" s="203">
        <v>30602</v>
      </c>
      <c r="E743" s="170">
        <v>60243</v>
      </c>
      <c r="F743" s="205" t="s">
        <v>470</v>
      </c>
      <c r="G743" s="206" t="s">
        <v>470</v>
      </c>
      <c r="H743" s="207" t="s">
        <v>470</v>
      </c>
      <c r="I743" s="168">
        <f t="shared" ref="I743:I744" si="198">C743</f>
        <v>29641</v>
      </c>
      <c r="J743" s="169">
        <f t="shared" si="197"/>
        <v>30602</v>
      </c>
      <c r="K743" s="185">
        <f t="shared" si="196"/>
        <v>60243</v>
      </c>
      <c r="L743" s="3" t="s">
        <v>758</v>
      </c>
      <c r="M743" s="112" t="s">
        <v>23</v>
      </c>
      <c r="O743" s="258">
        <v>29582</v>
      </c>
      <c r="P743" s="258">
        <v>30540</v>
      </c>
      <c r="Q743" s="258">
        <f t="shared" si="192"/>
        <v>60122</v>
      </c>
      <c r="U743" s="258"/>
      <c r="V743" s="258"/>
      <c r="W743" s="258"/>
      <c r="AC743" s="140">
        <f>D838</f>
        <v>447141</v>
      </c>
    </row>
    <row r="744" spans="1:29" ht="48.75" customHeight="1">
      <c r="A744" s="100" t="s">
        <v>26</v>
      </c>
      <c r="B744" s="8" t="s">
        <v>342</v>
      </c>
      <c r="C744" s="202">
        <v>27962</v>
      </c>
      <c r="D744" s="203">
        <v>29761</v>
      </c>
      <c r="E744" s="286">
        <v>57723</v>
      </c>
      <c r="F744" s="205" t="s">
        <v>470</v>
      </c>
      <c r="G744" s="206" t="s">
        <v>470</v>
      </c>
      <c r="H744" s="207" t="s">
        <v>470</v>
      </c>
      <c r="I744" s="168">
        <f t="shared" si="198"/>
        <v>27962</v>
      </c>
      <c r="J744" s="169">
        <f t="shared" si="197"/>
        <v>29761</v>
      </c>
      <c r="K744" s="185">
        <f t="shared" si="196"/>
        <v>57723</v>
      </c>
      <c r="L744" s="3" t="s">
        <v>759</v>
      </c>
      <c r="M744" s="110" t="s">
        <v>26</v>
      </c>
      <c r="O744" s="258">
        <v>27905</v>
      </c>
      <c r="P744" s="258">
        <v>29701</v>
      </c>
      <c r="Q744" s="258">
        <f t="shared" si="192"/>
        <v>57606</v>
      </c>
      <c r="U744" s="258"/>
      <c r="V744" s="258"/>
      <c r="W744" s="258"/>
      <c r="AC744" s="140">
        <f>D865</f>
        <v>445940</v>
      </c>
    </row>
    <row r="745" spans="1:29" s="38" customFormat="1" ht="48.75" customHeight="1">
      <c r="A745" s="100" t="s">
        <v>29</v>
      </c>
      <c r="B745" s="52" t="s">
        <v>334</v>
      </c>
      <c r="C745" s="168">
        <v>15841</v>
      </c>
      <c r="D745" s="169">
        <v>16681</v>
      </c>
      <c r="E745" s="286">
        <v>32522</v>
      </c>
      <c r="F745" s="168">
        <v>1809</v>
      </c>
      <c r="G745" s="169">
        <v>1937</v>
      </c>
      <c r="H745" s="170">
        <v>3746</v>
      </c>
      <c r="I745" s="183">
        <f t="shared" ref="I745" si="199">F745+C745</f>
        <v>17650</v>
      </c>
      <c r="J745" s="184">
        <f t="shared" ref="J745" si="200">G745+D745</f>
        <v>18618</v>
      </c>
      <c r="K745" s="185">
        <f t="shared" si="196"/>
        <v>36268</v>
      </c>
      <c r="L745" s="74" t="s">
        <v>760</v>
      </c>
      <c r="M745" s="123" t="s">
        <v>29</v>
      </c>
      <c r="O745" s="258">
        <v>15809</v>
      </c>
      <c r="P745" s="258">
        <v>16647</v>
      </c>
      <c r="Q745" s="258">
        <f t="shared" si="192"/>
        <v>32456</v>
      </c>
      <c r="U745" s="258">
        <v>1809</v>
      </c>
      <c r="V745" s="258">
        <v>1938</v>
      </c>
      <c r="W745" s="258">
        <f>V745+U745</f>
        <v>3747</v>
      </c>
      <c r="AC745" s="140">
        <f>D892</f>
        <v>245891</v>
      </c>
    </row>
    <row r="746" spans="1:29" ht="48.75" customHeight="1" thickBot="1">
      <c r="A746" s="102" t="s">
        <v>901</v>
      </c>
      <c r="B746" s="48" t="s">
        <v>343</v>
      </c>
      <c r="C746" s="208">
        <v>6360</v>
      </c>
      <c r="D746" s="209">
        <v>6720</v>
      </c>
      <c r="E746" s="285">
        <v>13080</v>
      </c>
      <c r="F746" s="211" t="s">
        <v>470</v>
      </c>
      <c r="G746" s="212" t="s">
        <v>470</v>
      </c>
      <c r="H746" s="213" t="s">
        <v>470</v>
      </c>
      <c r="I746" s="171">
        <f>C746</f>
        <v>6360</v>
      </c>
      <c r="J746" s="174">
        <f t="shared" ref="J746" si="201">D746</f>
        <v>6720</v>
      </c>
      <c r="K746" s="188">
        <f t="shared" si="196"/>
        <v>13080</v>
      </c>
      <c r="L746" s="36" t="s">
        <v>761</v>
      </c>
      <c r="M746" s="111" t="s">
        <v>481</v>
      </c>
      <c r="O746" s="258">
        <v>6347</v>
      </c>
      <c r="P746" s="258">
        <v>6707</v>
      </c>
      <c r="Q746" s="258">
        <f t="shared" si="192"/>
        <v>13054</v>
      </c>
      <c r="AC746" s="140">
        <f>D912</f>
        <v>680311</v>
      </c>
    </row>
    <row r="747" spans="1:29" ht="18" customHeight="1">
      <c r="A747" s="402" t="s">
        <v>490</v>
      </c>
      <c r="B747" s="402"/>
      <c r="C747" s="402"/>
      <c r="D747" s="402"/>
      <c r="E747" s="402"/>
      <c r="F747" s="290"/>
      <c r="I747" s="427" t="s">
        <v>944</v>
      </c>
      <c r="J747" s="427"/>
      <c r="K747" s="427"/>
      <c r="L747" s="398"/>
      <c r="M747" s="53" t="s">
        <v>344</v>
      </c>
      <c r="T747" s="258"/>
      <c r="AC747" s="140">
        <f>E941</f>
        <v>469941</v>
      </c>
    </row>
    <row r="748" spans="1:29" ht="15.75">
      <c r="A748" s="352" t="s">
        <v>995</v>
      </c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T748" s="258"/>
      <c r="AC748" s="140">
        <f>E965</f>
        <v>138366</v>
      </c>
    </row>
    <row r="749" spans="1:29" s="38" customFormat="1" ht="16.5">
      <c r="A749" s="432" t="s">
        <v>1068</v>
      </c>
      <c r="B749" s="432"/>
      <c r="C749" s="432"/>
      <c r="D749" s="432"/>
      <c r="E749" s="432"/>
      <c r="F749" s="432"/>
      <c r="G749" s="432"/>
      <c r="H749" s="432"/>
      <c r="I749" s="432"/>
      <c r="J749" s="432"/>
      <c r="K749" s="432"/>
      <c r="L749" s="432"/>
      <c r="M749" s="432"/>
      <c r="T749" s="258"/>
    </row>
    <row r="750" spans="1:29" ht="15.75">
      <c r="A750" s="352" t="s">
        <v>1029</v>
      </c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T750" s="258"/>
    </row>
    <row r="751" spans="1:29" ht="15.75">
      <c r="C751" s="352"/>
      <c r="D751" s="352"/>
      <c r="E751" s="352"/>
      <c r="F751" s="18"/>
      <c r="G751" s="18"/>
      <c r="H751" s="18"/>
      <c r="I751" s="18"/>
      <c r="J751" s="18"/>
      <c r="K751" s="18"/>
      <c r="L751" s="368"/>
      <c r="M751" s="368"/>
      <c r="T751" s="258"/>
    </row>
    <row r="752" spans="1:29" ht="16.5" thickBot="1">
      <c r="A752" s="353" t="s">
        <v>966</v>
      </c>
      <c r="B752" s="354"/>
      <c r="C752" s="354"/>
      <c r="D752" s="354"/>
      <c r="E752" s="354"/>
      <c r="F752" s="18"/>
      <c r="G752" s="18"/>
      <c r="H752" s="18"/>
      <c r="I752" s="18"/>
      <c r="J752" s="18"/>
      <c r="K752" s="18"/>
      <c r="L752" s="351" t="s">
        <v>967</v>
      </c>
      <c r="M752" s="351"/>
      <c r="T752" s="258"/>
    </row>
    <row r="753" spans="1:23" ht="15" customHeight="1">
      <c r="A753" s="358" t="s">
        <v>861</v>
      </c>
      <c r="B753" s="355" t="s">
        <v>89</v>
      </c>
      <c r="C753" s="375" t="s">
        <v>0</v>
      </c>
      <c r="D753" s="355"/>
      <c r="E753" s="374"/>
      <c r="F753" s="373" t="s">
        <v>1</v>
      </c>
      <c r="G753" s="355"/>
      <c r="H753" s="374"/>
      <c r="I753" s="373" t="s">
        <v>2</v>
      </c>
      <c r="J753" s="355"/>
      <c r="K753" s="374"/>
      <c r="L753" s="349" t="s">
        <v>941</v>
      </c>
      <c r="M753" s="376" t="s">
        <v>9</v>
      </c>
      <c r="T753" s="258"/>
    </row>
    <row r="754" spans="1:23" s="38" customFormat="1" ht="15" customHeight="1">
      <c r="A754" s="359"/>
      <c r="B754" s="356"/>
      <c r="C754" s="364" t="s">
        <v>471</v>
      </c>
      <c r="D754" s="365"/>
      <c r="E754" s="366"/>
      <c r="F754" s="367" t="s">
        <v>472</v>
      </c>
      <c r="G754" s="365"/>
      <c r="H754" s="366"/>
      <c r="I754" s="361" t="s">
        <v>473</v>
      </c>
      <c r="J754" s="362"/>
      <c r="K754" s="363"/>
      <c r="L754" s="350"/>
      <c r="M754" s="377"/>
      <c r="T754" s="258"/>
    </row>
    <row r="755" spans="1:23" ht="15" customHeight="1">
      <c r="A755" s="359"/>
      <c r="B755" s="356"/>
      <c r="C755" s="369" t="s">
        <v>3</v>
      </c>
      <c r="D755" s="370"/>
      <c r="E755" s="371"/>
      <c r="F755" s="372" t="s">
        <v>4</v>
      </c>
      <c r="G755" s="370"/>
      <c r="H755" s="371"/>
      <c r="I755" s="372" t="s">
        <v>5</v>
      </c>
      <c r="J755" s="370"/>
      <c r="K755" s="371"/>
      <c r="L755" s="350"/>
      <c r="M755" s="377"/>
      <c r="T755" s="258"/>
    </row>
    <row r="756" spans="1:23" ht="15" customHeight="1">
      <c r="A756" s="359"/>
      <c r="B756" s="356"/>
      <c r="C756" s="30" t="s">
        <v>6</v>
      </c>
      <c r="D756" s="27" t="s">
        <v>7</v>
      </c>
      <c r="E756" s="27" t="s">
        <v>8</v>
      </c>
      <c r="F756" s="29" t="s">
        <v>6</v>
      </c>
      <c r="G756" s="27" t="s">
        <v>7</v>
      </c>
      <c r="H756" s="27" t="s">
        <v>8</v>
      </c>
      <c r="I756" s="29" t="s">
        <v>6</v>
      </c>
      <c r="J756" s="27" t="s">
        <v>7</v>
      </c>
      <c r="K756" s="27" t="s">
        <v>8</v>
      </c>
      <c r="L756" s="346" t="s">
        <v>940</v>
      </c>
      <c r="M756" s="378" t="s">
        <v>474</v>
      </c>
      <c r="T756" s="258"/>
    </row>
    <row r="757" spans="1:23" s="38" customFormat="1" ht="15" customHeight="1">
      <c r="A757" s="359"/>
      <c r="B757" s="356"/>
      <c r="C757" s="31" t="s">
        <v>475</v>
      </c>
      <c r="D757" s="28" t="s">
        <v>476</v>
      </c>
      <c r="E757" s="28" t="s">
        <v>477</v>
      </c>
      <c r="F757" s="28" t="s">
        <v>475</v>
      </c>
      <c r="G757" s="28" t="s">
        <v>476</v>
      </c>
      <c r="H757" s="28" t="s">
        <v>477</v>
      </c>
      <c r="I757" s="28" t="s">
        <v>475</v>
      </c>
      <c r="J757" s="28" t="s">
        <v>476</v>
      </c>
      <c r="K757" s="28" t="s">
        <v>477</v>
      </c>
      <c r="L757" s="347"/>
      <c r="M757" s="378"/>
      <c r="T757" s="258"/>
    </row>
    <row r="758" spans="1:23" ht="15" customHeight="1" thickBot="1">
      <c r="A758" s="360"/>
      <c r="B758" s="357"/>
      <c r="C758" s="136" t="s">
        <v>10</v>
      </c>
      <c r="D758" s="32" t="s">
        <v>11</v>
      </c>
      <c r="E758" s="32" t="s">
        <v>12</v>
      </c>
      <c r="F758" s="32" t="s">
        <v>10</v>
      </c>
      <c r="G758" s="32" t="s">
        <v>11</v>
      </c>
      <c r="H758" s="32" t="s">
        <v>12</v>
      </c>
      <c r="I758" s="32" t="s">
        <v>10</v>
      </c>
      <c r="J758" s="32" t="s">
        <v>11</v>
      </c>
      <c r="K758" s="32" t="s">
        <v>12</v>
      </c>
      <c r="L758" s="348"/>
      <c r="M758" s="379"/>
      <c r="T758" s="258"/>
    </row>
    <row r="759" spans="1:23" ht="34.5" customHeight="1">
      <c r="A759" s="94"/>
      <c r="B759" s="12" t="s">
        <v>90</v>
      </c>
      <c r="C759" s="167">
        <v>142206</v>
      </c>
      <c r="D759" s="172">
        <v>149647</v>
      </c>
      <c r="E759" s="173">
        <v>291853</v>
      </c>
      <c r="F759" s="167">
        <v>5943</v>
      </c>
      <c r="G759" s="172">
        <v>6330</v>
      </c>
      <c r="H759" s="173">
        <v>12273</v>
      </c>
      <c r="I759" s="200">
        <f>F759+C759</f>
        <v>148149</v>
      </c>
      <c r="J759" s="201">
        <f t="shared" ref="J759:J760" si="202">G759+D759</f>
        <v>155977</v>
      </c>
      <c r="K759" s="244">
        <f t="shared" ref="K759:K760" si="203">H759+E759</f>
        <v>304126</v>
      </c>
      <c r="L759" s="105" t="s">
        <v>859</v>
      </c>
      <c r="M759" s="108"/>
      <c r="O759" s="258">
        <v>141921</v>
      </c>
      <c r="P759" s="258">
        <v>149346</v>
      </c>
      <c r="Q759" s="258">
        <f t="shared" ref="Q759:Q770" si="204">P759+O759</f>
        <v>291267</v>
      </c>
      <c r="R759" s="258">
        <v>5944</v>
      </c>
      <c r="S759" s="258">
        <v>6331</v>
      </c>
      <c r="T759" s="258">
        <f t="shared" si="193"/>
        <v>12275</v>
      </c>
    </row>
    <row r="760" spans="1:23" ht="34.5" customHeight="1">
      <c r="A760" s="100" t="s">
        <v>16</v>
      </c>
      <c r="B760" s="2" t="s">
        <v>931</v>
      </c>
      <c r="C760" s="168">
        <v>11760</v>
      </c>
      <c r="D760" s="169">
        <v>12241</v>
      </c>
      <c r="E760" s="170">
        <v>24001</v>
      </c>
      <c r="F760" s="168">
        <v>5943</v>
      </c>
      <c r="G760" s="169">
        <v>6330</v>
      </c>
      <c r="H760" s="170">
        <v>12273</v>
      </c>
      <c r="I760" s="183">
        <f>F760+C760</f>
        <v>17703</v>
      </c>
      <c r="J760" s="184">
        <f t="shared" si="202"/>
        <v>18571</v>
      </c>
      <c r="K760" s="245">
        <f t="shared" si="203"/>
        <v>36274</v>
      </c>
      <c r="L760" s="105" t="s">
        <v>886</v>
      </c>
      <c r="M760" s="110" t="s">
        <v>16</v>
      </c>
      <c r="O760" s="258">
        <v>11737</v>
      </c>
      <c r="P760" s="258">
        <v>12216</v>
      </c>
      <c r="Q760" s="258">
        <f t="shared" si="204"/>
        <v>23953</v>
      </c>
      <c r="U760" s="258">
        <v>5944</v>
      </c>
      <c r="V760" s="258">
        <v>6331</v>
      </c>
      <c r="W760" s="258">
        <f>V760+U760</f>
        <v>12275</v>
      </c>
    </row>
    <row r="761" spans="1:23" ht="34.5" customHeight="1">
      <c r="A761" s="100" t="s">
        <v>19</v>
      </c>
      <c r="B761" s="15" t="s">
        <v>345</v>
      </c>
      <c r="C761" s="202">
        <v>8520</v>
      </c>
      <c r="D761" s="203">
        <v>9000</v>
      </c>
      <c r="E761" s="170">
        <v>17520</v>
      </c>
      <c r="F761" s="205" t="s">
        <v>470</v>
      </c>
      <c r="G761" s="206" t="s">
        <v>470</v>
      </c>
      <c r="H761" s="207" t="s">
        <v>470</v>
      </c>
      <c r="I761" s="168">
        <f>C761</f>
        <v>8520</v>
      </c>
      <c r="J761" s="169">
        <f t="shared" ref="J761:J770" si="205">D761</f>
        <v>9000</v>
      </c>
      <c r="K761" s="245">
        <f t="shared" ref="K761:K770" si="206">E761</f>
        <v>17520</v>
      </c>
      <c r="L761" s="105" t="s">
        <v>762</v>
      </c>
      <c r="M761" s="112" t="s">
        <v>19</v>
      </c>
      <c r="O761" s="258">
        <v>8503</v>
      </c>
      <c r="P761" s="258">
        <v>8982</v>
      </c>
      <c r="Q761" s="258">
        <f t="shared" si="204"/>
        <v>17485</v>
      </c>
      <c r="R761" s="258"/>
      <c r="S761" s="258"/>
      <c r="T761" s="258"/>
    </row>
    <row r="762" spans="1:23" ht="34.5" customHeight="1">
      <c r="A762" s="100" t="s">
        <v>22</v>
      </c>
      <c r="B762" s="8" t="s">
        <v>346</v>
      </c>
      <c r="C762" s="202">
        <v>11641</v>
      </c>
      <c r="D762" s="203">
        <v>12361</v>
      </c>
      <c r="E762" s="170">
        <v>24002</v>
      </c>
      <c r="F762" s="205" t="s">
        <v>470</v>
      </c>
      <c r="G762" s="206" t="s">
        <v>470</v>
      </c>
      <c r="H762" s="207" t="s">
        <v>470</v>
      </c>
      <c r="I762" s="168">
        <f t="shared" ref="I762:I770" si="207">C762</f>
        <v>11641</v>
      </c>
      <c r="J762" s="169">
        <f t="shared" si="205"/>
        <v>12361</v>
      </c>
      <c r="K762" s="245">
        <f t="shared" si="206"/>
        <v>24002</v>
      </c>
      <c r="L762" s="105" t="s">
        <v>763</v>
      </c>
      <c r="M762" s="110" t="s">
        <v>22</v>
      </c>
      <c r="O762" s="258">
        <v>11617</v>
      </c>
      <c r="P762" s="258">
        <v>12336</v>
      </c>
      <c r="Q762" s="258">
        <f t="shared" si="204"/>
        <v>23953</v>
      </c>
      <c r="R762" s="258"/>
      <c r="S762" s="258"/>
      <c r="T762" s="258"/>
    </row>
    <row r="763" spans="1:23" ht="31.5" customHeight="1">
      <c r="A763" s="100" t="s">
        <v>23</v>
      </c>
      <c r="B763" s="8" t="s">
        <v>347</v>
      </c>
      <c r="C763" s="202">
        <v>6840</v>
      </c>
      <c r="D763" s="203">
        <v>7200</v>
      </c>
      <c r="E763" s="170">
        <v>14040</v>
      </c>
      <c r="F763" s="205" t="s">
        <v>470</v>
      </c>
      <c r="G763" s="206" t="s">
        <v>470</v>
      </c>
      <c r="H763" s="207" t="s">
        <v>470</v>
      </c>
      <c r="I763" s="168">
        <f t="shared" si="207"/>
        <v>6840</v>
      </c>
      <c r="J763" s="169">
        <f t="shared" si="205"/>
        <v>7200</v>
      </c>
      <c r="K763" s="245">
        <f t="shared" si="206"/>
        <v>14040</v>
      </c>
      <c r="L763" s="105" t="s">
        <v>764</v>
      </c>
      <c r="M763" s="112" t="s">
        <v>23</v>
      </c>
      <c r="O763" s="258">
        <v>6827</v>
      </c>
      <c r="P763" s="258">
        <v>7186</v>
      </c>
      <c r="Q763" s="258">
        <f t="shared" si="204"/>
        <v>14013</v>
      </c>
      <c r="R763" s="258"/>
      <c r="S763" s="258"/>
      <c r="T763" s="258"/>
    </row>
    <row r="764" spans="1:23" ht="31.5" customHeight="1">
      <c r="A764" s="100" t="s">
        <v>26</v>
      </c>
      <c r="B764" s="8" t="s">
        <v>348</v>
      </c>
      <c r="C764" s="202">
        <v>16201</v>
      </c>
      <c r="D764" s="203">
        <v>17161</v>
      </c>
      <c r="E764" s="170">
        <v>33362</v>
      </c>
      <c r="F764" s="205" t="s">
        <v>470</v>
      </c>
      <c r="G764" s="206" t="s">
        <v>470</v>
      </c>
      <c r="H764" s="207" t="s">
        <v>470</v>
      </c>
      <c r="I764" s="168">
        <f t="shared" si="207"/>
        <v>16201</v>
      </c>
      <c r="J764" s="169">
        <f t="shared" si="205"/>
        <v>17161</v>
      </c>
      <c r="K764" s="245">
        <f t="shared" si="206"/>
        <v>33362</v>
      </c>
      <c r="L764" s="105" t="s">
        <v>765</v>
      </c>
      <c r="M764" s="110" t="s">
        <v>26</v>
      </c>
      <c r="O764" s="258">
        <v>16168</v>
      </c>
      <c r="P764" s="258">
        <v>17126</v>
      </c>
      <c r="Q764" s="258">
        <f t="shared" si="204"/>
        <v>33294</v>
      </c>
      <c r="R764" s="258"/>
      <c r="S764" s="258"/>
      <c r="T764" s="258"/>
    </row>
    <row r="765" spans="1:23" ht="31.5" customHeight="1">
      <c r="A765" s="100" t="s">
        <v>29</v>
      </c>
      <c r="B765" s="8" t="s">
        <v>349</v>
      </c>
      <c r="C765" s="202">
        <v>29041</v>
      </c>
      <c r="D765" s="203">
        <v>30601</v>
      </c>
      <c r="E765" s="170">
        <v>59642</v>
      </c>
      <c r="F765" s="205" t="s">
        <v>470</v>
      </c>
      <c r="G765" s="206" t="s">
        <v>470</v>
      </c>
      <c r="H765" s="207" t="s">
        <v>470</v>
      </c>
      <c r="I765" s="168">
        <f t="shared" si="207"/>
        <v>29041</v>
      </c>
      <c r="J765" s="169">
        <f t="shared" si="205"/>
        <v>30601</v>
      </c>
      <c r="K765" s="245">
        <f t="shared" si="206"/>
        <v>59642</v>
      </c>
      <c r="L765" s="105" t="s">
        <v>766</v>
      </c>
      <c r="M765" s="112" t="s">
        <v>29</v>
      </c>
      <c r="O765" s="258">
        <v>28983</v>
      </c>
      <c r="P765" s="258">
        <v>30540</v>
      </c>
      <c r="Q765" s="258">
        <f t="shared" si="204"/>
        <v>59523</v>
      </c>
      <c r="R765" s="258"/>
      <c r="S765" s="258"/>
      <c r="T765" s="258"/>
    </row>
    <row r="766" spans="1:23" ht="31.5" customHeight="1">
      <c r="A766" s="100" t="s">
        <v>32</v>
      </c>
      <c r="B766" s="8" t="s">
        <v>350</v>
      </c>
      <c r="C766" s="202">
        <v>19681</v>
      </c>
      <c r="D766" s="203">
        <v>20521</v>
      </c>
      <c r="E766" s="170">
        <v>40202</v>
      </c>
      <c r="F766" s="205" t="s">
        <v>470</v>
      </c>
      <c r="G766" s="206" t="s">
        <v>470</v>
      </c>
      <c r="H766" s="207" t="s">
        <v>470</v>
      </c>
      <c r="I766" s="168">
        <f t="shared" si="207"/>
        <v>19681</v>
      </c>
      <c r="J766" s="169">
        <f t="shared" si="205"/>
        <v>20521</v>
      </c>
      <c r="K766" s="245">
        <f t="shared" si="206"/>
        <v>40202</v>
      </c>
      <c r="L766" s="105" t="s">
        <v>767</v>
      </c>
      <c r="M766" s="110" t="s">
        <v>32</v>
      </c>
      <c r="O766" s="258">
        <v>19641</v>
      </c>
      <c r="P766" s="258">
        <v>20480</v>
      </c>
      <c r="Q766" s="258">
        <f t="shared" si="204"/>
        <v>40121</v>
      </c>
      <c r="R766" s="258"/>
      <c r="S766" s="258"/>
      <c r="T766" s="258"/>
    </row>
    <row r="767" spans="1:23" ht="31.5" customHeight="1">
      <c r="A767" s="100" t="s">
        <v>35</v>
      </c>
      <c r="B767" s="8" t="s">
        <v>351</v>
      </c>
      <c r="C767" s="202">
        <v>4320</v>
      </c>
      <c r="D767" s="203">
        <v>4560</v>
      </c>
      <c r="E767" s="170">
        <v>8880</v>
      </c>
      <c r="F767" s="205" t="s">
        <v>470</v>
      </c>
      <c r="G767" s="206" t="s">
        <v>470</v>
      </c>
      <c r="H767" s="207" t="s">
        <v>470</v>
      </c>
      <c r="I767" s="168">
        <f t="shared" si="207"/>
        <v>4320</v>
      </c>
      <c r="J767" s="169">
        <f t="shared" si="205"/>
        <v>4560</v>
      </c>
      <c r="K767" s="245">
        <f t="shared" si="206"/>
        <v>8880</v>
      </c>
      <c r="L767" s="105" t="s">
        <v>768</v>
      </c>
      <c r="M767" s="112" t="s">
        <v>35</v>
      </c>
      <c r="O767" s="258">
        <v>4312</v>
      </c>
      <c r="P767" s="258">
        <v>4551</v>
      </c>
      <c r="Q767" s="258">
        <f t="shared" si="204"/>
        <v>8863</v>
      </c>
      <c r="R767" s="258"/>
      <c r="S767" s="258"/>
      <c r="T767" s="258"/>
    </row>
    <row r="768" spans="1:23" ht="31.5" customHeight="1">
      <c r="A768" s="100" t="s">
        <v>38</v>
      </c>
      <c r="B768" s="8" t="s">
        <v>352</v>
      </c>
      <c r="C768" s="202">
        <v>9480</v>
      </c>
      <c r="D768" s="203">
        <v>9720</v>
      </c>
      <c r="E768" s="170">
        <v>19200</v>
      </c>
      <c r="F768" s="205" t="s">
        <v>470</v>
      </c>
      <c r="G768" s="206" t="s">
        <v>470</v>
      </c>
      <c r="H768" s="207" t="s">
        <v>470</v>
      </c>
      <c r="I768" s="168">
        <f t="shared" si="207"/>
        <v>9480</v>
      </c>
      <c r="J768" s="169">
        <f t="shared" si="205"/>
        <v>9720</v>
      </c>
      <c r="K768" s="245">
        <f t="shared" si="206"/>
        <v>19200</v>
      </c>
      <c r="L768" s="105" t="s">
        <v>769</v>
      </c>
      <c r="M768" s="110" t="s">
        <v>38</v>
      </c>
      <c r="O768" s="258">
        <v>9461</v>
      </c>
      <c r="P768" s="258">
        <v>9701</v>
      </c>
      <c r="Q768" s="258">
        <f t="shared" si="204"/>
        <v>19162</v>
      </c>
      <c r="R768" s="258"/>
      <c r="S768" s="258"/>
      <c r="T768" s="258"/>
    </row>
    <row r="769" spans="1:26" ht="31.5" customHeight="1">
      <c r="A769" s="100" t="s">
        <v>137</v>
      </c>
      <c r="B769" s="8" t="s">
        <v>353</v>
      </c>
      <c r="C769" s="202">
        <v>12721</v>
      </c>
      <c r="D769" s="203">
        <v>13681</v>
      </c>
      <c r="E769" s="170">
        <v>26402</v>
      </c>
      <c r="F769" s="205" t="s">
        <v>470</v>
      </c>
      <c r="G769" s="206" t="s">
        <v>470</v>
      </c>
      <c r="H769" s="207" t="s">
        <v>470</v>
      </c>
      <c r="I769" s="168">
        <f t="shared" si="207"/>
        <v>12721</v>
      </c>
      <c r="J769" s="169">
        <f t="shared" si="205"/>
        <v>13681</v>
      </c>
      <c r="K769" s="245">
        <f t="shared" si="206"/>
        <v>26402</v>
      </c>
      <c r="L769" s="105" t="s">
        <v>770</v>
      </c>
      <c r="M769" s="110">
        <v>10</v>
      </c>
      <c r="O769" s="258">
        <v>12695</v>
      </c>
      <c r="P769" s="258">
        <v>13653</v>
      </c>
      <c r="Q769" s="258">
        <f t="shared" si="204"/>
        <v>26348</v>
      </c>
      <c r="R769" s="258"/>
      <c r="S769" s="258"/>
      <c r="T769" s="258"/>
    </row>
    <row r="770" spans="1:26" ht="31.5" customHeight="1" thickBot="1">
      <c r="A770" s="101" t="s">
        <v>139</v>
      </c>
      <c r="B770" s="69" t="s">
        <v>467</v>
      </c>
      <c r="C770" s="208">
        <v>12001</v>
      </c>
      <c r="D770" s="209">
        <v>12601</v>
      </c>
      <c r="E770" s="175">
        <v>24602</v>
      </c>
      <c r="F770" s="211" t="s">
        <v>470</v>
      </c>
      <c r="G770" s="212" t="s">
        <v>470</v>
      </c>
      <c r="H770" s="213" t="s">
        <v>470</v>
      </c>
      <c r="I770" s="171">
        <f t="shared" si="207"/>
        <v>12001</v>
      </c>
      <c r="J770" s="174">
        <f t="shared" si="205"/>
        <v>12601</v>
      </c>
      <c r="K770" s="246">
        <f t="shared" si="206"/>
        <v>24602</v>
      </c>
      <c r="L770" s="107" t="s">
        <v>771</v>
      </c>
      <c r="M770" s="111">
        <v>11</v>
      </c>
      <c r="O770" s="258">
        <v>11977</v>
      </c>
      <c r="P770" s="258">
        <v>12575</v>
      </c>
      <c r="Q770" s="258">
        <f t="shared" si="204"/>
        <v>24552</v>
      </c>
      <c r="R770" s="258"/>
      <c r="S770" s="258"/>
      <c r="T770" s="258"/>
    </row>
    <row r="771" spans="1:26" s="43" customFormat="1" ht="14.25" customHeight="1">
      <c r="L771" s="3"/>
      <c r="M771" s="71"/>
      <c r="T771" s="258"/>
    </row>
    <row r="772" spans="1:26" ht="15.75">
      <c r="A772" s="352" t="s">
        <v>996</v>
      </c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T772" s="258"/>
    </row>
    <row r="773" spans="1:26" s="38" customFormat="1" ht="16.5">
      <c r="A773" s="432" t="s">
        <v>1069</v>
      </c>
      <c r="B773" s="432"/>
      <c r="C773" s="432"/>
      <c r="D773" s="432"/>
      <c r="E773" s="432"/>
      <c r="F773" s="432"/>
      <c r="G773" s="432"/>
      <c r="H773" s="432"/>
      <c r="I773" s="432"/>
      <c r="J773" s="432"/>
      <c r="K773" s="432"/>
      <c r="L773" s="432"/>
      <c r="M773" s="432"/>
      <c r="T773" s="258"/>
    </row>
    <row r="774" spans="1:26" ht="15.75">
      <c r="A774" s="352" t="s">
        <v>1030</v>
      </c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T774" s="258"/>
    </row>
    <row r="775" spans="1:26" ht="15.75">
      <c r="C775" s="352"/>
      <c r="D775" s="352"/>
      <c r="E775" s="352"/>
      <c r="F775" s="18"/>
      <c r="G775" s="18"/>
      <c r="H775" s="18"/>
      <c r="I775" s="18"/>
      <c r="J775" s="18"/>
      <c r="K775" s="18"/>
      <c r="L775" s="368"/>
      <c r="M775" s="368"/>
      <c r="T775" s="258"/>
    </row>
    <row r="776" spans="1:26" ht="16.5" thickBot="1">
      <c r="A776" s="353" t="s">
        <v>966</v>
      </c>
      <c r="B776" s="354"/>
      <c r="C776" s="354"/>
      <c r="D776" s="354"/>
      <c r="E776" s="354"/>
      <c r="F776" s="18"/>
      <c r="G776" s="18"/>
      <c r="H776" s="18"/>
      <c r="I776" s="18"/>
      <c r="J776" s="18"/>
      <c r="K776" s="18"/>
      <c r="L776" s="351" t="s">
        <v>967</v>
      </c>
      <c r="M776" s="351"/>
      <c r="T776" s="258"/>
    </row>
    <row r="777" spans="1:26" ht="15" customHeight="1">
      <c r="A777" s="358" t="s">
        <v>861</v>
      </c>
      <c r="B777" s="355" t="s">
        <v>89</v>
      </c>
      <c r="C777" s="375" t="s">
        <v>0</v>
      </c>
      <c r="D777" s="355"/>
      <c r="E777" s="374"/>
      <c r="F777" s="373" t="s">
        <v>1</v>
      </c>
      <c r="G777" s="355"/>
      <c r="H777" s="374"/>
      <c r="I777" s="373" t="s">
        <v>2</v>
      </c>
      <c r="J777" s="355"/>
      <c r="K777" s="374"/>
      <c r="L777" s="349" t="s">
        <v>941</v>
      </c>
      <c r="M777" s="376" t="s">
        <v>9</v>
      </c>
      <c r="T777" s="258"/>
    </row>
    <row r="778" spans="1:26" s="38" customFormat="1" ht="15" customHeight="1">
      <c r="A778" s="359"/>
      <c r="B778" s="356"/>
      <c r="C778" s="364" t="s">
        <v>471</v>
      </c>
      <c r="D778" s="365"/>
      <c r="E778" s="366"/>
      <c r="F778" s="367" t="s">
        <v>472</v>
      </c>
      <c r="G778" s="365"/>
      <c r="H778" s="366"/>
      <c r="I778" s="361" t="s">
        <v>473</v>
      </c>
      <c r="J778" s="362"/>
      <c r="K778" s="363"/>
      <c r="L778" s="350"/>
      <c r="M778" s="377"/>
      <c r="T778" s="258"/>
    </row>
    <row r="779" spans="1:26" ht="15" customHeight="1">
      <c r="A779" s="359"/>
      <c r="B779" s="356"/>
      <c r="C779" s="369" t="s">
        <v>3</v>
      </c>
      <c r="D779" s="370"/>
      <c r="E779" s="371"/>
      <c r="F779" s="372" t="s">
        <v>4</v>
      </c>
      <c r="G779" s="370"/>
      <c r="H779" s="371"/>
      <c r="I779" s="372" t="s">
        <v>5</v>
      </c>
      <c r="J779" s="370"/>
      <c r="K779" s="371"/>
      <c r="L779" s="350"/>
      <c r="M779" s="377"/>
      <c r="T779" s="258"/>
    </row>
    <row r="780" spans="1:26" ht="15" customHeight="1">
      <c r="A780" s="359"/>
      <c r="B780" s="356"/>
      <c r="C780" s="30" t="s">
        <v>6</v>
      </c>
      <c r="D780" s="27" t="s">
        <v>7</v>
      </c>
      <c r="E780" s="27" t="s">
        <v>8</v>
      </c>
      <c r="F780" s="29" t="s">
        <v>6</v>
      </c>
      <c r="G780" s="27" t="s">
        <v>7</v>
      </c>
      <c r="H780" s="27" t="s">
        <v>8</v>
      </c>
      <c r="I780" s="29" t="s">
        <v>6</v>
      </c>
      <c r="J780" s="27" t="s">
        <v>7</v>
      </c>
      <c r="K780" s="27" t="s">
        <v>8</v>
      </c>
      <c r="L780" s="346" t="s">
        <v>940</v>
      </c>
      <c r="M780" s="378" t="s">
        <v>474</v>
      </c>
      <c r="T780" s="258"/>
    </row>
    <row r="781" spans="1:26" s="38" customFormat="1" ht="15" customHeight="1">
      <c r="A781" s="359"/>
      <c r="B781" s="356"/>
      <c r="C781" s="31" t="s">
        <v>475</v>
      </c>
      <c r="D781" s="28" t="s">
        <v>476</v>
      </c>
      <c r="E781" s="28" t="s">
        <v>477</v>
      </c>
      <c r="F781" s="28" t="s">
        <v>475</v>
      </c>
      <c r="G781" s="28" t="s">
        <v>476</v>
      </c>
      <c r="H781" s="28" t="s">
        <v>477</v>
      </c>
      <c r="I781" s="28" t="s">
        <v>475</v>
      </c>
      <c r="J781" s="28" t="s">
        <v>476</v>
      </c>
      <c r="K781" s="28" t="s">
        <v>477</v>
      </c>
      <c r="L781" s="347"/>
      <c r="M781" s="378"/>
      <c r="T781" s="258"/>
    </row>
    <row r="782" spans="1:26" ht="15" customHeight="1" thickBot="1">
      <c r="A782" s="360"/>
      <c r="B782" s="357"/>
      <c r="C782" s="136" t="s">
        <v>10</v>
      </c>
      <c r="D782" s="32" t="s">
        <v>11</v>
      </c>
      <c r="E782" s="32" t="s">
        <v>12</v>
      </c>
      <c r="F782" s="32" t="s">
        <v>10</v>
      </c>
      <c r="G782" s="32" t="s">
        <v>11</v>
      </c>
      <c r="H782" s="32" t="s">
        <v>12</v>
      </c>
      <c r="I782" s="32" t="s">
        <v>10</v>
      </c>
      <c r="J782" s="32" t="s">
        <v>11</v>
      </c>
      <c r="K782" s="32" t="s">
        <v>12</v>
      </c>
      <c r="L782" s="348"/>
      <c r="M782" s="379"/>
      <c r="O782" s="258"/>
      <c r="P782" s="258"/>
      <c r="Q782" s="258"/>
      <c r="R782" s="258"/>
      <c r="S782" s="258"/>
      <c r="T782" s="258"/>
    </row>
    <row r="783" spans="1:26" ht="20.25" customHeight="1">
      <c r="A783" s="94"/>
      <c r="B783" s="10" t="s">
        <v>90</v>
      </c>
      <c r="C783" s="167">
        <v>386298</v>
      </c>
      <c r="D783" s="172">
        <v>405259</v>
      </c>
      <c r="E783" s="173">
        <v>791557</v>
      </c>
      <c r="F783" s="167">
        <v>211100</v>
      </c>
      <c r="G783" s="172">
        <v>223936</v>
      </c>
      <c r="H783" s="173">
        <v>435036</v>
      </c>
      <c r="I783" s="200">
        <f>F783+C783</f>
        <v>597398</v>
      </c>
      <c r="J783" s="201">
        <f t="shared" ref="J783:J784" si="208">G783+D783</f>
        <v>629195</v>
      </c>
      <c r="K783" s="179">
        <f t="shared" ref="K783:K784" si="209">H783+E783</f>
        <v>1226593</v>
      </c>
      <c r="L783" s="105" t="s">
        <v>859</v>
      </c>
      <c r="M783" s="108"/>
      <c r="O783" s="258">
        <v>385522</v>
      </c>
      <c r="P783" s="258">
        <v>404445</v>
      </c>
      <c r="Q783" s="258">
        <f t="shared" ref="Q783:Q801" si="210">P783+O783</f>
        <v>789967</v>
      </c>
      <c r="R783" s="258">
        <v>216074</v>
      </c>
      <c r="S783" s="258">
        <v>229213</v>
      </c>
      <c r="T783" s="258">
        <f t="shared" ref="T783:T838" si="211">S783+R783</f>
        <v>445287</v>
      </c>
    </row>
    <row r="784" spans="1:26" ht="20.25" customHeight="1">
      <c r="A784" s="100" t="s">
        <v>16</v>
      </c>
      <c r="B784" s="4" t="s">
        <v>932</v>
      </c>
      <c r="C784" s="168">
        <v>48002</v>
      </c>
      <c r="D784" s="169">
        <v>50762</v>
      </c>
      <c r="E784" s="170">
        <v>98764</v>
      </c>
      <c r="F784" s="168">
        <v>211100</v>
      </c>
      <c r="G784" s="169">
        <v>223936</v>
      </c>
      <c r="H784" s="170">
        <v>435036</v>
      </c>
      <c r="I784" s="183">
        <f>F784+C784</f>
        <v>259102</v>
      </c>
      <c r="J784" s="184">
        <f t="shared" si="208"/>
        <v>274698</v>
      </c>
      <c r="K784" s="247">
        <f t="shared" si="209"/>
        <v>533800</v>
      </c>
      <c r="L784" s="105" t="s">
        <v>887</v>
      </c>
      <c r="M784" s="110" t="s">
        <v>16</v>
      </c>
      <c r="O784" s="258">
        <v>47906</v>
      </c>
      <c r="P784" s="258">
        <v>50660</v>
      </c>
      <c r="Q784" s="258">
        <f t="shared" si="210"/>
        <v>98566</v>
      </c>
      <c r="X784" s="258">
        <v>216074</v>
      </c>
      <c r="Y784" s="258">
        <v>229213</v>
      </c>
      <c r="Z784" s="258">
        <f>Y784+X784</f>
        <v>445287</v>
      </c>
    </row>
    <row r="785" spans="1:20" ht="20.25" customHeight="1">
      <c r="A785" s="100" t="s">
        <v>19</v>
      </c>
      <c r="B785" s="9" t="s">
        <v>348</v>
      </c>
      <c r="C785" s="202">
        <v>30722</v>
      </c>
      <c r="D785" s="203">
        <v>32521</v>
      </c>
      <c r="E785" s="170">
        <v>63243</v>
      </c>
      <c r="F785" s="205" t="s">
        <v>470</v>
      </c>
      <c r="G785" s="206" t="s">
        <v>470</v>
      </c>
      <c r="H785" s="207" t="s">
        <v>470</v>
      </c>
      <c r="I785" s="168">
        <f>C785</f>
        <v>30722</v>
      </c>
      <c r="J785" s="169">
        <f t="shared" ref="J785:J801" si="212">D785</f>
        <v>32521</v>
      </c>
      <c r="K785" s="170">
        <f t="shared" ref="K785:K801" si="213">E785</f>
        <v>63243</v>
      </c>
      <c r="L785" s="105" t="s">
        <v>765</v>
      </c>
      <c r="M785" s="112" t="s">
        <v>19</v>
      </c>
      <c r="O785" s="258">
        <v>30660</v>
      </c>
      <c r="P785" s="258">
        <v>32456</v>
      </c>
      <c r="Q785" s="258">
        <f t="shared" si="210"/>
        <v>63116</v>
      </c>
      <c r="R785" s="258"/>
      <c r="S785" s="258"/>
      <c r="T785" s="258"/>
    </row>
    <row r="786" spans="1:20" ht="20.25" customHeight="1">
      <c r="A786" s="100" t="s">
        <v>22</v>
      </c>
      <c r="B786" s="9" t="s">
        <v>354</v>
      </c>
      <c r="C786" s="202">
        <v>17161</v>
      </c>
      <c r="D786" s="203">
        <v>18241</v>
      </c>
      <c r="E786" s="170">
        <v>35402</v>
      </c>
      <c r="F786" s="205" t="s">
        <v>470</v>
      </c>
      <c r="G786" s="206" t="s">
        <v>470</v>
      </c>
      <c r="H786" s="207" t="s">
        <v>470</v>
      </c>
      <c r="I786" s="168">
        <f t="shared" ref="I786:I801" si="214">C786</f>
        <v>17161</v>
      </c>
      <c r="J786" s="169">
        <f t="shared" si="212"/>
        <v>18241</v>
      </c>
      <c r="K786" s="170">
        <f t="shared" si="213"/>
        <v>35402</v>
      </c>
      <c r="L786" s="105" t="s">
        <v>772</v>
      </c>
      <c r="M786" s="110" t="s">
        <v>22</v>
      </c>
      <c r="O786" s="258">
        <v>17126</v>
      </c>
      <c r="P786" s="258">
        <v>18204</v>
      </c>
      <c r="Q786" s="258">
        <f t="shared" si="210"/>
        <v>35330</v>
      </c>
      <c r="R786" s="258"/>
      <c r="S786" s="258"/>
      <c r="T786" s="258"/>
    </row>
    <row r="787" spans="1:20" ht="20.25" customHeight="1">
      <c r="A787" s="100" t="s">
        <v>23</v>
      </c>
      <c r="B787" s="9" t="s">
        <v>355</v>
      </c>
      <c r="C787" s="202">
        <v>43682</v>
      </c>
      <c r="D787" s="203">
        <v>45242</v>
      </c>
      <c r="E787" s="170">
        <v>88924</v>
      </c>
      <c r="F787" s="205" t="s">
        <v>470</v>
      </c>
      <c r="G787" s="206" t="s">
        <v>470</v>
      </c>
      <c r="H787" s="207" t="s">
        <v>470</v>
      </c>
      <c r="I787" s="168">
        <f t="shared" si="214"/>
        <v>43682</v>
      </c>
      <c r="J787" s="169">
        <f t="shared" si="212"/>
        <v>45242</v>
      </c>
      <c r="K787" s="170">
        <f t="shared" si="213"/>
        <v>88924</v>
      </c>
      <c r="L787" s="105" t="s">
        <v>773</v>
      </c>
      <c r="M787" s="112" t="s">
        <v>23</v>
      </c>
      <c r="O787" s="258">
        <v>43594</v>
      </c>
      <c r="P787" s="258">
        <v>45151</v>
      </c>
      <c r="Q787" s="258">
        <f t="shared" si="210"/>
        <v>88745</v>
      </c>
      <c r="R787" s="258"/>
      <c r="S787" s="258"/>
      <c r="T787" s="258"/>
    </row>
    <row r="788" spans="1:20" ht="20.25" customHeight="1">
      <c r="A788" s="100" t="s">
        <v>26</v>
      </c>
      <c r="B788" s="9" t="s">
        <v>356</v>
      </c>
      <c r="C788" s="202">
        <v>42722</v>
      </c>
      <c r="D788" s="203">
        <v>44882</v>
      </c>
      <c r="E788" s="170">
        <v>87604</v>
      </c>
      <c r="F788" s="205" t="s">
        <v>470</v>
      </c>
      <c r="G788" s="206" t="s">
        <v>470</v>
      </c>
      <c r="H788" s="207" t="s">
        <v>470</v>
      </c>
      <c r="I788" s="168">
        <f t="shared" si="214"/>
        <v>42722</v>
      </c>
      <c r="J788" s="169">
        <f t="shared" si="212"/>
        <v>44882</v>
      </c>
      <c r="K788" s="170">
        <f t="shared" si="213"/>
        <v>87604</v>
      </c>
      <c r="L788" s="105" t="s">
        <v>774</v>
      </c>
      <c r="M788" s="110" t="s">
        <v>26</v>
      </c>
      <c r="O788" s="258">
        <v>42636</v>
      </c>
      <c r="P788" s="258">
        <v>44792</v>
      </c>
      <c r="Q788" s="258">
        <f t="shared" si="210"/>
        <v>87428</v>
      </c>
      <c r="R788" s="258"/>
      <c r="S788" s="258"/>
      <c r="T788" s="258"/>
    </row>
    <row r="789" spans="1:20" ht="20.25" customHeight="1">
      <c r="A789" s="100" t="s">
        <v>29</v>
      </c>
      <c r="B789" s="9" t="s">
        <v>357</v>
      </c>
      <c r="C789" s="202">
        <v>21601</v>
      </c>
      <c r="D789" s="203">
        <v>22681</v>
      </c>
      <c r="E789" s="170">
        <v>44282</v>
      </c>
      <c r="F789" s="205" t="s">
        <v>470</v>
      </c>
      <c r="G789" s="206" t="s">
        <v>470</v>
      </c>
      <c r="H789" s="207" t="s">
        <v>470</v>
      </c>
      <c r="I789" s="168">
        <f t="shared" si="214"/>
        <v>21601</v>
      </c>
      <c r="J789" s="169">
        <f t="shared" si="212"/>
        <v>22681</v>
      </c>
      <c r="K789" s="170">
        <f t="shared" si="213"/>
        <v>44282</v>
      </c>
      <c r="L789" s="105" t="s">
        <v>775</v>
      </c>
      <c r="M789" s="112" t="s">
        <v>29</v>
      </c>
      <c r="O789" s="258">
        <v>21557</v>
      </c>
      <c r="P789" s="258">
        <v>22635</v>
      </c>
      <c r="Q789" s="258">
        <f t="shared" si="210"/>
        <v>44192</v>
      </c>
      <c r="R789" s="258"/>
      <c r="S789" s="258"/>
      <c r="T789" s="258"/>
    </row>
    <row r="790" spans="1:20" ht="20.25" customHeight="1">
      <c r="A790" s="100" t="s">
        <v>32</v>
      </c>
      <c r="B790" s="9" t="s">
        <v>358</v>
      </c>
      <c r="C790" s="202">
        <v>11401</v>
      </c>
      <c r="D790" s="203">
        <v>11881</v>
      </c>
      <c r="E790" s="170">
        <v>23282</v>
      </c>
      <c r="F790" s="205" t="s">
        <v>470</v>
      </c>
      <c r="G790" s="206" t="s">
        <v>470</v>
      </c>
      <c r="H790" s="207" t="s">
        <v>470</v>
      </c>
      <c r="I790" s="168">
        <f t="shared" si="214"/>
        <v>11401</v>
      </c>
      <c r="J790" s="169">
        <f t="shared" si="212"/>
        <v>11881</v>
      </c>
      <c r="K790" s="170">
        <f t="shared" si="213"/>
        <v>23282</v>
      </c>
      <c r="L790" s="105" t="s">
        <v>776</v>
      </c>
      <c r="M790" s="110" t="s">
        <v>32</v>
      </c>
      <c r="O790" s="258">
        <v>11378</v>
      </c>
      <c r="P790" s="258">
        <v>11857</v>
      </c>
      <c r="Q790" s="258">
        <f t="shared" si="210"/>
        <v>23235</v>
      </c>
      <c r="R790" s="258"/>
      <c r="S790" s="258"/>
      <c r="T790" s="258"/>
    </row>
    <row r="791" spans="1:20" ht="20.25" customHeight="1">
      <c r="A791" s="100" t="s">
        <v>35</v>
      </c>
      <c r="B791" s="9" t="s">
        <v>359</v>
      </c>
      <c r="C791" s="202">
        <v>17161</v>
      </c>
      <c r="D791" s="203">
        <v>18001</v>
      </c>
      <c r="E791" s="170">
        <v>35162</v>
      </c>
      <c r="F791" s="205" t="s">
        <v>470</v>
      </c>
      <c r="G791" s="206" t="s">
        <v>470</v>
      </c>
      <c r="H791" s="207" t="s">
        <v>470</v>
      </c>
      <c r="I791" s="168">
        <f t="shared" si="214"/>
        <v>17161</v>
      </c>
      <c r="J791" s="169">
        <f t="shared" si="212"/>
        <v>18001</v>
      </c>
      <c r="K791" s="170">
        <f t="shared" si="213"/>
        <v>35162</v>
      </c>
      <c r="L791" s="105" t="s">
        <v>777</v>
      </c>
      <c r="M791" s="112" t="s">
        <v>35</v>
      </c>
      <c r="O791" s="258">
        <v>17126</v>
      </c>
      <c r="P791" s="258">
        <v>17965</v>
      </c>
      <c r="Q791" s="258">
        <f t="shared" si="210"/>
        <v>35091</v>
      </c>
      <c r="R791" s="258"/>
      <c r="S791" s="258"/>
      <c r="T791" s="258"/>
    </row>
    <row r="792" spans="1:20" ht="20.25" customHeight="1">
      <c r="A792" s="100" t="s">
        <v>38</v>
      </c>
      <c r="B792" s="9" t="s">
        <v>360</v>
      </c>
      <c r="C792" s="202">
        <v>4800</v>
      </c>
      <c r="D792" s="203">
        <v>5040</v>
      </c>
      <c r="E792" s="170">
        <v>9840</v>
      </c>
      <c r="F792" s="205" t="s">
        <v>470</v>
      </c>
      <c r="G792" s="206" t="s">
        <v>470</v>
      </c>
      <c r="H792" s="207" t="s">
        <v>470</v>
      </c>
      <c r="I792" s="168">
        <f t="shared" si="214"/>
        <v>4800</v>
      </c>
      <c r="J792" s="169">
        <f t="shared" si="212"/>
        <v>5040</v>
      </c>
      <c r="K792" s="170">
        <f t="shared" si="213"/>
        <v>9840</v>
      </c>
      <c r="L792" s="105" t="s">
        <v>778</v>
      </c>
      <c r="M792" s="110" t="s">
        <v>38</v>
      </c>
      <c r="O792" s="258">
        <v>4791</v>
      </c>
      <c r="P792" s="258">
        <v>5030</v>
      </c>
      <c r="Q792" s="258">
        <f t="shared" si="210"/>
        <v>9821</v>
      </c>
      <c r="R792" s="258"/>
      <c r="S792" s="258"/>
      <c r="T792" s="258"/>
    </row>
    <row r="793" spans="1:20" ht="20.25" customHeight="1">
      <c r="A793" s="100" t="s">
        <v>137</v>
      </c>
      <c r="B793" s="9" t="s">
        <v>361</v>
      </c>
      <c r="C793" s="202">
        <v>29522</v>
      </c>
      <c r="D793" s="203">
        <v>30361</v>
      </c>
      <c r="E793" s="170">
        <v>59883</v>
      </c>
      <c r="F793" s="205" t="s">
        <v>470</v>
      </c>
      <c r="G793" s="206" t="s">
        <v>470</v>
      </c>
      <c r="H793" s="207" t="s">
        <v>470</v>
      </c>
      <c r="I793" s="168">
        <f t="shared" si="214"/>
        <v>29522</v>
      </c>
      <c r="J793" s="169">
        <f t="shared" si="212"/>
        <v>30361</v>
      </c>
      <c r="K793" s="170">
        <f t="shared" si="213"/>
        <v>59883</v>
      </c>
      <c r="L793" s="105" t="s">
        <v>779</v>
      </c>
      <c r="M793" s="110">
        <v>10</v>
      </c>
      <c r="O793" s="258">
        <v>29462</v>
      </c>
      <c r="P793" s="258">
        <v>30300</v>
      </c>
      <c r="Q793" s="258">
        <f t="shared" si="210"/>
        <v>59762</v>
      </c>
      <c r="R793" s="258"/>
      <c r="S793" s="258"/>
      <c r="T793" s="258"/>
    </row>
    <row r="794" spans="1:20" ht="20.25" customHeight="1">
      <c r="A794" s="100" t="s">
        <v>139</v>
      </c>
      <c r="B794" s="9" t="s">
        <v>362</v>
      </c>
      <c r="C794" s="202">
        <v>49922</v>
      </c>
      <c r="D794" s="203">
        <v>52803</v>
      </c>
      <c r="E794" s="170">
        <v>102725</v>
      </c>
      <c r="F794" s="205" t="s">
        <v>470</v>
      </c>
      <c r="G794" s="206" t="s">
        <v>470</v>
      </c>
      <c r="H794" s="207" t="s">
        <v>470</v>
      </c>
      <c r="I794" s="168">
        <f t="shared" si="214"/>
        <v>49922</v>
      </c>
      <c r="J794" s="169">
        <f t="shared" si="212"/>
        <v>52803</v>
      </c>
      <c r="K794" s="170">
        <f t="shared" si="213"/>
        <v>102725</v>
      </c>
      <c r="L794" s="105" t="s">
        <v>780</v>
      </c>
      <c r="M794" s="110">
        <v>11</v>
      </c>
      <c r="O794" s="258">
        <v>49822</v>
      </c>
      <c r="P794" s="258">
        <v>52696</v>
      </c>
      <c r="Q794" s="258">
        <f t="shared" si="210"/>
        <v>102518</v>
      </c>
      <c r="R794" s="258"/>
      <c r="S794" s="258"/>
      <c r="T794" s="258"/>
    </row>
    <row r="795" spans="1:20" ht="20.25" customHeight="1">
      <c r="A795" s="100" t="s">
        <v>140</v>
      </c>
      <c r="B795" s="9" t="s">
        <v>363</v>
      </c>
      <c r="C795" s="202">
        <v>6720</v>
      </c>
      <c r="D795" s="203">
        <v>6960</v>
      </c>
      <c r="E795" s="170">
        <v>13680</v>
      </c>
      <c r="F795" s="205" t="s">
        <v>470</v>
      </c>
      <c r="G795" s="206" t="s">
        <v>470</v>
      </c>
      <c r="H795" s="207" t="s">
        <v>470</v>
      </c>
      <c r="I795" s="168">
        <f t="shared" si="214"/>
        <v>6720</v>
      </c>
      <c r="J795" s="169">
        <f t="shared" si="212"/>
        <v>6960</v>
      </c>
      <c r="K795" s="170">
        <f t="shared" si="213"/>
        <v>13680</v>
      </c>
      <c r="L795" s="105" t="s">
        <v>781</v>
      </c>
      <c r="M795" s="110">
        <v>12</v>
      </c>
      <c r="O795" s="258">
        <v>6707</v>
      </c>
      <c r="P795" s="258">
        <v>6949</v>
      </c>
      <c r="Q795" s="258">
        <f t="shared" si="210"/>
        <v>13656</v>
      </c>
      <c r="R795" s="258"/>
      <c r="S795" s="258"/>
      <c r="T795" s="258"/>
    </row>
    <row r="796" spans="1:20" ht="20.25" customHeight="1">
      <c r="A796" s="100" t="s">
        <v>142</v>
      </c>
      <c r="B796" s="9" t="s">
        <v>364</v>
      </c>
      <c r="C796" s="202">
        <v>7440</v>
      </c>
      <c r="D796" s="203">
        <v>7921</v>
      </c>
      <c r="E796" s="170">
        <v>15361</v>
      </c>
      <c r="F796" s="205" t="s">
        <v>470</v>
      </c>
      <c r="G796" s="206" t="s">
        <v>470</v>
      </c>
      <c r="H796" s="207" t="s">
        <v>470</v>
      </c>
      <c r="I796" s="168">
        <f t="shared" si="214"/>
        <v>7440</v>
      </c>
      <c r="J796" s="169">
        <f t="shared" si="212"/>
        <v>7921</v>
      </c>
      <c r="K796" s="170">
        <f t="shared" si="213"/>
        <v>15361</v>
      </c>
      <c r="L796" s="105" t="s">
        <v>782</v>
      </c>
      <c r="M796" s="110">
        <v>13</v>
      </c>
      <c r="O796" s="258">
        <v>7425</v>
      </c>
      <c r="P796" s="258">
        <v>7904</v>
      </c>
      <c r="Q796" s="258">
        <f t="shared" si="210"/>
        <v>15329</v>
      </c>
      <c r="R796" s="258"/>
      <c r="S796" s="258"/>
      <c r="T796" s="258"/>
    </row>
    <row r="797" spans="1:20" ht="20.25" customHeight="1">
      <c r="A797" s="100" t="s">
        <v>144</v>
      </c>
      <c r="B797" s="9" t="s">
        <v>365</v>
      </c>
      <c r="C797" s="202">
        <v>5760</v>
      </c>
      <c r="D797" s="203">
        <v>6000</v>
      </c>
      <c r="E797" s="170">
        <v>11760</v>
      </c>
      <c r="F797" s="205" t="s">
        <v>470</v>
      </c>
      <c r="G797" s="206" t="s">
        <v>470</v>
      </c>
      <c r="H797" s="207" t="s">
        <v>470</v>
      </c>
      <c r="I797" s="168">
        <f t="shared" si="214"/>
        <v>5760</v>
      </c>
      <c r="J797" s="169">
        <f t="shared" si="212"/>
        <v>6000</v>
      </c>
      <c r="K797" s="170">
        <f t="shared" si="213"/>
        <v>11760</v>
      </c>
      <c r="L797" s="105" t="s">
        <v>783</v>
      </c>
      <c r="M797" s="110">
        <v>14</v>
      </c>
      <c r="O797" s="159">
        <v>5749</v>
      </c>
      <c r="P797" s="159">
        <v>5988</v>
      </c>
      <c r="Q797" s="258">
        <f t="shared" si="210"/>
        <v>11737</v>
      </c>
      <c r="R797" s="159"/>
      <c r="S797" s="159"/>
      <c r="T797" s="258"/>
    </row>
    <row r="798" spans="1:20" ht="20.25" customHeight="1">
      <c r="A798" s="100" t="s">
        <v>104</v>
      </c>
      <c r="B798" s="9" t="s">
        <v>366</v>
      </c>
      <c r="C798" s="202">
        <v>16441</v>
      </c>
      <c r="D798" s="203">
        <v>17281</v>
      </c>
      <c r="E798" s="170">
        <v>33722</v>
      </c>
      <c r="F798" s="205" t="s">
        <v>470</v>
      </c>
      <c r="G798" s="206" t="s">
        <v>470</v>
      </c>
      <c r="H798" s="207" t="s">
        <v>470</v>
      </c>
      <c r="I798" s="168">
        <f t="shared" si="214"/>
        <v>16441</v>
      </c>
      <c r="J798" s="169">
        <f t="shared" si="212"/>
        <v>17281</v>
      </c>
      <c r="K798" s="170">
        <f t="shared" si="213"/>
        <v>33722</v>
      </c>
      <c r="L798" s="105" t="s">
        <v>784</v>
      </c>
      <c r="M798" s="110">
        <v>15</v>
      </c>
      <c r="O798" s="258">
        <v>16408</v>
      </c>
      <c r="P798" s="258">
        <v>17246</v>
      </c>
      <c r="Q798" s="258">
        <f t="shared" si="210"/>
        <v>33654</v>
      </c>
      <c r="R798" s="258"/>
      <c r="S798" s="258"/>
      <c r="T798" s="258"/>
    </row>
    <row r="799" spans="1:20" ht="20.25" customHeight="1">
      <c r="A799" s="100" t="s">
        <v>294</v>
      </c>
      <c r="B799" s="9" t="s">
        <v>367</v>
      </c>
      <c r="C799" s="202">
        <v>4440</v>
      </c>
      <c r="D799" s="203">
        <v>4680</v>
      </c>
      <c r="E799" s="170">
        <v>9120</v>
      </c>
      <c r="F799" s="205" t="s">
        <v>470</v>
      </c>
      <c r="G799" s="206" t="s">
        <v>470</v>
      </c>
      <c r="H799" s="207" t="s">
        <v>470</v>
      </c>
      <c r="I799" s="168">
        <f t="shared" si="214"/>
        <v>4440</v>
      </c>
      <c r="J799" s="169">
        <f t="shared" si="212"/>
        <v>4680</v>
      </c>
      <c r="K799" s="170">
        <f t="shared" si="213"/>
        <v>9120</v>
      </c>
      <c r="L799" s="105" t="s">
        <v>785</v>
      </c>
      <c r="M799" s="110">
        <v>16</v>
      </c>
      <c r="O799" s="258">
        <v>4431</v>
      </c>
      <c r="P799" s="258">
        <v>4671</v>
      </c>
      <c r="Q799" s="258">
        <f t="shared" si="210"/>
        <v>9102</v>
      </c>
      <c r="R799" s="258"/>
      <c r="S799" s="258"/>
      <c r="T799" s="258"/>
    </row>
    <row r="800" spans="1:20" ht="20.25" customHeight="1">
      <c r="A800" s="104" t="s">
        <v>900</v>
      </c>
      <c r="B800" s="9" t="s">
        <v>441</v>
      </c>
      <c r="C800" s="202">
        <v>22561</v>
      </c>
      <c r="D800" s="203">
        <v>23281</v>
      </c>
      <c r="E800" s="170">
        <v>45842</v>
      </c>
      <c r="F800" s="205" t="s">
        <v>470</v>
      </c>
      <c r="G800" s="206" t="s">
        <v>470</v>
      </c>
      <c r="H800" s="207" t="s">
        <v>470</v>
      </c>
      <c r="I800" s="168">
        <f t="shared" si="214"/>
        <v>22561</v>
      </c>
      <c r="J800" s="169">
        <f t="shared" si="212"/>
        <v>23281</v>
      </c>
      <c r="K800" s="170">
        <f t="shared" si="213"/>
        <v>45842</v>
      </c>
      <c r="L800" s="105" t="s">
        <v>786</v>
      </c>
      <c r="M800" s="116" t="s">
        <v>437</v>
      </c>
      <c r="O800" s="258">
        <v>22516</v>
      </c>
      <c r="P800" s="258">
        <v>23234</v>
      </c>
      <c r="Q800" s="258">
        <f t="shared" si="210"/>
        <v>45750</v>
      </c>
      <c r="R800" s="258"/>
      <c r="S800" s="258"/>
      <c r="T800" s="258"/>
    </row>
    <row r="801" spans="1:29" ht="20.25" customHeight="1" thickBot="1">
      <c r="A801" s="102" t="s">
        <v>899</v>
      </c>
      <c r="B801" s="11" t="s">
        <v>442</v>
      </c>
      <c r="C801" s="208">
        <v>6240</v>
      </c>
      <c r="D801" s="209">
        <v>6721</v>
      </c>
      <c r="E801" s="175">
        <v>12961</v>
      </c>
      <c r="F801" s="211" t="s">
        <v>470</v>
      </c>
      <c r="G801" s="212" t="s">
        <v>470</v>
      </c>
      <c r="H801" s="213" t="s">
        <v>470</v>
      </c>
      <c r="I801" s="171">
        <f t="shared" si="214"/>
        <v>6240</v>
      </c>
      <c r="J801" s="174">
        <f t="shared" si="212"/>
        <v>6721</v>
      </c>
      <c r="K801" s="175">
        <f t="shared" si="213"/>
        <v>12961</v>
      </c>
      <c r="L801" s="107" t="s">
        <v>787</v>
      </c>
      <c r="M801" s="117" t="s">
        <v>439</v>
      </c>
      <c r="O801" s="258">
        <v>6228</v>
      </c>
      <c r="P801" s="258">
        <v>6707</v>
      </c>
      <c r="Q801" s="258">
        <f t="shared" si="210"/>
        <v>12935</v>
      </c>
      <c r="R801" s="258"/>
      <c r="S801" s="258"/>
      <c r="T801" s="258"/>
    </row>
    <row r="802" spans="1:29" ht="18.75" customHeight="1">
      <c r="A802" s="402" t="s">
        <v>493</v>
      </c>
      <c r="B802" s="402"/>
      <c r="C802" s="402"/>
      <c r="D802" s="402"/>
      <c r="E802" s="402"/>
      <c r="F802" s="403"/>
      <c r="G802" s="403"/>
      <c r="H802" s="43"/>
      <c r="I802" s="398" t="s">
        <v>945</v>
      </c>
      <c r="J802" s="398"/>
      <c r="K802" s="398"/>
      <c r="L802" s="398"/>
      <c r="M802" s="53" t="s">
        <v>344</v>
      </c>
      <c r="T802" s="258"/>
    </row>
    <row r="803" spans="1:29" ht="15.75">
      <c r="A803" s="352" t="s">
        <v>997</v>
      </c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T803" s="258"/>
    </row>
    <row r="804" spans="1:29" s="38" customFormat="1" ht="16.5">
      <c r="A804" s="432" t="s">
        <v>1070</v>
      </c>
      <c r="B804" s="432"/>
      <c r="C804" s="432"/>
      <c r="D804" s="432"/>
      <c r="E804" s="432"/>
      <c r="F804" s="432"/>
      <c r="G804" s="432"/>
      <c r="H804" s="432"/>
      <c r="I804" s="432"/>
      <c r="J804" s="432"/>
      <c r="K804" s="432"/>
      <c r="L804" s="432"/>
      <c r="M804" s="432"/>
      <c r="T804" s="258"/>
    </row>
    <row r="805" spans="1:29" ht="15.75">
      <c r="A805" s="352" t="s">
        <v>1031</v>
      </c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T805" s="258"/>
    </row>
    <row r="806" spans="1:29" ht="15.75">
      <c r="C806" s="352"/>
      <c r="D806" s="352"/>
      <c r="E806" s="352"/>
      <c r="F806" s="18"/>
      <c r="G806" s="18"/>
      <c r="H806" s="18"/>
      <c r="I806" s="18"/>
      <c r="J806" s="18"/>
      <c r="K806" s="18"/>
      <c r="L806" s="368"/>
      <c r="M806" s="368"/>
      <c r="T806" s="258"/>
    </row>
    <row r="807" spans="1:29" ht="16.5" thickBot="1">
      <c r="A807" s="353" t="s">
        <v>966</v>
      </c>
      <c r="B807" s="354"/>
      <c r="C807" s="354"/>
      <c r="D807" s="354"/>
      <c r="E807" s="354"/>
      <c r="F807" s="18"/>
      <c r="G807" s="18"/>
      <c r="H807" s="18"/>
      <c r="I807" s="18"/>
      <c r="J807" s="18"/>
      <c r="K807" s="18"/>
      <c r="L807" s="351" t="s">
        <v>967</v>
      </c>
      <c r="M807" s="351"/>
      <c r="T807" s="258"/>
    </row>
    <row r="808" spans="1:29" ht="15" customHeight="1">
      <c r="A808" s="358" t="s">
        <v>861</v>
      </c>
      <c r="B808" s="355" t="s">
        <v>89</v>
      </c>
      <c r="C808" s="375" t="s">
        <v>0</v>
      </c>
      <c r="D808" s="355"/>
      <c r="E808" s="374"/>
      <c r="F808" s="373" t="s">
        <v>1</v>
      </c>
      <c r="G808" s="355"/>
      <c r="H808" s="374"/>
      <c r="I808" s="373" t="s">
        <v>2</v>
      </c>
      <c r="J808" s="355"/>
      <c r="K808" s="374"/>
      <c r="L808" s="349" t="s">
        <v>941</v>
      </c>
      <c r="M808" s="376" t="s">
        <v>9</v>
      </c>
      <c r="T808" s="258"/>
    </row>
    <row r="809" spans="1:29" s="38" customFormat="1" ht="15" customHeight="1">
      <c r="A809" s="359"/>
      <c r="B809" s="356"/>
      <c r="C809" s="364" t="s">
        <v>471</v>
      </c>
      <c r="D809" s="365"/>
      <c r="E809" s="366"/>
      <c r="F809" s="367" t="s">
        <v>472</v>
      </c>
      <c r="G809" s="365"/>
      <c r="H809" s="366"/>
      <c r="I809" s="361" t="s">
        <v>473</v>
      </c>
      <c r="J809" s="362"/>
      <c r="K809" s="363"/>
      <c r="L809" s="350"/>
      <c r="M809" s="377"/>
      <c r="T809" s="258"/>
    </row>
    <row r="810" spans="1:29" ht="15" customHeight="1">
      <c r="A810" s="359"/>
      <c r="B810" s="356"/>
      <c r="C810" s="369" t="s">
        <v>3</v>
      </c>
      <c r="D810" s="370"/>
      <c r="E810" s="371"/>
      <c r="F810" s="372" t="s">
        <v>4</v>
      </c>
      <c r="G810" s="370"/>
      <c r="H810" s="371"/>
      <c r="I810" s="372" t="s">
        <v>5</v>
      </c>
      <c r="J810" s="370"/>
      <c r="K810" s="371"/>
      <c r="L810" s="350"/>
      <c r="M810" s="377"/>
      <c r="O810" s="258"/>
      <c r="P810" s="258"/>
      <c r="Q810" s="258"/>
      <c r="R810" s="258"/>
      <c r="S810" s="258"/>
      <c r="T810" s="258"/>
    </row>
    <row r="811" spans="1:29" ht="15" customHeight="1">
      <c r="A811" s="359"/>
      <c r="B811" s="356"/>
      <c r="C811" s="30" t="s">
        <v>6</v>
      </c>
      <c r="D811" s="27" t="s">
        <v>7</v>
      </c>
      <c r="E811" s="27" t="s">
        <v>8</v>
      </c>
      <c r="F811" s="29" t="s">
        <v>6</v>
      </c>
      <c r="G811" s="27" t="s">
        <v>7</v>
      </c>
      <c r="H811" s="27" t="s">
        <v>8</v>
      </c>
      <c r="I811" s="29" t="s">
        <v>6</v>
      </c>
      <c r="J811" s="27" t="s">
        <v>7</v>
      </c>
      <c r="K811" s="27" t="s">
        <v>8</v>
      </c>
      <c r="L811" s="346" t="s">
        <v>940</v>
      </c>
      <c r="M811" s="378" t="s">
        <v>474</v>
      </c>
      <c r="O811" s="258"/>
      <c r="P811" s="258"/>
      <c r="Q811" s="258"/>
      <c r="R811" s="258"/>
      <c r="S811" s="258"/>
      <c r="T811" s="258"/>
    </row>
    <row r="812" spans="1:29" s="38" customFormat="1" ht="15" customHeight="1">
      <c r="A812" s="359"/>
      <c r="B812" s="356"/>
      <c r="C812" s="31" t="s">
        <v>475</v>
      </c>
      <c r="D812" s="28" t="s">
        <v>476</v>
      </c>
      <c r="E812" s="28" t="s">
        <v>477</v>
      </c>
      <c r="F812" s="28" t="s">
        <v>475</v>
      </c>
      <c r="G812" s="28" t="s">
        <v>476</v>
      </c>
      <c r="H812" s="28" t="s">
        <v>477</v>
      </c>
      <c r="I812" s="28" t="s">
        <v>475</v>
      </c>
      <c r="J812" s="28" t="s">
        <v>476</v>
      </c>
      <c r="K812" s="28" t="s">
        <v>477</v>
      </c>
      <c r="L812" s="347"/>
      <c r="M812" s="378"/>
      <c r="O812" s="258"/>
      <c r="P812" s="258"/>
      <c r="Q812" s="258"/>
      <c r="R812" s="258"/>
      <c r="S812" s="258"/>
      <c r="T812" s="258"/>
    </row>
    <row r="813" spans="1:29" ht="15" customHeight="1" thickBot="1">
      <c r="A813" s="360"/>
      <c r="B813" s="357"/>
      <c r="C813" s="136" t="s">
        <v>10</v>
      </c>
      <c r="D813" s="32" t="s">
        <v>11</v>
      </c>
      <c r="E813" s="32" t="s">
        <v>12</v>
      </c>
      <c r="F813" s="32" t="s">
        <v>10</v>
      </c>
      <c r="G813" s="32" t="s">
        <v>11</v>
      </c>
      <c r="H813" s="32" t="s">
        <v>12</v>
      </c>
      <c r="I813" s="32" t="s">
        <v>10</v>
      </c>
      <c r="J813" s="32" t="s">
        <v>11</v>
      </c>
      <c r="K813" s="32" t="s">
        <v>12</v>
      </c>
      <c r="L813" s="348"/>
      <c r="M813" s="379"/>
      <c r="O813" s="258"/>
      <c r="P813" s="258"/>
      <c r="Q813" s="258"/>
      <c r="R813" s="258"/>
      <c r="S813" s="258"/>
      <c r="T813" s="258"/>
    </row>
    <row r="814" spans="1:29" ht="33.75" customHeight="1">
      <c r="A814" s="94"/>
      <c r="B814" s="12" t="s">
        <v>90</v>
      </c>
      <c r="C814" s="167">
        <v>208090</v>
      </c>
      <c r="D814" s="172">
        <v>215770</v>
      </c>
      <c r="E814" s="173">
        <v>423860</v>
      </c>
      <c r="F814" s="231">
        <v>57228</v>
      </c>
      <c r="G814" s="232">
        <v>59167</v>
      </c>
      <c r="H814" s="233">
        <v>116395</v>
      </c>
      <c r="I814" s="200">
        <f>F814+C814</f>
        <v>265318</v>
      </c>
      <c r="J814" s="201">
        <f t="shared" ref="J814:J815" si="215">G814+D814</f>
        <v>274937</v>
      </c>
      <c r="K814" s="179">
        <f t="shared" ref="K814:K815" si="216">H814+E814</f>
        <v>540255</v>
      </c>
      <c r="L814" s="105" t="s">
        <v>859</v>
      </c>
      <c r="M814" s="108"/>
      <c r="O814" s="258">
        <v>207672</v>
      </c>
      <c r="P814" s="258">
        <v>215337</v>
      </c>
      <c r="Q814" s="258">
        <f t="shared" ref="Q814:Q825" si="217">P814+O814</f>
        <v>423009</v>
      </c>
      <c r="R814" s="258">
        <v>57239</v>
      </c>
      <c r="S814" s="258">
        <v>59177</v>
      </c>
      <c r="T814" s="258">
        <f t="shared" si="211"/>
        <v>116416</v>
      </c>
    </row>
    <row r="815" spans="1:29" ht="33.75" customHeight="1">
      <c r="A815" s="100" t="s">
        <v>16</v>
      </c>
      <c r="B815" s="2" t="s">
        <v>933</v>
      </c>
      <c r="C815" s="168">
        <v>44162</v>
      </c>
      <c r="D815" s="169">
        <v>45362</v>
      </c>
      <c r="E815" s="170">
        <v>89524</v>
      </c>
      <c r="F815" s="168">
        <v>40435</v>
      </c>
      <c r="G815" s="169">
        <v>41597</v>
      </c>
      <c r="H815" s="170">
        <v>82032</v>
      </c>
      <c r="I815" s="183">
        <f t="shared" ref="I815" si="218">F815+C815</f>
        <v>84597</v>
      </c>
      <c r="J815" s="184">
        <f t="shared" si="215"/>
        <v>86959</v>
      </c>
      <c r="K815" s="185">
        <f t="shared" si="216"/>
        <v>171556</v>
      </c>
      <c r="L815" s="105" t="s">
        <v>888</v>
      </c>
      <c r="M815" s="110" t="s">
        <v>16</v>
      </c>
      <c r="O815" s="258">
        <v>44073</v>
      </c>
      <c r="P815" s="258">
        <v>45271</v>
      </c>
      <c r="Q815" s="258">
        <f t="shared" si="217"/>
        <v>89344</v>
      </c>
      <c r="U815" s="258">
        <v>40442</v>
      </c>
      <c r="V815" s="258">
        <v>41605</v>
      </c>
      <c r="W815" s="258">
        <f>V815+U815</f>
        <v>82047</v>
      </c>
      <c r="AC815" s="140">
        <f>C838</f>
        <v>428539</v>
      </c>
    </row>
    <row r="816" spans="1:29" ht="33.75" customHeight="1">
      <c r="A816" s="100" t="s">
        <v>19</v>
      </c>
      <c r="B816" s="8" t="s">
        <v>368</v>
      </c>
      <c r="C816" s="202">
        <v>13441</v>
      </c>
      <c r="D816" s="203">
        <v>14041</v>
      </c>
      <c r="E816" s="170">
        <v>27482</v>
      </c>
      <c r="F816" s="205" t="s">
        <v>470</v>
      </c>
      <c r="G816" s="206" t="s">
        <v>470</v>
      </c>
      <c r="H816" s="207" t="s">
        <v>470</v>
      </c>
      <c r="I816" s="168">
        <f>C816</f>
        <v>13441</v>
      </c>
      <c r="J816" s="169">
        <f t="shared" ref="J816:J820" si="219">D816</f>
        <v>14041</v>
      </c>
      <c r="K816" s="185">
        <f t="shared" ref="K816:K820" si="220">E816</f>
        <v>27482</v>
      </c>
      <c r="L816" s="105" t="s">
        <v>788</v>
      </c>
      <c r="M816" s="112" t="s">
        <v>19</v>
      </c>
      <c r="O816" s="258">
        <v>13414</v>
      </c>
      <c r="P816" s="258">
        <v>14012</v>
      </c>
      <c r="Q816" s="258">
        <f t="shared" si="217"/>
        <v>27426</v>
      </c>
      <c r="U816" s="258"/>
      <c r="V816" s="258"/>
      <c r="W816" s="258"/>
      <c r="AC816" s="140">
        <f>C865</f>
        <v>423739</v>
      </c>
    </row>
    <row r="817" spans="1:29" ht="33.75" customHeight="1">
      <c r="A817" s="100" t="s">
        <v>22</v>
      </c>
      <c r="B817" s="8" t="s">
        <v>369</v>
      </c>
      <c r="C817" s="202">
        <v>11761</v>
      </c>
      <c r="D817" s="203">
        <v>12001</v>
      </c>
      <c r="E817" s="170">
        <v>23762</v>
      </c>
      <c r="F817" s="205" t="s">
        <v>470</v>
      </c>
      <c r="G817" s="206" t="s">
        <v>470</v>
      </c>
      <c r="H817" s="207" t="s">
        <v>470</v>
      </c>
      <c r="I817" s="168">
        <f t="shared" ref="I817:I820" si="221">C817</f>
        <v>11761</v>
      </c>
      <c r="J817" s="169">
        <f t="shared" si="219"/>
        <v>12001</v>
      </c>
      <c r="K817" s="185">
        <f t="shared" si="220"/>
        <v>23762</v>
      </c>
      <c r="L817" s="105" t="s">
        <v>789</v>
      </c>
      <c r="M817" s="110" t="s">
        <v>22</v>
      </c>
      <c r="O817" s="258">
        <v>11737</v>
      </c>
      <c r="P817" s="258">
        <v>11976</v>
      </c>
      <c r="Q817" s="258">
        <f t="shared" si="217"/>
        <v>23713</v>
      </c>
      <c r="U817" s="258"/>
      <c r="V817" s="258"/>
      <c r="W817" s="258"/>
      <c r="AC817" s="140">
        <f>C892</f>
        <v>235211</v>
      </c>
    </row>
    <row r="818" spans="1:29" ht="33.75" customHeight="1">
      <c r="A818" s="100" t="s">
        <v>23</v>
      </c>
      <c r="B818" s="8" t="s">
        <v>370</v>
      </c>
      <c r="C818" s="202">
        <v>21361</v>
      </c>
      <c r="D818" s="203">
        <v>22441</v>
      </c>
      <c r="E818" s="170">
        <v>43802</v>
      </c>
      <c r="F818" s="205" t="s">
        <v>470</v>
      </c>
      <c r="G818" s="206" t="s">
        <v>470</v>
      </c>
      <c r="H818" s="207" t="s">
        <v>470</v>
      </c>
      <c r="I818" s="168">
        <f t="shared" si="221"/>
        <v>21361</v>
      </c>
      <c r="J818" s="169">
        <f t="shared" si="219"/>
        <v>22441</v>
      </c>
      <c r="K818" s="185">
        <f t="shared" si="220"/>
        <v>43802</v>
      </c>
      <c r="L818" s="105" t="s">
        <v>790</v>
      </c>
      <c r="M818" s="112" t="s">
        <v>23</v>
      </c>
      <c r="O818" s="258">
        <v>21318</v>
      </c>
      <c r="P818" s="258">
        <v>22396</v>
      </c>
      <c r="Q818" s="258">
        <f t="shared" si="217"/>
        <v>43714</v>
      </c>
      <c r="U818" s="258"/>
      <c r="V818" s="258"/>
      <c r="W818" s="258"/>
      <c r="AC818" s="140">
        <f>C912</f>
        <v>664230</v>
      </c>
    </row>
    <row r="819" spans="1:29" ht="33.75" customHeight="1">
      <c r="A819" s="100" t="s">
        <v>26</v>
      </c>
      <c r="B819" s="8" t="s">
        <v>371</v>
      </c>
      <c r="C819" s="202">
        <v>11761</v>
      </c>
      <c r="D819" s="203">
        <v>12241</v>
      </c>
      <c r="E819" s="170">
        <v>24002</v>
      </c>
      <c r="F819" s="205" t="s">
        <v>470</v>
      </c>
      <c r="G819" s="206" t="s">
        <v>470</v>
      </c>
      <c r="H819" s="207" t="s">
        <v>470</v>
      </c>
      <c r="I819" s="168">
        <f t="shared" si="221"/>
        <v>11761</v>
      </c>
      <c r="J819" s="169">
        <f t="shared" si="219"/>
        <v>12241</v>
      </c>
      <c r="K819" s="185">
        <f t="shared" si="220"/>
        <v>24002</v>
      </c>
      <c r="L819" s="105" t="s">
        <v>791</v>
      </c>
      <c r="M819" s="110" t="s">
        <v>26</v>
      </c>
      <c r="O819" s="258">
        <v>11737</v>
      </c>
      <c r="P819" s="258">
        <v>12216</v>
      </c>
      <c r="Q819" s="258">
        <f t="shared" si="217"/>
        <v>23953</v>
      </c>
      <c r="U819" s="258"/>
      <c r="V819" s="258"/>
      <c r="W819" s="258"/>
      <c r="AC819" s="140">
        <f>D941</f>
        <v>240851</v>
      </c>
    </row>
    <row r="820" spans="1:29" ht="33.75" customHeight="1">
      <c r="A820" s="100" t="s">
        <v>29</v>
      </c>
      <c r="B820" s="8" t="s">
        <v>372</v>
      </c>
      <c r="C820" s="202">
        <v>6960</v>
      </c>
      <c r="D820" s="203">
        <v>7320</v>
      </c>
      <c r="E820" s="170">
        <v>14280</v>
      </c>
      <c r="F820" s="205" t="s">
        <v>470</v>
      </c>
      <c r="G820" s="206" t="s">
        <v>470</v>
      </c>
      <c r="H820" s="207" t="s">
        <v>470</v>
      </c>
      <c r="I820" s="168">
        <f t="shared" si="221"/>
        <v>6960</v>
      </c>
      <c r="J820" s="169">
        <f t="shared" si="219"/>
        <v>7320</v>
      </c>
      <c r="K820" s="185">
        <f t="shared" si="220"/>
        <v>14280</v>
      </c>
      <c r="L820" s="105" t="s">
        <v>792</v>
      </c>
      <c r="M820" s="112" t="s">
        <v>29</v>
      </c>
      <c r="O820" s="258">
        <v>6946</v>
      </c>
      <c r="P820" s="258">
        <v>7306</v>
      </c>
      <c r="Q820" s="258">
        <f t="shared" si="217"/>
        <v>14252</v>
      </c>
      <c r="U820" s="258"/>
      <c r="V820" s="258"/>
      <c r="W820" s="258"/>
      <c r="AC820" s="140">
        <f>D965</f>
        <v>70803</v>
      </c>
    </row>
    <row r="821" spans="1:29" ht="33.75" customHeight="1">
      <c r="A821" s="100" t="s">
        <v>32</v>
      </c>
      <c r="B821" s="8" t="s">
        <v>373</v>
      </c>
      <c r="C821" s="168">
        <v>26281</v>
      </c>
      <c r="D821" s="169">
        <v>27241</v>
      </c>
      <c r="E821" s="170">
        <v>53522</v>
      </c>
      <c r="F821" s="168">
        <v>12014</v>
      </c>
      <c r="G821" s="169">
        <v>12531</v>
      </c>
      <c r="H821" s="170">
        <v>24545</v>
      </c>
      <c r="I821" s="183">
        <f t="shared" ref="I821" si="222">F821+C821</f>
        <v>38295</v>
      </c>
      <c r="J821" s="184">
        <f t="shared" ref="J821" si="223">G821+D821</f>
        <v>39772</v>
      </c>
      <c r="K821" s="185">
        <f t="shared" ref="K821" si="224">H821+E821</f>
        <v>78067</v>
      </c>
      <c r="L821" s="105" t="s">
        <v>793</v>
      </c>
      <c r="M821" s="110" t="s">
        <v>32</v>
      </c>
      <c r="O821" s="258">
        <v>26229</v>
      </c>
      <c r="P821" s="258">
        <v>27187</v>
      </c>
      <c r="Q821" s="258">
        <f t="shared" si="217"/>
        <v>53416</v>
      </c>
      <c r="U821" s="258">
        <v>12016</v>
      </c>
      <c r="V821" s="258">
        <v>12533</v>
      </c>
      <c r="W821" s="258">
        <f>V821+U821</f>
        <v>24549</v>
      </c>
    </row>
    <row r="822" spans="1:29" ht="33.75" customHeight="1">
      <c r="A822" s="100" t="s">
        <v>35</v>
      </c>
      <c r="B822" s="8" t="s">
        <v>374</v>
      </c>
      <c r="C822" s="202">
        <v>20761</v>
      </c>
      <c r="D822" s="203">
        <v>21721</v>
      </c>
      <c r="E822" s="170">
        <v>42482</v>
      </c>
      <c r="F822" s="205" t="s">
        <v>470</v>
      </c>
      <c r="G822" s="206" t="s">
        <v>470</v>
      </c>
      <c r="H822" s="207" t="s">
        <v>470</v>
      </c>
      <c r="I822" s="168">
        <f>C822</f>
        <v>20761</v>
      </c>
      <c r="J822" s="169">
        <f t="shared" ref="J822:J823" si="225">D822</f>
        <v>21721</v>
      </c>
      <c r="K822" s="185">
        <f t="shared" ref="K822:K823" si="226">E822</f>
        <v>42482</v>
      </c>
      <c r="L822" s="105" t="s">
        <v>794</v>
      </c>
      <c r="M822" s="112" t="s">
        <v>35</v>
      </c>
      <c r="O822" s="258">
        <v>20719</v>
      </c>
      <c r="P822" s="258">
        <v>21677</v>
      </c>
      <c r="Q822" s="258">
        <f t="shared" si="217"/>
        <v>42396</v>
      </c>
      <c r="U822" s="258"/>
      <c r="V822" s="258"/>
      <c r="W822" s="258"/>
    </row>
    <row r="823" spans="1:29" ht="33.75" customHeight="1">
      <c r="A823" s="100" t="s">
        <v>38</v>
      </c>
      <c r="B823" s="8" t="s">
        <v>375</v>
      </c>
      <c r="C823" s="202">
        <v>19441</v>
      </c>
      <c r="D823" s="203">
        <v>19921</v>
      </c>
      <c r="E823" s="170">
        <v>39362</v>
      </c>
      <c r="F823" s="205" t="s">
        <v>470</v>
      </c>
      <c r="G823" s="206" t="s">
        <v>470</v>
      </c>
      <c r="H823" s="207" t="s">
        <v>470</v>
      </c>
      <c r="I823" s="168">
        <f>C823</f>
        <v>19441</v>
      </c>
      <c r="J823" s="169">
        <f t="shared" si="225"/>
        <v>19921</v>
      </c>
      <c r="K823" s="185">
        <f t="shared" si="226"/>
        <v>39362</v>
      </c>
      <c r="L823" s="105" t="s">
        <v>795</v>
      </c>
      <c r="M823" s="110" t="s">
        <v>38</v>
      </c>
      <c r="O823" s="258">
        <v>19402</v>
      </c>
      <c r="P823" s="258">
        <v>19881</v>
      </c>
      <c r="Q823" s="258">
        <f t="shared" si="217"/>
        <v>39283</v>
      </c>
      <c r="U823" s="258"/>
      <c r="V823" s="258"/>
      <c r="W823" s="258"/>
    </row>
    <row r="824" spans="1:29" ht="33.75" customHeight="1">
      <c r="A824" s="100" t="s">
        <v>137</v>
      </c>
      <c r="B824" s="8" t="s">
        <v>376</v>
      </c>
      <c r="C824" s="168">
        <v>8640</v>
      </c>
      <c r="D824" s="169">
        <v>8880</v>
      </c>
      <c r="E824" s="170">
        <v>17520</v>
      </c>
      <c r="F824" s="168">
        <v>3746</v>
      </c>
      <c r="G824" s="169">
        <v>4005</v>
      </c>
      <c r="H824" s="170">
        <v>7751</v>
      </c>
      <c r="I824" s="183">
        <f t="shared" ref="I824:I825" si="227">F824+C824</f>
        <v>12386</v>
      </c>
      <c r="J824" s="184">
        <f t="shared" ref="J824:J825" si="228">G824+D824</f>
        <v>12885</v>
      </c>
      <c r="K824" s="185">
        <f t="shared" ref="K824:K825" si="229">H824+E824</f>
        <v>25271</v>
      </c>
      <c r="L824" s="105" t="s">
        <v>796</v>
      </c>
      <c r="M824" s="110">
        <v>10</v>
      </c>
      <c r="O824" s="258">
        <v>8623</v>
      </c>
      <c r="P824" s="258">
        <v>8863</v>
      </c>
      <c r="Q824" s="258">
        <f t="shared" si="217"/>
        <v>17486</v>
      </c>
      <c r="U824" s="258">
        <v>3747</v>
      </c>
      <c r="V824" s="258">
        <v>4005</v>
      </c>
      <c r="W824" s="258">
        <f>V824+U824</f>
        <v>7752</v>
      </c>
    </row>
    <row r="825" spans="1:29" ht="33.75" customHeight="1" thickBot="1">
      <c r="A825" s="101" t="s">
        <v>139</v>
      </c>
      <c r="B825" s="13" t="s">
        <v>377</v>
      </c>
      <c r="C825" s="171">
        <v>23521</v>
      </c>
      <c r="D825" s="174">
        <v>24601</v>
      </c>
      <c r="E825" s="175">
        <v>48122</v>
      </c>
      <c r="F825" s="171">
        <v>1033</v>
      </c>
      <c r="G825" s="174">
        <v>1034</v>
      </c>
      <c r="H825" s="175">
        <v>2067</v>
      </c>
      <c r="I825" s="186">
        <f t="shared" si="227"/>
        <v>24554</v>
      </c>
      <c r="J825" s="187">
        <f t="shared" si="228"/>
        <v>25635</v>
      </c>
      <c r="K825" s="188">
        <f t="shared" si="229"/>
        <v>50189</v>
      </c>
      <c r="L825" s="107" t="s">
        <v>797</v>
      </c>
      <c r="M825" s="111">
        <v>11</v>
      </c>
      <c r="O825" s="258">
        <v>23474</v>
      </c>
      <c r="P825" s="258">
        <v>24552</v>
      </c>
      <c r="Q825" s="258">
        <f t="shared" si="217"/>
        <v>48026</v>
      </c>
      <c r="U825" s="258">
        <v>1034</v>
      </c>
      <c r="V825" s="258">
        <v>1034</v>
      </c>
      <c r="W825" s="258">
        <f>V825+U825</f>
        <v>2068</v>
      </c>
    </row>
    <row r="826" spans="1:29" s="43" customFormat="1" ht="9" customHeight="1">
      <c r="L826" s="3"/>
      <c r="M826" s="71"/>
      <c r="T826" s="258"/>
    </row>
    <row r="827" spans="1:29" ht="15.75">
      <c r="A827" s="352" t="s">
        <v>998</v>
      </c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</row>
    <row r="828" spans="1:29" s="38" customFormat="1" ht="16.5">
      <c r="A828" s="432" t="s">
        <v>1071</v>
      </c>
      <c r="B828" s="432"/>
      <c r="C828" s="432"/>
      <c r="D828" s="432"/>
      <c r="E828" s="432"/>
      <c r="F828" s="432"/>
      <c r="G828" s="432"/>
      <c r="H828" s="432"/>
      <c r="I828" s="432"/>
      <c r="J828" s="432"/>
      <c r="K828" s="432"/>
      <c r="L828" s="432"/>
      <c r="M828" s="432"/>
      <c r="T828" s="258"/>
    </row>
    <row r="829" spans="1:29" ht="15.75">
      <c r="A829" s="352" t="s">
        <v>1032</v>
      </c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T829" s="258"/>
    </row>
    <row r="830" spans="1:29" ht="15.75">
      <c r="C830" s="352"/>
      <c r="D830" s="352"/>
      <c r="E830" s="352"/>
      <c r="F830" s="18"/>
      <c r="G830" s="18"/>
      <c r="H830" s="18"/>
      <c r="I830" s="18"/>
      <c r="J830" s="18"/>
      <c r="K830" s="18"/>
      <c r="L830" s="368"/>
      <c r="M830" s="368"/>
      <c r="T830" s="258"/>
    </row>
    <row r="831" spans="1:29" ht="16.5" thickBot="1">
      <c r="A831" s="353" t="s">
        <v>966</v>
      </c>
      <c r="B831" s="354"/>
      <c r="C831" s="354"/>
      <c r="D831" s="354"/>
      <c r="E831" s="354"/>
      <c r="F831" s="18"/>
      <c r="G831" s="18"/>
      <c r="H831" s="18"/>
      <c r="I831" s="18"/>
      <c r="J831" s="18"/>
      <c r="K831" s="18"/>
      <c r="L831" s="351" t="s">
        <v>967</v>
      </c>
      <c r="M831" s="351"/>
      <c r="T831" s="258"/>
    </row>
    <row r="832" spans="1:29" ht="15" customHeight="1">
      <c r="A832" s="358" t="s">
        <v>861</v>
      </c>
      <c r="B832" s="355" t="s">
        <v>89</v>
      </c>
      <c r="C832" s="375" t="s">
        <v>0</v>
      </c>
      <c r="D832" s="355"/>
      <c r="E832" s="374"/>
      <c r="F832" s="373" t="s">
        <v>1</v>
      </c>
      <c r="G832" s="355"/>
      <c r="H832" s="374"/>
      <c r="I832" s="373" t="s">
        <v>2</v>
      </c>
      <c r="J832" s="355"/>
      <c r="K832" s="374"/>
      <c r="L832" s="349" t="s">
        <v>941</v>
      </c>
      <c r="M832" s="376" t="s">
        <v>9</v>
      </c>
      <c r="O832" s="258"/>
      <c r="P832" s="258"/>
      <c r="Q832" s="258"/>
      <c r="R832" s="258"/>
      <c r="S832" s="258"/>
      <c r="T832" s="258"/>
    </row>
    <row r="833" spans="1:23" s="38" customFormat="1" ht="15" customHeight="1">
      <c r="A833" s="359"/>
      <c r="B833" s="356"/>
      <c r="C833" s="364" t="s">
        <v>471</v>
      </c>
      <c r="D833" s="365"/>
      <c r="E833" s="366"/>
      <c r="F833" s="367" t="s">
        <v>472</v>
      </c>
      <c r="G833" s="365"/>
      <c r="H833" s="366"/>
      <c r="I833" s="361" t="s">
        <v>473</v>
      </c>
      <c r="J833" s="362"/>
      <c r="K833" s="363"/>
      <c r="L833" s="350"/>
      <c r="M833" s="377"/>
      <c r="O833" s="258"/>
      <c r="P833" s="258"/>
      <c r="Q833" s="258"/>
      <c r="R833" s="258"/>
      <c r="S833" s="258"/>
      <c r="T833" s="258"/>
    </row>
    <row r="834" spans="1:23" ht="15" customHeight="1">
      <c r="A834" s="359"/>
      <c r="B834" s="356"/>
      <c r="C834" s="369" t="s">
        <v>3</v>
      </c>
      <c r="D834" s="370"/>
      <c r="E834" s="371"/>
      <c r="F834" s="372" t="s">
        <v>4</v>
      </c>
      <c r="G834" s="370"/>
      <c r="H834" s="371"/>
      <c r="I834" s="372" t="s">
        <v>5</v>
      </c>
      <c r="J834" s="370"/>
      <c r="K834" s="371"/>
      <c r="L834" s="350"/>
      <c r="M834" s="377"/>
      <c r="O834" s="258"/>
      <c r="P834" s="258"/>
      <c r="Q834" s="258"/>
      <c r="R834" s="258"/>
      <c r="S834" s="258"/>
      <c r="T834" s="258"/>
    </row>
    <row r="835" spans="1:23" ht="15" customHeight="1">
      <c r="A835" s="359"/>
      <c r="B835" s="356"/>
      <c r="C835" s="30" t="s">
        <v>6</v>
      </c>
      <c r="D835" s="27" t="s">
        <v>7</v>
      </c>
      <c r="E835" s="27" t="s">
        <v>8</v>
      </c>
      <c r="F835" s="29" t="s">
        <v>6</v>
      </c>
      <c r="G835" s="27" t="s">
        <v>7</v>
      </c>
      <c r="H835" s="27" t="s">
        <v>8</v>
      </c>
      <c r="I835" s="29" t="s">
        <v>6</v>
      </c>
      <c r="J835" s="27" t="s">
        <v>7</v>
      </c>
      <c r="K835" s="27" t="s">
        <v>8</v>
      </c>
      <c r="L835" s="346" t="s">
        <v>940</v>
      </c>
      <c r="M835" s="378" t="s">
        <v>474</v>
      </c>
      <c r="O835" s="258"/>
      <c r="P835" s="258"/>
      <c r="Q835" s="258"/>
      <c r="R835" s="258"/>
      <c r="S835" s="258"/>
      <c r="T835" s="258"/>
    </row>
    <row r="836" spans="1:23" s="38" customFormat="1" ht="15" customHeight="1">
      <c r="A836" s="359"/>
      <c r="B836" s="356"/>
      <c r="C836" s="31" t="s">
        <v>475</v>
      </c>
      <c r="D836" s="28" t="s">
        <v>476</v>
      </c>
      <c r="E836" s="28" t="s">
        <v>477</v>
      </c>
      <c r="F836" s="28" t="s">
        <v>475</v>
      </c>
      <c r="G836" s="28" t="s">
        <v>476</v>
      </c>
      <c r="H836" s="28" t="s">
        <v>477</v>
      </c>
      <c r="I836" s="28" t="s">
        <v>475</v>
      </c>
      <c r="J836" s="28" t="s">
        <v>476</v>
      </c>
      <c r="K836" s="28" t="s">
        <v>477</v>
      </c>
      <c r="L836" s="347"/>
      <c r="M836" s="378"/>
      <c r="O836" s="258"/>
      <c r="P836" s="258"/>
      <c r="Q836" s="258"/>
      <c r="R836" s="258"/>
      <c r="S836" s="258"/>
      <c r="T836" s="258"/>
    </row>
    <row r="837" spans="1:23" ht="15" customHeight="1" thickBot="1">
      <c r="A837" s="360"/>
      <c r="B837" s="357"/>
      <c r="C837" s="136" t="s">
        <v>10</v>
      </c>
      <c r="D837" s="32" t="s">
        <v>11</v>
      </c>
      <c r="E837" s="32" t="s">
        <v>12</v>
      </c>
      <c r="F837" s="32" t="s">
        <v>10</v>
      </c>
      <c r="G837" s="32" t="s">
        <v>11</v>
      </c>
      <c r="H837" s="32" t="s">
        <v>12</v>
      </c>
      <c r="I837" s="32" t="s">
        <v>10</v>
      </c>
      <c r="J837" s="32" t="s">
        <v>11</v>
      </c>
      <c r="K837" s="32" t="s">
        <v>12</v>
      </c>
      <c r="L837" s="348"/>
      <c r="M837" s="379"/>
      <c r="O837" s="258"/>
      <c r="P837" s="258"/>
      <c r="Q837" s="258"/>
      <c r="R837" s="258"/>
      <c r="S837" s="258"/>
      <c r="T837" s="258"/>
    </row>
    <row r="838" spans="1:23" ht="27.75" customHeight="1">
      <c r="A838" s="103"/>
      <c r="B838" s="12" t="s">
        <v>90</v>
      </c>
      <c r="C838" s="197">
        <v>428539</v>
      </c>
      <c r="D838" s="198">
        <v>447141</v>
      </c>
      <c r="E838" s="199">
        <v>875680</v>
      </c>
      <c r="F838" s="330">
        <v>60200</v>
      </c>
      <c r="G838" s="331">
        <v>62267</v>
      </c>
      <c r="H838" s="332">
        <v>122467</v>
      </c>
      <c r="I838" s="200">
        <f>F838+C838</f>
        <v>488739</v>
      </c>
      <c r="J838" s="201">
        <f t="shared" ref="J838" si="230">G838+D838</f>
        <v>509408</v>
      </c>
      <c r="K838" s="179">
        <f t="shared" ref="K838" si="231">H838+E838</f>
        <v>998147</v>
      </c>
      <c r="L838" s="287" t="s">
        <v>859</v>
      </c>
      <c r="M838" s="108"/>
      <c r="O838" s="258">
        <v>427679</v>
      </c>
      <c r="P838" s="258">
        <v>446242</v>
      </c>
      <c r="Q838" s="258">
        <f>P838+O838</f>
        <v>873921</v>
      </c>
      <c r="R838" s="258">
        <v>60211</v>
      </c>
      <c r="S838" s="258">
        <v>62278</v>
      </c>
      <c r="T838" s="258">
        <f t="shared" si="211"/>
        <v>122489</v>
      </c>
    </row>
    <row r="839" spans="1:23" ht="27.75" customHeight="1">
      <c r="A839" s="100" t="s">
        <v>16</v>
      </c>
      <c r="B839" s="2" t="s">
        <v>934</v>
      </c>
      <c r="C839" s="205" t="s">
        <v>470</v>
      </c>
      <c r="D839" s="206" t="s">
        <v>470</v>
      </c>
      <c r="E839" s="207" t="s">
        <v>470</v>
      </c>
      <c r="F839" s="202">
        <v>41080</v>
      </c>
      <c r="G839" s="203">
        <v>43018</v>
      </c>
      <c r="H839" s="204">
        <v>84098</v>
      </c>
      <c r="I839" s="168">
        <f>F839</f>
        <v>41080</v>
      </c>
      <c r="J839" s="169">
        <f t="shared" ref="J839" si="232">G839</f>
        <v>43018</v>
      </c>
      <c r="K839" s="185">
        <f t="shared" ref="K839" si="233">H839</f>
        <v>84098</v>
      </c>
      <c r="L839" s="288" t="s">
        <v>889</v>
      </c>
      <c r="M839" s="110" t="s">
        <v>16</v>
      </c>
      <c r="O839" s="258"/>
      <c r="P839" s="258"/>
      <c r="Q839" s="258"/>
      <c r="U839" s="258">
        <v>41088</v>
      </c>
      <c r="V839" s="258">
        <v>43026</v>
      </c>
      <c r="W839" s="258">
        <f>V839+U839</f>
        <v>84114</v>
      </c>
    </row>
    <row r="840" spans="1:23" ht="27.75" customHeight="1">
      <c r="A840" s="100" t="s">
        <v>19</v>
      </c>
      <c r="B840" s="8" t="s">
        <v>378</v>
      </c>
      <c r="C840" s="202">
        <v>93604</v>
      </c>
      <c r="D840" s="203">
        <v>99125</v>
      </c>
      <c r="E840" s="204">
        <v>192729</v>
      </c>
      <c r="F840" s="205" t="s">
        <v>470</v>
      </c>
      <c r="G840" s="206" t="s">
        <v>470</v>
      </c>
      <c r="H840" s="207" t="s">
        <v>470</v>
      </c>
      <c r="I840" s="168">
        <f>C840</f>
        <v>93604</v>
      </c>
      <c r="J840" s="169">
        <f t="shared" ref="J840:J846" si="234">D840</f>
        <v>99125</v>
      </c>
      <c r="K840" s="185">
        <f t="shared" ref="K840:K846" si="235">E840</f>
        <v>192729</v>
      </c>
      <c r="L840" s="288" t="s">
        <v>798</v>
      </c>
      <c r="M840" s="110" t="s">
        <v>19</v>
      </c>
      <c r="O840" s="258">
        <v>93416</v>
      </c>
      <c r="P840" s="258">
        <v>98926</v>
      </c>
      <c r="Q840" s="258">
        <f t="shared" ref="Q840:Q852" si="236">P840+O840</f>
        <v>192342</v>
      </c>
      <c r="U840" s="258"/>
      <c r="V840" s="258"/>
      <c r="W840" s="258"/>
    </row>
    <row r="841" spans="1:23" ht="27.75" customHeight="1">
      <c r="A841" s="100" t="s">
        <v>22</v>
      </c>
      <c r="B841" s="8" t="s">
        <v>379</v>
      </c>
      <c r="C841" s="202">
        <v>25201</v>
      </c>
      <c r="D841" s="203">
        <v>26641</v>
      </c>
      <c r="E841" s="204">
        <v>51842</v>
      </c>
      <c r="F841" s="205" t="s">
        <v>470</v>
      </c>
      <c r="G841" s="206" t="s">
        <v>470</v>
      </c>
      <c r="H841" s="207" t="s">
        <v>470</v>
      </c>
      <c r="I841" s="168">
        <f t="shared" ref="I841:I846" si="237">C841</f>
        <v>25201</v>
      </c>
      <c r="J841" s="169">
        <f t="shared" si="234"/>
        <v>26641</v>
      </c>
      <c r="K841" s="185">
        <f t="shared" si="235"/>
        <v>51842</v>
      </c>
      <c r="L841" s="288" t="s">
        <v>799</v>
      </c>
      <c r="M841" s="110" t="s">
        <v>22</v>
      </c>
      <c r="O841" s="258">
        <v>25151</v>
      </c>
      <c r="P841" s="258">
        <v>26588</v>
      </c>
      <c r="Q841" s="258">
        <f t="shared" si="236"/>
        <v>51739</v>
      </c>
      <c r="U841" s="258"/>
      <c r="V841" s="258"/>
      <c r="W841" s="258"/>
    </row>
    <row r="842" spans="1:23" ht="27.75" customHeight="1">
      <c r="A842" s="100" t="s">
        <v>23</v>
      </c>
      <c r="B842" s="8" t="s">
        <v>380</v>
      </c>
      <c r="C842" s="202">
        <v>35402</v>
      </c>
      <c r="D842" s="203">
        <v>36362</v>
      </c>
      <c r="E842" s="204">
        <v>71764</v>
      </c>
      <c r="F842" s="205" t="s">
        <v>470</v>
      </c>
      <c r="G842" s="206" t="s">
        <v>470</v>
      </c>
      <c r="H842" s="207" t="s">
        <v>470</v>
      </c>
      <c r="I842" s="168">
        <f t="shared" si="237"/>
        <v>35402</v>
      </c>
      <c r="J842" s="169">
        <f t="shared" si="234"/>
        <v>36362</v>
      </c>
      <c r="K842" s="185">
        <f t="shared" si="235"/>
        <v>71764</v>
      </c>
      <c r="L842" s="288" t="s">
        <v>800</v>
      </c>
      <c r="M842" s="110" t="s">
        <v>23</v>
      </c>
      <c r="O842" s="258">
        <v>35331</v>
      </c>
      <c r="P842" s="258">
        <v>36289</v>
      </c>
      <c r="Q842" s="258">
        <f t="shared" si="236"/>
        <v>71620</v>
      </c>
      <c r="U842" s="258"/>
      <c r="V842" s="258"/>
      <c r="W842" s="258"/>
    </row>
    <row r="843" spans="1:23" ht="27.75" customHeight="1">
      <c r="A843" s="100" t="s">
        <v>26</v>
      </c>
      <c r="B843" s="8" t="s">
        <v>381</v>
      </c>
      <c r="C843" s="202">
        <v>25921</v>
      </c>
      <c r="D843" s="203">
        <v>27361</v>
      </c>
      <c r="E843" s="204">
        <v>53282</v>
      </c>
      <c r="F843" s="205" t="s">
        <v>470</v>
      </c>
      <c r="G843" s="206" t="s">
        <v>470</v>
      </c>
      <c r="H843" s="207" t="s">
        <v>470</v>
      </c>
      <c r="I843" s="168">
        <f t="shared" si="237"/>
        <v>25921</v>
      </c>
      <c r="J843" s="169">
        <f t="shared" si="234"/>
        <v>27361</v>
      </c>
      <c r="K843" s="185">
        <f t="shared" si="235"/>
        <v>53282</v>
      </c>
      <c r="L843" s="288" t="s">
        <v>801</v>
      </c>
      <c r="M843" s="110" t="s">
        <v>26</v>
      </c>
      <c r="O843" s="258">
        <v>25869</v>
      </c>
      <c r="P843" s="258">
        <v>27306</v>
      </c>
      <c r="Q843" s="258">
        <f t="shared" si="236"/>
        <v>53175</v>
      </c>
      <c r="U843" s="258"/>
      <c r="V843" s="258"/>
      <c r="W843" s="258"/>
    </row>
    <row r="844" spans="1:23" ht="26.25" customHeight="1">
      <c r="A844" s="100" t="s">
        <v>29</v>
      </c>
      <c r="B844" s="8" t="s">
        <v>382</v>
      </c>
      <c r="C844" s="202">
        <v>40682</v>
      </c>
      <c r="D844" s="203">
        <v>42482</v>
      </c>
      <c r="E844" s="204">
        <v>83164</v>
      </c>
      <c r="F844" s="205" t="s">
        <v>470</v>
      </c>
      <c r="G844" s="206" t="s">
        <v>470</v>
      </c>
      <c r="H844" s="207" t="s">
        <v>470</v>
      </c>
      <c r="I844" s="168">
        <f t="shared" si="237"/>
        <v>40682</v>
      </c>
      <c r="J844" s="169">
        <f t="shared" si="234"/>
        <v>42482</v>
      </c>
      <c r="K844" s="185">
        <f t="shared" si="235"/>
        <v>83164</v>
      </c>
      <c r="L844" s="288" t="s">
        <v>802</v>
      </c>
      <c r="M844" s="110" t="s">
        <v>29</v>
      </c>
      <c r="O844" s="258">
        <v>40600</v>
      </c>
      <c r="P844" s="258">
        <v>42397</v>
      </c>
      <c r="Q844" s="258">
        <f t="shared" si="236"/>
        <v>82997</v>
      </c>
      <c r="U844" s="258"/>
      <c r="V844" s="258"/>
      <c r="W844" s="258"/>
    </row>
    <row r="845" spans="1:23" ht="26.25" customHeight="1">
      <c r="A845" s="100" t="s">
        <v>32</v>
      </c>
      <c r="B845" s="8" t="s">
        <v>383</v>
      </c>
      <c r="C845" s="202">
        <v>71043</v>
      </c>
      <c r="D845" s="203">
        <v>74403</v>
      </c>
      <c r="E845" s="204">
        <v>145446</v>
      </c>
      <c r="F845" s="205" t="s">
        <v>470</v>
      </c>
      <c r="G845" s="206" t="s">
        <v>470</v>
      </c>
      <c r="H845" s="207" t="s">
        <v>470</v>
      </c>
      <c r="I845" s="168">
        <f t="shared" si="237"/>
        <v>71043</v>
      </c>
      <c r="J845" s="169">
        <f t="shared" si="234"/>
        <v>74403</v>
      </c>
      <c r="K845" s="185">
        <f t="shared" si="235"/>
        <v>145446</v>
      </c>
      <c r="L845" s="288" t="s">
        <v>803</v>
      </c>
      <c r="M845" s="110" t="s">
        <v>32</v>
      </c>
      <c r="O845" s="258">
        <v>70901</v>
      </c>
      <c r="P845" s="258">
        <v>74254</v>
      </c>
      <c r="Q845" s="258">
        <f t="shared" si="236"/>
        <v>145155</v>
      </c>
      <c r="U845" s="258"/>
      <c r="V845" s="258"/>
      <c r="W845" s="258"/>
    </row>
    <row r="846" spans="1:23" ht="26.25" customHeight="1">
      <c r="A846" s="100" t="s">
        <v>35</v>
      </c>
      <c r="B846" s="8" t="s">
        <v>384</v>
      </c>
      <c r="C846" s="202">
        <v>38162</v>
      </c>
      <c r="D846" s="203">
        <v>39242</v>
      </c>
      <c r="E846" s="204">
        <v>77404</v>
      </c>
      <c r="F846" s="205" t="s">
        <v>470</v>
      </c>
      <c r="G846" s="206" t="s">
        <v>470</v>
      </c>
      <c r="H846" s="207" t="s">
        <v>470</v>
      </c>
      <c r="I846" s="168">
        <f t="shared" si="237"/>
        <v>38162</v>
      </c>
      <c r="J846" s="169">
        <f t="shared" si="234"/>
        <v>39242</v>
      </c>
      <c r="K846" s="185">
        <f t="shared" si="235"/>
        <v>77404</v>
      </c>
      <c r="L846" s="288" t="s">
        <v>804</v>
      </c>
      <c r="M846" s="110" t="s">
        <v>35</v>
      </c>
      <c r="O846" s="258">
        <v>38085</v>
      </c>
      <c r="P846" s="258">
        <v>39163</v>
      </c>
      <c r="Q846" s="258">
        <f t="shared" si="236"/>
        <v>77248</v>
      </c>
      <c r="U846" s="258"/>
      <c r="V846" s="258"/>
      <c r="W846" s="258"/>
    </row>
    <row r="847" spans="1:23" ht="26.25" customHeight="1">
      <c r="A847" s="100" t="s">
        <v>38</v>
      </c>
      <c r="B847" s="8" t="s">
        <v>311</v>
      </c>
      <c r="C847" s="168">
        <v>21841</v>
      </c>
      <c r="D847" s="169">
        <v>22681</v>
      </c>
      <c r="E847" s="204">
        <v>44522</v>
      </c>
      <c r="F847" s="168">
        <v>2584</v>
      </c>
      <c r="G847" s="169">
        <v>2584</v>
      </c>
      <c r="H847" s="204">
        <v>5168</v>
      </c>
      <c r="I847" s="183">
        <f>F847+C847</f>
        <v>24425</v>
      </c>
      <c r="J847" s="184">
        <f t="shared" ref="J847" si="238">G847+D847</f>
        <v>25265</v>
      </c>
      <c r="K847" s="185">
        <f t="shared" ref="K847" si="239">H847+E847</f>
        <v>49690</v>
      </c>
      <c r="L847" s="288" t="s">
        <v>805</v>
      </c>
      <c r="M847" s="110" t="s">
        <v>38</v>
      </c>
      <c r="O847" s="258">
        <v>21797</v>
      </c>
      <c r="P847" s="258">
        <v>22635</v>
      </c>
      <c r="Q847" s="258">
        <f t="shared" si="236"/>
        <v>44432</v>
      </c>
      <c r="U847" s="258">
        <v>2584</v>
      </c>
      <c r="V847" s="258">
        <v>2584</v>
      </c>
      <c r="W847" s="258">
        <f>V847+U847</f>
        <v>5168</v>
      </c>
    </row>
    <row r="848" spans="1:23" ht="26.25" customHeight="1">
      <c r="A848" s="100" t="s">
        <v>137</v>
      </c>
      <c r="B848" s="8" t="s">
        <v>262</v>
      </c>
      <c r="C848" s="202">
        <v>27361</v>
      </c>
      <c r="D848" s="203">
        <v>28321</v>
      </c>
      <c r="E848" s="204">
        <v>55682</v>
      </c>
      <c r="F848" s="205" t="s">
        <v>470</v>
      </c>
      <c r="G848" s="206" t="s">
        <v>470</v>
      </c>
      <c r="H848" s="207" t="s">
        <v>470</v>
      </c>
      <c r="I848" s="168">
        <f t="shared" ref="I848:I850" si="240">C848</f>
        <v>27361</v>
      </c>
      <c r="J848" s="169">
        <f t="shared" ref="J848:J850" si="241">D848</f>
        <v>28321</v>
      </c>
      <c r="K848" s="185">
        <f t="shared" ref="K848:K850" si="242">E848</f>
        <v>55682</v>
      </c>
      <c r="L848" s="288" t="s">
        <v>806</v>
      </c>
      <c r="M848" s="110">
        <v>10</v>
      </c>
      <c r="O848" s="258">
        <v>27306</v>
      </c>
      <c r="P848" s="258">
        <v>28264</v>
      </c>
      <c r="Q848" s="258">
        <f t="shared" si="236"/>
        <v>55570</v>
      </c>
      <c r="U848" s="258"/>
      <c r="V848" s="258"/>
      <c r="W848" s="258"/>
    </row>
    <row r="849" spans="1:23" ht="26.25" customHeight="1">
      <c r="A849" s="100" t="s">
        <v>139</v>
      </c>
      <c r="B849" s="8" t="s">
        <v>385</v>
      </c>
      <c r="C849" s="202">
        <v>9960</v>
      </c>
      <c r="D849" s="203">
        <v>10081</v>
      </c>
      <c r="E849" s="204">
        <v>20041</v>
      </c>
      <c r="F849" s="205" t="s">
        <v>470</v>
      </c>
      <c r="G849" s="206" t="s">
        <v>470</v>
      </c>
      <c r="H849" s="207" t="s">
        <v>470</v>
      </c>
      <c r="I849" s="168">
        <f t="shared" si="240"/>
        <v>9960</v>
      </c>
      <c r="J849" s="169">
        <f t="shared" si="241"/>
        <v>10081</v>
      </c>
      <c r="K849" s="185">
        <f t="shared" si="242"/>
        <v>20041</v>
      </c>
      <c r="L849" s="288" t="s">
        <v>807</v>
      </c>
      <c r="M849" s="110">
        <v>11</v>
      </c>
      <c r="O849" s="258">
        <v>9941</v>
      </c>
      <c r="P849" s="258">
        <v>10060</v>
      </c>
      <c r="Q849" s="258">
        <f t="shared" si="236"/>
        <v>20001</v>
      </c>
      <c r="U849" s="258"/>
      <c r="V849" s="258"/>
      <c r="W849" s="258"/>
    </row>
    <row r="850" spans="1:23" ht="26.25" customHeight="1">
      <c r="A850" s="100" t="s">
        <v>140</v>
      </c>
      <c r="B850" s="8" t="s">
        <v>386</v>
      </c>
      <c r="C850" s="202">
        <v>23761</v>
      </c>
      <c r="D850" s="203">
        <v>24361</v>
      </c>
      <c r="E850" s="204">
        <v>48122</v>
      </c>
      <c r="F850" s="205" t="s">
        <v>470</v>
      </c>
      <c r="G850" s="206" t="s">
        <v>470</v>
      </c>
      <c r="H850" s="207" t="s">
        <v>470</v>
      </c>
      <c r="I850" s="168">
        <f t="shared" si="240"/>
        <v>23761</v>
      </c>
      <c r="J850" s="169">
        <f t="shared" si="241"/>
        <v>24361</v>
      </c>
      <c r="K850" s="185">
        <f t="shared" si="242"/>
        <v>48122</v>
      </c>
      <c r="L850" s="288" t="s">
        <v>808</v>
      </c>
      <c r="M850" s="110">
        <v>12</v>
      </c>
      <c r="O850" s="258">
        <v>23713</v>
      </c>
      <c r="P850" s="258">
        <v>24312</v>
      </c>
      <c r="Q850" s="258">
        <f t="shared" si="236"/>
        <v>48025</v>
      </c>
      <c r="U850" s="258"/>
      <c r="V850" s="258"/>
      <c r="W850" s="258"/>
    </row>
    <row r="851" spans="1:23" ht="26.25" customHeight="1">
      <c r="A851" s="100" t="s">
        <v>142</v>
      </c>
      <c r="B851" s="8" t="s">
        <v>387</v>
      </c>
      <c r="C851" s="168">
        <v>3960</v>
      </c>
      <c r="D851" s="169">
        <v>4080</v>
      </c>
      <c r="E851" s="204">
        <v>8040</v>
      </c>
      <c r="F851" s="168">
        <v>16536</v>
      </c>
      <c r="G851" s="169">
        <v>16665</v>
      </c>
      <c r="H851" s="204">
        <v>33201</v>
      </c>
      <c r="I851" s="183">
        <f>F851+C851</f>
        <v>20496</v>
      </c>
      <c r="J851" s="184">
        <f t="shared" ref="J851" si="243">G851+D851</f>
        <v>20745</v>
      </c>
      <c r="K851" s="185">
        <f t="shared" ref="K851" si="244">H851+E851</f>
        <v>41241</v>
      </c>
      <c r="L851" s="288" t="s">
        <v>809</v>
      </c>
      <c r="M851" s="110">
        <v>13</v>
      </c>
      <c r="O851" s="258">
        <v>3952</v>
      </c>
      <c r="P851" s="258">
        <v>4072</v>
      </c>
      <c r="Q851" s="258">
        <f t="shared" si="236"/>
        <v>8024</v>
      </c>
      <c r="U851" s="258">
        <v>16539</v>
      </c>
      <c r="V851" s="258">
        <v>16668</v>
      </c>
      <c r="W851" s="258">
        <f>V851+U851</f>
        <v>33207</v>
      </c>
    </row>
    <row r="852" spans="1:23" ht="26.25" customHeight="1" thickBot="1">
      <c r="A852" s="101" t="s">
        <v>144</v>
      </c>
      <c r="B852" s="13" t="s">
        <v>388</v>
      </c>
      <c r="C852" s="208">
        <v>11641</v>
      </c>
      <c r="D852" s="209">
        <v>12001</v>
      </c>
      <c r="E852" s="210">
        <v>23642</v>
      </c>
      <c r="F852" s="211" t="s">
        <v>470</v>
      </c>
      <c r="G852" s="212" t="s">
        <v>470</v>
      </c>
      <c r="H852" s="213" t="s">
        <v>470</v>
      </c>
      <c r="I852" s="171">
        <f t="shared" ref="I852" si="245">C852</f>
        <v>11641</v>
      </c>
      <c r="J852" s="174">
        <f t="shared" ref="J852" si="246">D852</f>
        <v>12001</v>
      </c>
      <c r="K852" s="188">
        <f t="shared" ref="K852" si="247">E852</f>
        <v>23642</v>
      </c>
      <c r="L852" s="289" t="s">
        <v>810</v>
      </c>
      <c r="M852" s="111">
        <v>14</v>
      </c>
      <c r="O852" s="258">
        <v>11617</v>
      </c>
      <c r="P852" s="258">
        <v>11976</v>
      </c>
      <c r="Q852" s="258">
        <f t="shared" si="236"/>
        <v>23593</v>
      </c>
      <c r="R852" s="258"/>
      <c r="S852" s="258"/>
      <c r="T852" s="258"/>
    </row>
    <row r="853" spans="1:23" s="43" customFormat="1" ht="8.25" customHeight="1">
      <c r="L853" s="3"/>
      <c r="M853" s="71"/>
      <c r="T853" s="258"/>
    </row>
    <row r="854" spans="1:23" ht="15.75">
      <c r="A854" s="401" t="s">
        <v>999</v>
      </c>
      <c r="B854" s="401"/>
      <c r="C854" s="401"/>
      <c r="D854" s="401"/>
      <c r="E854" s="401"/>
      <c r="F854" s="401"/>
      <c r="G854" s="401"/>
      <c r="H854" s="401"/>
      <c r="I854" s="401"/>
      <c r="J854" s="401"/>
      <c r="K854" s="401"/>
      <c r="L854" s="401"/>
      <c r="M854" s="401"/>
    </row>
    <row r="855" spans="1:23" s="38" customFormat="1" ht="16.5">
      <c r="A855" s="432" t="s">
        <v>1072</v>
      </c>
      <c r="B855" s="432"/>
      <c r="C855" s="432"/>
      <c r="D855" s="432"/>
      <c r="E855" s="432"/>
      <c r="F855" s="432"/>
      <c r="G855" s="432"/>
      <c r="H855" s="432"/>
      <c r="I855" s="432"/>
      <c r="J855" s="432"/>
      <c r="K855" s="432"/>
      <c r="L855" s="432"/>
      <c r="M855" s="432"/>
      <c r="T855" s="258"/>
    </row>
    <row r="856" spans="1:23" ht="15.75">
      <c r="A856" s="352" t="s">
        <v>1033</v>
      </c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O856" s="258"/>
      <c r="P856" s="258"/>
      <c r="Q856" s="258"/>
      <c r="R856" s="258"/>
      <c r="S856" s="258"/>
      <c r="T856" s="258"/>
    </row>
    <row r="857" spans="1:23" ht="15.75">
      <c r="C857" s="352"/>
      <c r="D857" s="352"/>
      <c r="E857" s="352"/>
      <c r="F857" s="18"/>
      <c r="G857" s="18"/>
      <c r="H857" s="18"/>
      <c r="I857" s="18"/>
      <c r="J857" s="18"/>
      <c r="K857" s="18"/>
      <c r="L857" s="368"/>
      <c r="M857" s="368"/>
      <c r="O857" s="258"/>
      <c r="P857" s="258"/>
      <c r="Q857" s="258"/>
      <c r="R857" s="258"/>
      <c r="S857" s="258"/>
      <c r="T857" s="258"/>
    </row>
    <row r="858" spans="1:23" ht="16.5" thickBot="1">
      <c r="A858" s="353" t="s">
        <v>966</v>
      </c>
      <c r="B858" s="354"/>
      <c r="C858" s="354"/>
      <c r="D858" s="354"/>
      <c r="E858" s="354"/>
      <c r="F858" s="18"/>
      <c r="G858" s="18"/>
      <c r="H858" s="18"/>
      <c r="I858" s="18"/>
      <c r="J858" s="18"/>
      <c r="K858" s="18"/>
      <c r="L858" s="351" t="s">
        <v>967</v>
      </c>
      <c r="M858" s="351"/>
      <c r="O858" s="258"/>
      <c r="P858" s="258"/>
      <c r="Q858" s="258"/>
      <c r="R858" s="258"/>
      <c r="S858" s="258"/>
      <c r="T858" s="258"/>
    </row>
    <row r="859" spans="1:23" ht="15" customHeight="1">
      <c r="A859" s="358" t="s">
        <v>861</v>
      </c>
      <c r="B859" s="355" t="s">
        <v>89</v>
      </c>
      <c r="C859" s="375" t="s">
        <v>0</v>
      </c>
      <c r="D859" s="355"/>
      <c r="E859" s="374"/>
      <c r="F859" s="373" t="s">
        <v>1</v>
      </c>
      <c r="G859" s="355"/>
      <c r="H859" s="374"/>
      <c r="I859" s="373" t="s">
        <v>2</v>
      </c>
      <c r="J859" s="355"/>
      <c r="K859" s="374"/>
      <c r="L859" s="349" t="s">
        <v>941</v>
      </c>
      <c r="M859" s="376" t="s">
        <v>9</v>
      </c>
      <c r="O859" s="258"/>
      <c r="P859" s="258"/>
      <c r="Q859" s="258"/>
      <c r="R859" s="258"/>
      <c r="S859" s="258"/>
      <c r="T859" s="258"/>
    </row>
    <row r="860" spans="1:23" s="38" customFormat="1" ht="15" customHeight="1">
      <c r="A860" s="359"/>
      <c r="B860" s="356"/>
      <c r="C860" s="364" t="s">
        <v>471</v>
      </c>
      <c r="D860" s="365"/>
      <c r="E860" s="366"/>
      <c r="F860" s="367" t="s">
        <v>472</v>
      </c>
      <c r="G860" s="365"/>
      <c r="H860" s="366"/>
      <c r="I860" s="361" t="s">
        <v>473</v>
      </c>
      <c r="J860" s="362"/>
      <c r="K860" s="363"/>
      <c r="L860" s="350"/>
      <c r="M860" s="377"/>
      <c r="O860" s="258"/>
      <c r="P860" s="258"/>
      <c r="Q860" s="258"/>
      <c r="R860" s="258"/>
      <c r="S860" s="258"/>
      <c r="T860" s="258"/>
    </row>
    <row r="861" spans="1:23" ht="15" customHeight="1">
      <c r="A861" s="359"/>
      <c r="B861" s="356"/>
      <c r="C861" s="369" t="s">
        <v>3</v>
      </c>
      <c r="D861" s="370"/>
      <c r="E861" s="371"/>
      <c r="F861" s="372" t="s">
        <v>4</v>
      </c>
      <c r="G861" s="370"/>
      <c r="H861" s="371"/>
      <c r="I861" s="372" t="s">
        <v>5</v>
      </c>
      <c r="J861" s="370"/>
      <c r="K861" s="371"/>
      <c r="L861" s="350"/>
      <c r="M861" s="377"/>
      <c r="O861" s="258"/>
      <c r="P861" s="258"/>
      <c r="Q861" s="258"/>
      <c r="R861" s="258"/>
      <c r="S861" s="258"/>
      <c r="T861" s="258"/>
    </row>
    <row r="862" spans="1:23" ht="15" customHeight="1">
      <c r="A862" s="359"/>
      <c r="B862" s="356"/>
      <c r="C862" s="30" t="s">
        <v>6</v>
      </c>
      <c r="D862" s="27" t="s">
        <v>7</v>
      </c>
      <c r="E862" s="27" t="s">
        <v>8</v>
      </c>
      <c r="F862" s="29" t="s">
        <v>6</v>
      </c>
      <c r="G862" s="27" t="s">
        <v>7</v>
      </c>
      <c r="H862" s="27" t="s">
        <v>8</v>
      </c>
      <c r="I862" s="29" t="s">
        <v>6</v>
      </c>
      <c r="J862" s="27" t="s">
        <v>7</v>
      </c>
      <c r="K862" s="27" t="s">
        <v>8</v>
      </c>
      <c r="L862" s="346" t="s">
        <v>940</v>
      </c>
      <c r="M862" s="378" t="s">
        <v>474</v>
      </c>
      <c r="O862" s="258"/>
      <c r="P862" s="258"/>
      <c r="Q862" s="258"/>
      <c r="R862" s="258"/>
      <c r="S862" s="258"/>
      <c r="T862" s="258"/>
    </row>
    <row r="863" spans="1:23" s="38" customFormat="1" ht="15" customHeight="1">
      <c r="A863" s="359"/>
      <c r="B863" s="356"/>
      <c r="C863" s="31" t="s">
        <v>475</v>
      </c>
      <c r="D863" s="28" t="s">
        <v>476</v>
      </c>
      <c r="E863" s="28" t="s">
        <v>477</v>
      </c>
      <c r="F863" s="28" t="s">
        <v>475</v>
      </c>
      <c r="G863" s="28" t="s">
        <v>476</v>
      </c>
      <c r="H863" s="28" t="s">
        <v>477</v>
      </c>
      <c r="I863" s="28" t="s">
        <v>475</v>
      </c>
      <c r="J863" s="28" t="s">
        <v>476</v>
      </c>
      <c r="K863" s="28" t="s">
        <v>477</v>
      </c>
      <c r="L863" s="347"/>
      <c r="M863" s="378"/>
      <c r="O863" s="258"/>
      <c r="P863" s="258"/>
      <c r="Q863" s="258"/>
      <c r="R863" s="258"/>
      <c r="S863" s="258"/>
      <c r="T863" s="258"/>
    </row>
    <row r="864" spans="1:23" ht="15" customHeight="1" thickBot="1">
      <c r="A864" s="360"/>
      <c r="B864" s="357"/>
      <c r="C864" s="136" t="s">
        <v>10</v>
      </c>
      <c r="D864" s="32" t="s">
        <v>11</v>
      </c>
      <c r="E864" s="32" t="s">
        <v>12</v>
      </c>
      <c r="F864" s="32" t="s">
        <v>10</v>
      </c>
      <c r="G864" s="32" t="s">
        <v>11</v>
      </c>
      <c r="H864" s="32" t="s">
        <v>12</v>
      </c>
      <c r="I864" s="32" t="s">
        <v>10</v>
      </c>
      <c r="J864" s="32" t="s">
        <v>11</v>
      </c>
      <c r="K864" s="32" t="s">
        <v>12</v>
      </c>
      <c r="L864" s="348"/>
      <c r="M864" s="379"/>
      <c r="O864" s="258"/>
      <c r="P864" s="258"/>
      <c r="Q864" s="258"/>
      <c r="R864" s="258"/>
      <c r="S864" s="258"/>
      <c r="T864" s="258"/>
    </row>
    <row r="865" spans="1:23" ht="27" customHeight="1">
      <c r="A865" s="94"/>
      <c r="B865" s="12" t="s">
        <v>90</v>
      </c>
      <c r="C865" s="167">
        <v>423739</v>
      </c>
      <c r="D865" s="172">
        <v>445940</v>
      </c>
      <c r="E865" s="173">
        <v>869679</v>
      </c>
      <c r="F865" s="231">
        <v>26224</v>
      </c>
      <c r="G865" s="232">
        <v>28808</v>
      </c>
      <c r="H865" s="233">
        <v>55032</v>
      </c>
      <c r="I865" s="200">
        <f>F865+C865</f>
        <v>449963</v>
      </c>
      <c r="J865" s="201">
        <f t="shared" ref="J865:J866" si="248">G865+D865</f>
        <v>474748</v>
      </c>
      <c r="K865" s="244">
        <f t="shared" ref="K865:K866" si="249">H865+E865</f>
        <v>924711</v>
      </c>
      <c r="L865" s="105" t="s">
        <v>859</v>
      </c>
      <c r="M865" s="108"/>
      <c r="O865" s="258">
        <v>422888</v>
      </c>
      <c r="P865" s="258">
        <v>445045</v>
      </c>
      <c r="Q865" s="258">
        <f t="shared" ref="Q865:Q879" si="250">P865+O865</f>
        <v>867933</v>
      </c>
      <c r="R865" s="258">
        <v>26229</v>
      </c>
      <c r="S865" s="258">
        <v>28813</v>
      </c>
      <c r="T865" s="258">
        <f t="shared" ref="T865:T892" si="251">S865+R865</f>
        <v>55042</v>
      </c>
    </row>
    <row r="866" spans="1:23" ht="27" customHeight="1">
      <c r="A866" s="100" t="s">
        <v>16</v>
      </c>
      <c r="B866" s="2" t="s">
        <v>935</v>
      </c>
      <c r="C866" s="168">
        <v>30001</v>
      </c>
      <c r="D866" s="169">
        <v>31561</v>
      </c>
      <c r="E866" s="170">
        <v>61562</v>
      </c>
      <c r="F866" s="168">
        <v>21186</v>
      </c>
      <c r="G866" s="169">
        <v>23382</v>
      </c>
      <c r="H866" s="170">
        <v>44568</v>
      </c>
      <c r="I866" s="183">
        <f t="shared" ref="I866" si="252">F866+C866</f>
        <v>51187</v>
      </c>
      <c r="J866" s="184">
        <f t="shared" si="248"/>
        <v>54943</v>
      </c>
      <c r="K866" s="245">
        <f t="shared" si="249"/>
        <v>106130</v>
      </c>
      <c r="L866" s="105" t="s">
        <v>890</v>
      </c>
      <c r="M866" s="110" t="s">
        <v>16</v>
      </c>
      <c r="O866" s="258">
        <v>29941</v>
      </c>
      <c r="P866" s="258">
        <v>31498</v>
      </c>
      <c r="Q866" s="258">
        <f t="shared" si="250"/>
        <v>61439</v>
      </c>
      <c r="U866" s="258">
        <v>21190</v>
      </c>
      <c r="V866" s="258">
        <v>23387</v>
      </c>
      <c r="W866" s="258">
        <f>V866+U866</f>
        <v>44577</v>
      </c>
    </row>
    <row r="867" spans="1:23" ht="27" customHeight="1">
      <c r="A867" s="100" t="s">
        <v>19</v>
      </c>
      <c r="B867" s="8" t="s">
        <v>389</v>
      </c>
      <c r="C867" s="202">
        <v>45482</v>
      </c>
      <c r="D867" s="203">
        <v>47642</v>
      </c>
      <c r="E867" s="170">
        <v>93124</v>
      </c>
      <c r="F867" s="205" t="s">
        <v>470</v>
      </c>
      <c r="G867" s="206" t="s">
        <v>470</v>
      </c>
      <c r="H867" s="207" t="s">
        <v>470</v>
      </c>
      <c r="I867" s="168">
        <f>C867</f>
        <v>45482</v>
      </c>
      <c r="J867" s="169">
        <f t="shared" ref="J867:J868" si="253">D867</f>
        <v>47642</v>
      </c>
      <c r="K867" s="245">
        <f t="shared" ref="K867:K868" si="254">E867</f>
        <v>93124</v>
      </c>
      <c r="L867" s="105" t="s">
        <v>811</v>
      </c>
      <c r="M867" s="112" t="s">
        <v>19</v>
      </c>
      <c r="O867" s="258">
        <v>45391</v>
      </c>
      <c r="P867" s="258">
        <v>47546</v>
      </c>
      <c r="Q867" s="258">
        <f t="shared" si="250"/>
        <v>92937</v>
      </c>
      <c r="U867" s="258"/>
      <c r="V867" s="258"/>
      <c r="W867" s="258"/>
    </row>
    <row r="868" spans="1:23" ht="27" customHeight="1">
      <c r="A868" s="100" t="s">
        <v>22</v>
      </c>
      <c r="B868" s="8" t="s">
        <v>390</v>
      </c>
      <c r="C868" s="202">
        <v>46202</v>
      </c>
      <c r="D868" s="203">
        <v>48722</v>
      </c>
      <c r="E868" s="170">
        <v>94924</v>
      </c>
      <c r="F868" s="205" t="s">
        <v>470</v>
      </c>
      <c r="G868" s="206" t="s">
        <v>470</v>
      </c>
      <c r="H868" s="207" t="s">
        <v>470</v>
      </c>
      <c r="I868" s="168">
        <f>C868</f>
        <v>46202</v>
      </c>
      <c r="J868" s="169">
        <f t="shared" si="253"/>
        <v>48722</v>
      </c>
      <c r="K868" s="245">
        <f t="shared" si="254"/>
        <v>94924</v>
      </c>
      <c r="L868" s="105" t="s">
        <v>812</v>
      </c>
      <c r="M868" s="110" t="s">
        <v>22</v>
      </c>
      <c r="O868" s="258">
        <v>46109</v>
      </c>
      <c r="P868" s="258">
        <v>48624</v>
      </c>
      <c r="Q868" s="258">
        <f t="shared" si="250"/>
        <v>94733</v>
      </c>
      <c r="U868" s="258"/>
      <c r="V868" s="258"/>
      <c r="W868" s="258"/>
    </row>
    <row r="869" spans="1:23" ht="27" customHeight="1">
      <c r="A869" s="100" t="s">
        <v>23</v>
      </c>
      <c r="B869" s="8" t="s">
        <v>391</v>
      </c>
      <c r="C869" s="168">
        <v>53402</v>
      </c>
      <c r="D869" s="169">
        <v>56163</v>
      </c>
      <c r="E869" s="170">
        <v>109565</v>
      </c>
      <c r="F869" s="168">
        <v>5038</v>
      </c>
      <c r="G869" s="169">
        <v>5426</v>
      </c>
      <c r="H869" s="170">
        <v>10464</v>
      </c>
      <c r="I869" s="183">
        <f t="shared" ref="I869" si="255">F869+C869</f>
        <v>58440</v>
      </c>
      <c r="J869" s="184">
        <f t="shared" ref="J869" si="256">G869+D869</f>
        <v>61589</v>
      </c>
      <c r="K869" s="245">
        <f t="shared" ref="K869" si="257">H869+E869</f>
        <v>120029</v>
      </c>
      <c r="L869" s="105" t="s">
        <v>813</v>
      </c>
      <c r="M869" s="112" t="s">
        <v>23</v>
      </c>
      <c r="O869" s="258">
        <v>53295</v>
      </c>
      <c r="P869" s="258">
        <v>56050</v>
      </c>
      <c r="Q869" s="258">
        <f t="shared" si="250"/>
        <v>109345</v>
      </c>
      <c r="U869" s="258">
        <v>5039</v>
      </c>
      <c r="V869" s="258">
        <v>5426</v>
      </c>
      <c r="W869" s="258">
        <f>V869+U869</f>
        <v>10465</v>
      </c>
    </row>
    <row r="870" spans="1:23" ht="25.5" customHeight="1">
      <c r="A870" s="100" t="s">
        <v>26</v>
      </c>
      <c r="B870" s="8" t="s">
        <v>392</v>
      </c>
      <c r="C870" s="202">
        <v>7801</v>
      </c>
      <c r="D870" s="203">
        <v>8160</v>
      </c>
      <c r="E870" s="170">
        <v>15961</v>
      </c>
      <c r="F870" s="205" t="s">
        <v>470</v>
      </c>
      <c r="G870" s="206" t="s">
        <v>470</v>
      </c>
      <c r="H870" s="207" t="s">
        <v>470</v>
      </c>
      <c r="I870" s="168">
        <f>C870</f>
        <v>7801</v>
      </c>
      <c r="J870" s="169">
        <f t="shared" ref="J870:J879" si="258">D870</f>
        <v>8160</v>
      </c>
      <c r="K870" s="245">
        <f t="shared" ref="K870:K879" si="259">E870</f>
        <v>15961</v>
      </c>
      <c r="L870" s="105" t="s">
        <v>814</v>
      </c>
      <c r="M870" s="110" t="s">
        <v>26</v>
      </c>
      <c r="O870" s="258">
        <v>7785</v>
      </c>
      <c r="P870" s="258">
        <v>8144</v>
      </c>
      <c r="Q870" s="258">
        <f t="shared" si="250"/>
        <v>15929</v>
      </c>
      <c r="R870" s="258"/>
      <c r="S870" s="258"/>
      <c r="T870" s="258"/>
    </row>
    <row r="871" spans="1:23" ht="25.5" customHeight="1">
      <c r="A871" s="100" t="s">
        <v>29</v>
      </c>
      <c r="B871" s="8" t="s">
        <v>393</v>
      </c>
      <c r="C871" s="202">
        <v>43682</v>
      </c>
      <c r="D871" s="203">
        <v>46082</v>
      </c>
      <c r="E871" s="170">
        <v>89764</v>
      </c>
      <c r="F871" s="205" t="s">
        <v>470</v>
      </c>
      <c r="G871" s="206" t="s">
        <v>470</v>
      </c>
      <c r="H871" s="207" t="s">
        <v>470</v>
      </c>
      <c r="I871" s="168">
        <f t="shared" ref="I871:I879" si="260">C871</f>
        <v>43682</v>
      </c>
      <c r="J871" s="169">
        <f t="shared" si="258"/>
        <v>46082</v>
      </c>
      <c r="K871" s="245">
        <f t="shared" si="259"/>
        <v>89764</v>
      </c>
      <c r="L871" s="105" t="s">
        <v>815</v>
      </c>
      <c r="M871" s="112" t="s">
        <v>29</v>
      </c>
      <c r="O871" s="258">
        <v>43594</v>
      </c>
      <c r="P871" s="258">
        <v>45990</v>
      </c>
      <c r="Q871" s="258">
        <f t="shared" si="250"/>
        <v>89584</v>
      </c>
      <c r="R871" s="258"/>
      <c r="S871" s="258"/>
      <c r="T871" s="258"/>
    </row>
    <row r="872" spans="1:23" ht="25.5" customHeight="1">
      <c r="A872" s="100" t="s">
        <v>32</v>
      </c>
      <c r="B872" s="8" t="s">
        <v>394</v>
      </c>
      <c r="C872" s="202">
        <v>25321</v>
      </c>
      <c r="D872" s="203">
        <v>26641</v>
      </c>
      <c r="E872" s="170">
        <v>51962</v>
      </c>
      <c r="F872" s="205" t="s">
        <v>470</v>
      </c>
      <c r="G872" s="206" t="s">
        <v>470</v>
      </c>
      <c r="H872" s="207" t="s">
        <v>470</v>
      </c>
      <c r="I872" s="168">
        <f t="shared" si="260"/>
        <v>25321</v>
      </c>
      <c r="J872" s="169">
        <f t="shared" si="258"/>
        <v>26641</v>
      </c>
      <c r="K872" s="245">
        <f t="shared" si="259"/>
        <v>51962</v>
      </c>
      <c r="L872" s="105" t="s">
        <v>816</v>
      </c>
      <c r="M872" s="110" t="s">
        <v>32</v>
      </c>
      <c r="O872" s="258">
        <v>25270</v>
      </c>
      <c r="P872" s="258">
        <v>26588</v>
      </c>
      <c r="Q872" s="258">
        <f t="shared" si="250"/>
        <v>51858</v>
      </c>
      <c r="R872" s="258"/>
      <c r="S872" s="258"/>
      <c r="T872" s="258"/>
    </row>
    <row r="873" spans="1:23" ht="25.5" customHeight="1">
      <c r="A873" s="100" t="s">
        <v>35</v>
      </c>
      <c r="B873" s="8" t="s">
        <v>395</v>
      </c>
      <c r="C873" s="202">
        <v>29761</v>
      </c>
      <c r="D873" s="203">
        <v>31322</v>
      </c>
      <c r="E873" s="170">
        <v>61083</v>
      </c>
      <c r="F873" s="205" t="s">
        <v>470</v>
      </c>
      <c r="G873" s="206" t="s">
        <v>470</v>
      </c>
      <c r="H873" s="207" t="s">
        <v>470</v>
      </c>
      <c r="I873" s="168">
        <f t="shared" si="260"/>
        <v>29761</v>
      </c>
      <c r="J873" s="169">
        <f t="shared" si="258"/>
        <v>31322</v>
      </c>
      <c r="K873" s="245">
        <f t="shared" si="259"/>
        <v>61083</v>
      </c>
      <c r="L873" s="105" t="s">
        <v>817</v>
      </c>
      <c r="M873" s="112" t="s">
        <v>35</v>
      </c>
      <c r="O873" s="258">
        <v>29702</v>
      </c>
      <c r="P873" s="258">
        <v>31259</v>
      </c>
      <c r="Q873" s="258">
        <f t="shared" si="250"/>
        <v>60961</v>
      </c>
      <c r="R873" s="258"/>
      <c r="S873" s="258"/>
      <c r="T873" s="258"/>
    </row>
    <row r="874" spans="1:23" ht="25.5" customHeight="1">
      <c r="A874" s="100" t="s">
        <v>38</v>
      </c>
      <c r="B874" s="8" t="s">
        <v>396</v>
      </c>
      <c r="C874" s="202">
        <v>29401</v>
      </c>
      <c r="D874" s="203">
        <v>30961</v>
      </c>
      <c r="E874" s="170">
        <v>60362</v>
      </c>
      <c r="F874" s="205" t="s">
        <v>470</v>
      </c>
      <c r="G874" s="206" t="s">
        <v>470</v>
      </c>
      <c r="H874" s="207" t="s">
        <v>470</v>
      </c>
      <c r="I874" s="168">
        <f t="shared" si="260"/>
        <v>29401</v>
      </c>
      <c r="J874" s="169">
        <f t="shared" si="258"/>
        <v>30961</v>
      </c>
      <c r="K874" s="245">
        <f t="shared" si="259"/>
        <v>60362</v>
      </c>
      <c r="L874" s="105" t="s">
        <v>818</v>
      </c>
      <c r="M874" s="110" t="s">
        <v>38</v>
      </c>
      <c r="O874" s="258">
        <v>29342</v>
      </c>
      <c r="P874" s="258">
        <v>30899</v>
      </c>
      <c r="Q874" s="258">
        <f t="shared" si="250"/>
        <v>60241</v>
      </c>
      <c r="R874" s="258"/>
      <c r="S874" s="258"/>
      <c r="T874" s="258"/>
    </row>
    <row r="875" spans="1:23" ht="25.5" customHeight="1">
      <c r="A875" s="100" t="s">
        <v>137</v>
      </c>
      <c r="B875" s="8" t="s">
        <v>397</v>
      </c>
      <c r="C875" s="202">
        <v>35522</v>
      </c>
      <c r="D875" s="203">
        <v>37322</v>
      </c>
      <c r="E875" s="170">
        <v>72844</v>
      </c>
      <c r="F875" s="205" t="s">
        <v>470</v>
      </c>
      <c r="G875" s="206" t="s">
        <v>470</v>
      </c>
      <c r="H875" s="207" t="s">
        <v>470</v>
      </c>
      <c r="I875" s="168">
        <f t="shared" si="260"/>
        <v>35522</v>
      </c>
      <c r="J875" s="169">
        <f t="shared" si="258"/>
        <v>37322</v>
      </c>
      <c r="K875" s="245">
        <f t="shared" si="259"/>
        <v>72844</v>
      </c>
      <c r="L875" s="105" t="s">
        <v>819</v>
      </c>
      <c r="M875" s="110">
        <v>10</v>
      </c>
      <c r="O875" s="258">
        <v>35450</v>
      </c>
      <c r="P875" s="258">
        <v>37247</v>
      </c>
      <c r="Q875" s="258">
        <f t="shared" si="250"/>
        <v>72697</v>
      </c>
      <c r="R875" s="258"/>
      <c r="S875" s="258"/>
      <c r="T875" s="258"/>
    </row>
    <row r="876" spans="1:23" ht="25.5" customHeight="1">
      <c r="A876" s="100" t="s">
        <v>139</v>
      </c>
      <c r="B876" s="8" t="s">
        <v>398</v>
      </c>
      <c r="C876" s="202">
        <v>13081</v>
      </c>
      <c r="D876" s="203">
        <v>13801</v>
      </c>
      <c r="E876" s="170">
        <v>26882</v>
      </c>
      <c r="F876" s="205" t="s">
        <v>470</v>
      </c>
      <c r="G876" s="206" t="s">
        <v>470</v>
      </c>
      <c r="H876" s="207" t="s">
        <v>470</v>
      </c>
      <c r="I876" s="168">
        <f t="shared" si="260"/>
        <v>13081</v>
      </c>
      <c r="J876" s="169">
        <f t="shared" si="258"/>
        <v>13801</v>
      </c>
      <c r="K876" s="245">
        <f t="shared" si="259"/>
        <v>26882</v>
      </c>
      <c r="L876" s="105" t="s">
        <v>820</v>
      </c>
      <c r="M876" s="110">
        <v>11</v>
      </c>
      <c r="O876" s="258">
        <v>13054</v>
      </c>
      <c r="P876" s="258">
        <v>13773</v>
      </c>
      <c r="Q876" s="258">
        <f t="shared" si="250"/>
        <v>26827</v>
      </c>
      <c r="R876" s="258"/>
      <c r="S876" s="258"/>
      <c r="T876" s="258"/>
    </row>
    <row r="877" spans="1:23" ht="25.5" customHeight="1">
      <c r="A877" s="100" t="s">
        <v>140</v>
      </c>
      <c r="B877" s="8" t="s">
        <v>399</v>
      </c>
      <c r="C877" s="202">
        <v>40562</v>
      </c>
      <c r="D877" s="203">
        <v>42722</v>
      </c>
      <c r="E877" s="170">
        <v>83284</v>
      </c>
      <c r="F877" s="205" t="s">
        <v>470</v>
      </c>
      <c r="G877" s="206" t="s">
        <v>470</v>
      </c>
      <c r="H877" s="207" t="s">
        <v>470</v>
      </c>
      <c r="I877" s="168">
        <f t="shared" si="260"/>
        <v>40562</v>
      </c>
      <c r="J877" s="169">
        <f t="shared" si="258"/>
        <v>42722</v>
      </c>
      <c r="K877" s="245">
        <f t="shared" si="259"/>
        <v>83284</v>
      </c>
      <c r="L877" s="105" t="s">
        <v>821</v>
      </c>
      <c r="M877" s="110">
        <v>12</v>
      </c>
      <c r="O877" s="258">
        <v>40481</v>
      </c>
      <c r="P877" s="258">
        <v>42636</v>
      </c>
      <c r="Q877" s="258">
        <f t="shared" si="250"/>
        <v>83117</v>
      </c>
      <c r="R877" s="258"/>
      <c r="S877" s="258"/>
      <c r="T877" s="258"/>
    </row>
    <row r="878" spans="1:23" ht="25.5" customHeight="1">
      <c r="A878" s="100" t="s">
        <v>142</v>
      </c>
      <c r="B878" s="8" t="s">
        <v>400</v>
      </c>
      <c r="C878" s="202">
        <v>10200</v>
      </c>
      <c r="D878" s="203">
        <v>10680</v>
      </c>
      <c r="E878" s="170">
        <v>20880</v>
      </c>
      <c r="F878" s="205" t="s">
        <v>470</v>
      </c>
      <c r="G878" s="206" t="s">
        <v>470</v>
      </c>
      <c r="H878" s="207" t="s">
        <v>470</v>
      </c>
      <c r="I878" s="168">
        <f t="shared" si="260"/>
        <v>10200</v>
      </c>
      <c r="J878" s="169">
        <f t="shared" si="258"/>
        <v>10680</v>
      </c>
      <c r="K878" s="245">
        <f t="shared" si="259"/>
        <v>20880</v>
      </c>
      <c r="L878" s="105" t="s">
        <v>822</v>
      </c>
      <c r="M878" s="110">
        <v>13</v>
      </c>
      <c r="O878" s="258">
        <v>10180</v>
      </c>
      <c r="P878" s="258">
        <v>10659</v>
      </c>
      <c r="Q878" s="258">
        <f t="shared" si="250"/>
        <v>20839</v>
      </c>
      <c r="R878" s="258"/>
      <c r="S878" s="258"/>
      <c r="T878" s="258"/>
    </row>
    <row r="879" spans="1:23" ht="25.5" customHeight="1" thickBot="1">
      <c r="A879" s="102" t="s">
        <v>898</v>
      </c>
      <c r="B879" s="13" t="s">
        <v>440</v>
      </c>
      <c r="C879" s="208">
        <v>13321</v>
      </c>
      <c r="D879" s="209">
        <v>14161</v>
      </c>
      <c r="E879" s="175">
        <v>27482</v>
      </c>
      <c r="F879" s="211" t="s">
        <v>470</v>
      </c>
      <c r="G879" s="212" t="s">
        <v>470</v>
      </c>
      <c r="H879" s="213" t="s">
        <v>470</v>
      </c>
      <c r="I879" s="171">
        <f t="shared" si="260"/>
        <v>13321</v>
      </c>
      <c r="J879" s="174">
        <f t="shared" si="258"/>
        <v>14161</v>
      </c>
      <c r="K879" s="246">
        <f t="shared" si="259"/>
        <v>27482</v>
      </c>
      <c r="L879" s="107" t="s">
        <v>823</v>
      </c>
      <c r="M879" s="117" t="s">
        <v>444</v>
      </c>
      <c r="O879" s="258">
        <v>13294</v>
      </c>
      <c r="P879" s="258">
        <v>14132</v>
      </c>
      <c r="Q879" s="258">
        <f t="shared" si="250"/>
        <v>27426</v>
      </c>
      <c r="R879" s="258"/>
      <c r="S879" s="258"/>
      <c r="T879" s="258"/>
    </row>
    <row r="880" spans="1:23" ht="18" customHeight="1">
      <c r="A880" s="402" t="s">
        <v>491</v>
      </c>
      <c r="B880" s="402"/>
      <c r="C880" s="402"/>
      <c r="D880" s="402"/>
      <c r="E880" s="402"/>
      <c r="F880" s="403"/>
      <c r="I880" s="404" t="s">
        <v>946</v>
      </c>
      <c r="J880" s="404"/>
      <c r="K880" s="404"/>
      <c r="L880" s="404"/>
      <c r="M880" s="64" t="s">
        <v>158</v>
      </c>
      <c r="T880" s="258"/>
    </row>
    <row r="881" spans="1:23" ht="17.25" customHeight="1">
      <c r="A881" s="352" t="s">
        <v>1000</v>
      </c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T881" s="258"/>
    </row>
    <row r="882" spans="1:23" s="38" customFormat="1" ht="17.25" customHeight="1">
      <c r="A882" s="432" t="s">
        <v>1073</v>
      </c>
      <c r="B882" s="432"/>
      <c r="C882" s="432"/>
      <c r="D882" s="432"/>
      <c r="E882" s="432"/>
      <c r="F882" s="432"/>
      <c r="G882" s="432"/>
      <c r="H882" s="432"/>
      <c r="I882" s="432"/>
      <c r="J882" s="432"/>
      <c r="K882" s="432"/>
      <c r="L882" s="432"/>
      <c r="M882" s="432"/>
      <c r="T882" s="258"/>
    </row>
    <row r="883" spans="1:23" ht="17.25" customHeight="1">
      <c r="A883" s="352" t="s">
        <v>1034</v>
      </c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T883" s="258"/>
    </row>
    <row r="884" spans="1:23" ht="15.75">
      <c r="C884" s="352"/>
      <c r="D884" s="352"/>
      <c r="E884" s="352"/>
      <c r="F884" s="18"/>
      <c r="G884" s="18"/>
      <c r="H884" s="18"/>
      <c r="I884" s="18"/>
      <c r="J884" s="18"/>
      <c r="K884" s="18"/>
      <c r="L884" s="368"/>
      <c r="M884" s="368"/>
      <c r="T884" s="258"/>
    </row>
    <row r="885" spans="1:23" ht="16.5" thickBot="1">
      <c r="A885" s="353" t="s">
        <v>966</v>
      </c>
      <c r="B885" s="354"/>
      <c r="C885" s="354"/>
      <c r="D885" s="354"/>
      <c r="E885" s="354"/>
      <c r="F885" s="18"/>
      <c r="G885" s="18"/>
      <c r="H885" s="18"/>
      <c r="I885" s="18"/>
      <c r="J885" s="18"/>
      <c r="K885" s="18"/>
      <c r="L885" s="351" t="s">
        <v>967</v>
      </c>
      <c r="M885" s="351"/>
      <c r="T885" s="258"/>
    </row>
    <row r="886" spans="1:23" ht="15" customHeight="1">
      <c r="A886" s="358" t="s">
        <v>861</v>
      </c>
      <c r="B886" s="355" t="s">
        <v>89</v>
      </c>
      <c r="C886" s="375" t="s">
        <v>0</v>
      </c>
      <c r="D886" s="355"/>
      <c r="E886" s="374"/>
      <c r="F886" s="373" t="s">
        <v>1</v>
      </c>
      <c r="G886" s="355"/>
      <c r="H886" s="374"/>
      <c r="I886" s="373" t="s">
        <v>2</v>
      </c>
      <c r="J886" s="355"/>
      <c r="K886" s="374"/>
      <c r="L886" s="349" t="s">
        <v>941</v>
      </c>
      <c r="M886" s="376" t="s">
        <v>9</v>
      </c>
      <c r="T886" s="258"/>
    </row>
    <row r="887" spans="1:23" s="38" customFormat="1" ht="15" customHeight="1">
      <c r="A887" s="359"/>
      <c r="B887" s="356"/>
      <c r="C887" s="364" t="s">
        <v>471</v>
      </c>
      <c r="D887" s="365"/>
      <c r="E887" s="366"/>
      <c r="F887" s="367" t="s">
        <v>472</v>
      </c>
      <c r="G887" s="365"/>
      <c r="H887" s="366"/>
      <c r="I887" s="361" t="s">
        <v>473</v>
      </c>
      <c r="J887" s="362"/>
      <c r="K887" s="363"/>
      <c r="L887" s="350"/>
      <c r="M887" s="377"/>
      <c r="Q887" s="258"/>
      <c r="T887" s="258"/>
    </row>
    <row r="888" spans="1:23" ht="15" customHeight="1">
      <c r="A888" s="359"/>
      <c r="B888" s="356"/>
      <c r="C888" s="369" t="s">
        <v>3</v>
      </c>
      <c r="D888" s="370"/>
      <c r="E888" s="371"/>
      <c r="F888" s="372" t="s">
        <v>4</v>
      </c>
      <c r="G888" s="370"/>
      <c r="H888" s="371"/>
      <c r="I888" s="372" t="s">
        <v>5</v>
      </c>
      <c r="J888" s="370"/>
      <c r="K888" s="371"/>
      <c r="L888" s="350"/>
      <c r="M888" s="377"/>
      <c r="Q888" s="258"/>
      <c r="T888" s="258"/>
    </row>
    <row r="889" spans="1:23" ht="15" customHeight="1">
      <c r="A889" s="359"/>
      <c r="B889" s="356"/>
      <c r="C889" s="30" t="s">
        <v>6</v>
      </c>
      <c r="D889" s="27" t="s">
        <v>7</v>
      </c>
      <c r="E889" s="27" t="s">
        <v>8</v>
      </c>
      <c r="F889" s="29" t="s">
        <v>6</v>
      </c>
      <c r="G889" s="27" t="s">
        <v>7</v>
      </c>
      <c r="H889" s="27" t="s">
        <v>8</v>
      </c>
      <c r="I889" s="29" t="s">
        <v>6</v>
      </c>
      <c r="J889" s="27" t="s">
        <v>7</v>
      </c>
      <c r="K889" s="27" t="s">
        <v>8</v>
      </c>
      <c r="L889" s="346" t="s">
        <v>940</v>
      </c>
      <c r="M889" s="378" t="s">
        <v>474</v>
      </c>
      <c r="Q889" s="258"/>
      <c r="T889" s="258"/>
    </row>
    <row r="890" spans="1:23" s="38" customFormat="1" ht="15" customHeight="1">
      <c r="A890" s="359"/>
      <c r="B890" s="356"/>
      <c r="C890" s="31" t="s">
        <v>475</v>
      </c>
      <c r="D890" s="28" t="s">
        <v>476</v>
      </c>
      <c r="E890" s="28" t="s">
        <v>477</v>
      </c>
      <c r="F890" s="28" t="s">
        <v>475</v>
      </c>
      <c r="G890" s="28" t="s">
        <v>476</v>
      </c>
      <c r="H890" s="28" t="s">
        <v>477</v>
      </c>
      <c r="I890" s="28" t="s">
        <v>475</v>
      </c>
      <c r="J890" s="28" t="s">
        <v>476</v>
      </c>
      <c r="K890" s="28" t="s">
        <v>477</v>
      </c>
      <c r="L890" s="347"/>
      <c r="M890" s="378"/>
      <c r="Q890" s="258"/>
      <c r="T890" s="258"/>
    </row>
    <row r="891" spans="1:23" ht="15" customHeight="1" thickBot="1">
      <c r="A891" s="360"/>
      <c r="B891" s="357"/>
      <c r="C891" s="149" t="s">
        <v>10</v>
      </c>
      <c r="D891" s="150" t="s">
        <v>11</v>
      </c>
      <c r="E891" s="150" t="s">
        <v>12</v>
      </c>
      <c r="F891" s="32" t="s">
        <v>10</v>
      </c>
      <c r="G891" s="32" t="s">
        <v>11</v>
      </c>
      <c r="H891" s="32" t="s">
        <v>12</v>
      </c>
      <c r="I891" s="32" t="s">
        <v>10</v>
      </c>
      <c r="J891" s="32" t="s">
        <v>11</v>
      </c>
      <c r="K891" s="32" t="s">
        <v>12</v>
      </c>
      <c r="L891" s="348"/>
      <c r="M891" s="379"/>
      <c r="Q891" s="258"/>
      <c r="T891" s="258"/>
    </row>
    <row r="892" spans="1:23" ht="49.5" customHeight="1">
      <c r="A892" s="94"/>
      <c r="B892" s="2" t="s">
        <v>90</v>
      </c>
      <c r="C892" s="273">
        <v>235211</v>
      </c>
      <c r="D892" s="274">
        <v>245891</v>
      </c>
      <c r="E892" s="275">
        <v>481102</v>
      </c>
      <c r="F892" s="167">
        <v>7234</v>
      </c>
      <c r="G892" s="172">
        <v>7622</v>
      </c>
      <c r="H892" s="173">
        <v>14856</v>
      </c>
      <c r="I892" s="200">
        <f>F892+C892</f>
        <v>242445</v>
      </c>
      <c r="J892" s="201">
        <f>G892+D892</f>
        <v>253513</v>
      </c>
      <c r="K892" s="179">
        <f>J892+I892</f>
        <v>495958</v>
      </c>
      <c r="L892" s="105" t="s">
        <v>859</v>
      </c>
      <c r="M892" s="124"/>
      <c r="O892" s="258">
        <v>234738</v>
      </c>
      <c r="P892" s="258">
        <v>245398</v>
      </c>
      <c r="Q892" s="258">
        <f t="shared" ref="Q892:Q899" si="261">P892+O892</f>
        <v>480136</v>
      </c>
      <c r="R892" s="258">
        <v>7236</v>
      </c>
      <c r="S892" s="258">
        <v>7623</v>
      </c>
      <c r="T892" s="258">
        <f t="shared" si="251"/>
        <v>14859</v>
      </c>
    </row>
    <row r="893" spans="1:23" ht="49.5" customHeight="1">
      <c r="A893" s="100" t="s">
        <v>16</v>
      </c>
      <c r="B893" s="2" t="s">
        <v>936</v>
      </c>
      <c r="C893" s="168">
        <v>25801</v>
      </c>
      <c r="D893" s="169">
        <v>27001</v>
      </c>
      <c r="E893" s="170">
        <v>52802</v>
      </c>
      <c r="F893" s="168">
        <v>7234</v>
      </c>
      <c r="G893" s="169">
        <v>7622</v>
      </c>
      <c r="H893" s="170">
        <v>14856</v>
      </c>
      <c r="I893" s="183">
        <f>F893+C893</f>
        <v>33035</v>
      </c>
      <c r="J893" s="184">
        <f t="shared" ref="J893" si="262">G893+D893</f>
        <v>34623</v>
      </c>
      <c r="K893" s="185">
        <f t="shared" ref="K893" si="263">H893+E893</f>
        <v>67658</v>
      </c>
      <c r="L893" s="105" t="s">
        <v>891</v>
      </c>
      <c r="M893" s="110" t="s">
        <v>16</v>
      </c>
      <c r="O893" s="258">
        <v>25749</v>
      </c>
      <c r="P893" s="258">
        <v>26947</v>
      </c>
      <c r="Q893" s="258">
        <f t="shared" si="261"/>
        <v>52696</v>
      </c>
      <c r="U893" s="258">
        <v>7236</v>
      </c>
      <c r="V893" s="258">
        <v>7623</v>
      </c>
      <c r="W893" s="258">
        <f>V893+U893</f>
        <v>14859</v>
      </c>
    </row>
    <row r="894" spans="1:23" ht="49.5" customHeight="1">
      <c r="A894" s="100" t="s">
        <v>19</v>
      </c>
      <c r="B894" s="2" t="s">
        <v>401</v>
      </c>
      <c r="C894" s="202">
        <v>36722</v>
      </c>
      <c r="D894" s="203">
        <v>38402</v>
      </c>
      <c r="E894" s="170">
        <v>75124</v>
      </c>
      <c r="F894" s="205" t="s">
        <v>470</v>
      </c>
      <c r="G894" s="206" t="s">
        <v>470</v>
      </c>
      <c r="H894" s="207" t="s">
        <v>470</v>
      </c>
      <c r="I894" s="168">
        <f>C894</f>
        <v>36722</v>
      </c>
      <c r="J894" s="169">
        <f t="shared" ref="J894:J899" si="264">D894</f>
        <v>38402</v>
      </c>
      <c r="K894" s="185">
        <f t="shared" ref="K894:K899" si="265">E894</f>
        <v>75124</v>
      </c>
      <c r="L894" s="105" t="s">
        <v>824</v>
      </c>
      <c r="M894" s="112" t="s">
        <v>19</v>
      </c>
      <c r="O894" s="258">
        <v>36648</v>
      </c>
      <c r="P894" s="258">
        <v>38325</v>
      </c>
      <c r="Q894" s="258">
        <f t="shared" si="261"/>
        <v>74973</v>
      </c>
      <c r="R894" s="258"/>
      <c r="S894" s="258"/>
      <c r="T894" s="258"/>
    </row>
    <row r="895" spans="1:23" ht="49.5" customHeight="1">
      <c r="A895" s="100" t="s">
        <v>22</v>
      </c>
      <c r="B895" s="2" t="s">
        <v>192</v>
      </c>
      <c r="C895" s="202">
        <v>11881</v>
      </c>
      <c r="D895" s="203">
        <v>12361</v>
      </c>
      <c r="E895" s="170">
        <v>24242</v>
      </c>
      <c r="F895" s="205" t="s">
        <v>470</v>
      </c>
      <c r="G895" s="206" t="s">
        <v>470</v>
      </c>
      <c r="H895" s="207" t="s">
        <v>470</v>
      </c>
      <c r="I895" s="168">
        <f t="shared" ref="I895:I899" si="266">C895</f>
        <v>11881</v>
      </c>
      <c r="J895" s="169">
        <f t="shared" si="264"/>
        <v>12361</v>
      </c>
      <c r="K895" s="185">
        <f t="shared" si="265"/>
        <v>24242</v>
      </c>
      <c r="L895" s="105" t="s">
        <v>602</v>
      </c>
      <c r="M895" s="110" t="s">
        <v>22</v>
      </c>
      <c r="O895" s="258">
        <v>11856</v>
      </c>
      <c r="P895" s="258">
        <v>12336</v>
      </c>
      <c r="Q895" s="258">
        <f t="shared" si="261"/>
        <v>24192</v>
      </c>
      <c r="R895" s="258"/>
      <c r="S895" s="258"/>
      <c r="T895" s="258"/>
    </row>
    <row r="896" spans="1:23" ht="49.5" customHeight="1">
      <c r="A896" s="100" t="s">
        <v>23</v>
      </c>
      <c r="B896" s="2" t="s">
        <v>402</v>
      </c>
      <c r="C896" s="202">
        <v>45002</v>
      </c>
      <c r="D896" s="203">
        <v>47882</v>
      </c>
      <c r="E896" s="170">
        <v>92884</v>
      </c>
      <c r="F896" s="205" t="s">
        <v>470</v>
      </c>
      <c r="G896" s="206" t="s">
        <v>470</v>
      </c>
      <c r="H896" s="207" t="s">
        <v>470</v>
      </c>
      <c r="I896" s="168">
        <f t="shared" si="266"/>
        <v>45002</v>
      </c>
      <c r="J896" s="169">
        <f t="shared" si="264"/>
        <v>47882</v>
      </c>
      <c r="K896" s="185">
        <f t="shared" si="265"/>
        <v>92884</v>
      </c>
      <c r="L896" s="105" t="s">
        <v>825</v>
      </c>
      <c r="M896" s="112" t="s">
        <v>23</v>
      </c>
      <c r="O896" s="258">
        <v>44912</v>
      </c>
      <c r="P896" s="258">
        <v>47786</v>
      </c>
      <c r="Q896" s="258">
        <f t="shared" si="261"/>
        <v>92698</v>
      </c>
      <c r="R896" s="258"/>
      <c r="S896" s="258"/>
      <c r="T896" s="258"/>
    </row>
    <row r="897" spans="1:20" ht="49.5" customHeight="1">
      <c r="A897" s="100" t="s">
        <v>26</v>
      </c>
      <c r="B897" s="2" t="s">
        <v>403</v>
      </c>
      <c r="C897" s="202">
        <v>48482</v>
      </c>
      <c r="D897" s="203">
        <v>50762</v>
      </c>
      <c r="E897" s="170">
        <v>99244</v>
      </c>
      <c r="F897" s="205" t="s">
        <v>470</v>
      </c>
      <c r="G897" s="206" t="s">
        <v>470</v>
      </c>
      <c r="H897" s="207" t="s">
        <v>470</v>
      </c>
      <c r="I897" s="168">
        <f t="shared" si="266"/>
        <v>48482</v>
      </c>
      <c r="J897" s="169">
        <f t="shared" si="264"/>
        <v>50762</v>
      </c>
      <c r="K897" s="185">
        <f t="shared" si="265"/>
        <v>99244</v>
      </c>
      <c r="L897" s="130" t="s">
        <v>826</v>
      </c>
      <c r="M897" s="110" t="s">
        <v>26</v>
      </c>
      <c r="O897" s="258">
        <v>48385</v>
      </c>
      <c r="P897" s="258">
        <v>50660</v>
      </c>
      <c r="Q897" s="258">
        <f t="shared" si="261"/>
        <v>99045</v>
      </c>
      <c r="R897" s="258"/>
      <c r="S897" s="258"/>
      <c r="T897" s="258"/>
    </row>
    <row r="898" spans="1:20" ht="49.5" customHeight="1">
      <c r="A898" s="100" t="s">
        <v>29</v>
      </c>
      <c r="B898" s="2" t="s">
        <v>404</v>
      </c>
      <c r="C898" s="202">
        <v>39722</v>
      </c>
      <c r="D898" s="203">
        <v>40802</v>
      </c>
      <c r="E898" s="170">
        <v>80524</v>
      </c>
      <c r="F898" s="205" t="s">
        <v>470</v>
      </c>
      <c r="G898" s="206" t="s">
        <v>470</v>
      </c>
      <c r="H898" s="207" t="s">
        <v>470</v>
      </c>
      <c r="I898" s="168">
        <f t="shared" si="266"/>
        <v>39722</v>
      </c>
      <c r="J898" s="169">
        <f t="shared" si="264"/>
        <v>40802</v>
      </c>
      <c r="K898" s="185">
        <f t="shared" si="265"/>
        <v>80524</v>
      </c>
      <c r="L898" s="105" t="s">
        <v>827</v>
      </c>
      <c r="M898" s="112" t="s">
        <v>29</v>
      </c>
      <c r="O898" s="258">
        <v>39642</v>
      </c>
      <c r="P898" s="258">
        <v>40720</v>
      </c>
      <c r="Q898" s="258">
        <f t="shared" si="261"/>
        <v>80362</v>
      </c>
      <c r="R898" s="258"/>
      <c r="S898" s="258"/>
      <c r="T898" s="258"/>
    </row>
    <row r="899" spans="1:20" ht="49.5" customHeight="1" thickBot="1">
      <c r="A899" s="101" t="s">
        <v>32</v>
      </c>
      <c r="B899" s="6" t="s">
        <v>405</v>
      </c>
      <c r="C899" s="208">
        <v>27601</v>
      </c>
      <c r="D899" s="209">
        <v>28681</v>
      </c>
      <c r="E899" s="175">
        <v>56282</v>
      </c>
      <c r="F899" s="211" t="s">
        <v>470</v>
      </c>
      <c r="G899" s="212" t="s">
        <v>470</v>
      </c>
      <c r="H899" s="213" t="s">
        <v>470</v>
      </c>
      <c r="I899" s="171">
        <f t="shared" si="266"/>
        <v>27601</v>
      </c>
      <c r="J899" s="174">
        <f t="shared" si="264"/>
        <v>28681</v>
      </c>
      <c r="K899" s="188">
        <f t="shared" si="265"/>
        <v>56282</v>
      </c>
      <c r="L899" s="107" t="s">
        <v>828</v>
      </c>
      <c r="M899" s="111" t="s">
        <v>32</v>
      </c>
      <c r="O899" s="258">
        <v>27546</v>
      </c>
      <c r="P899" s="258">
        <v>28624</v>
      </c>
      <c r="Q899" s="258">
        <f t="shared" si="261"/>
        <v>56170</v>
      </c>
      <c r="R899" s="258"/>
      <c r="S899" s="258"/>
      <c r="T899" s="258"/>
    </row>
    <row r="900" spans="1:20" s="43" customFormat="1" ht="18" customHeight="1">
      <c r="L900" s="3"/>
      <c r="M900" s="71"/>
      <c r="T900" s="258"/>
    </row>
    <row r="901" spans="1:20" ht="15.75">
      <c r="A901" s="352" t="s">
        <v>1001</v>
      </c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T901" s="258"/>
    </row>
    <row r="902" spans="1:20" s="38" customFormat="1" ht="16.5">
      <c r="A902" s="432" t="s">
        <v>1074</v>
      </c>
      <c r="B902" s="432"/>
      <c r="C902" s="432"/>
      <c r="D902" s="432"/>
      <c r="E902" s="432"/>
      <c r="F902" s="432"/>
      <c r="G902" s="432"/>
      <c r="H902" s="432"/>
      <c r="I902" s="432"/>
      <c r="J902" s="432"/>
      <c r="K902" s="432"/>
      <c r="L902" s="432"/>
      <c r="M902" s="432"/>
      <c r="Q902" s="43"/>
      <c r="T902" s="258"/>
    </row>
    <row r="903" spans="1:20" ht="15.75">
      <c r="A903" s="352" t="s">
        <v>1035</v>
      </c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T903" s="258"/>
    </row>
    <row r="904" spans="1:20" ht="15.75">
      <c r="C904" s="352"/>
      <c r="D904" s="352"/>
      <c r="E904" s="352"/>
      <c r="F904" s="18"/>
      <c r="G904" s="18"/>
      <c r="H904" s="18"/>
      <c r="I904" s="18"/>
      <c r="J904" s="18"/>
      <c r="K904" s="18"/>
      <c r="L904" s="368"/>
      <c r="M904" s="368"/>
      <c r="T904" s="258"/>
    </row>
    <row r="905" spans="1:20" ht="16.5" thickBot="1">
      <c r="A905" s="353" t="s">
        <v>966</v>
      </c>
      <c r="B905" s="354"/>
      <c r="C905" s="354"/>
      <c r="D905" s="354"/>
      <c r="E905" s="354"/>
      <c r="F905" s="18"/>
      <c r="G905" s="18"/>
      <c r="H905" s="18"/>
      <c r="I905" s="18"/>
      <c r="J905" s="18"/>
      <c r="K905" s="18"/>
      <c r="L905" s="351" t="s">
        <v>967</v>
      </c>
      <c r="M905" s="351"/>
      <c r="T905" s="258"/>
    </row>
    <row r="906" spans="1:20" ht="14.25" customHeight="1">
      <c r="A906" s="358" t="s">
        <v>861</v>
      </c>
      <c r="B906" s="355" t="s">
        <v>89</v>
      </c>
      <c r="C906" s="375" t="s">
        <v>0</v>
      </c>
      <c r="D906" s="355"/>
      <c r="E906" s="374"/>
      <c r="F906" s="373" t="s">
        <v>1</v>
      </c>
      <c r="G906" s="355"/>
      <c r="H906" s="374"/>
      <c r="I906" s="373" t="s">
        <v>2</v>
      </c>
      <c r="J906" s="355"/>
      <c r="K906" s="374"/>
      <c r="L906" s="349" t="s">
        <v>941</v>
      </c>
      <c r="M906" s="376" t="s">
        <v>9</v>
      </c>
      <c r="T906" s="258"/>
    </row>
    <row r="907" spans="1:20" s="38" customFormat="1" ht="14.25" customHeight="1">
      <c r="A907" s="359"/>
      <c r="B907" s="356"/>
      <c r="C907" s="364" t="s">
        <v>471</v>
      </c>
      <c r="D907" s="365"/>
      <c r="E907" s="366"/>
      <c r="F907" s="367" t="s">
        <v>472</v>
      </c>
      <c r="G907" s="365"/>
      <c r="H907" s="366"/>
      <c r="I907" s="361" t="s">
        <v>473</v>
      </c>
      <c r="J907" s="362"/>
      <c r="K907" s="363"/>
      <c r="L907" s="350"/>
      <c r="M907" s="377"/>
      <c r="Q907" s="43"/>
      <c r="T907" s="258"/>
    </row>
    <row r="908" spans="1:20" ht="14.25" customHeight="1">
      <c r="A908" s="359"/>
      <c r="B908" s="356"/>
      <c r="C908" s="369" t="s">
        <v>3</v>
      </c>
      <c r="D908" s="370"/>
      <c r="E908" s="371"/>
      <c r="F908" s="372" t="s">
        <v>4</v>
      </c>
      <c r="G908" s="370"/>
      <c r="H908" s="371"/>
      <c r="I908" s="372" t="s">
        <v>5</v>
      </c>
      <c r="J908" s="370"/>
      <c r="K908" s="371"/>
      <c r="L908" s="350"/>
      <c r="M908" s="377"/>
      <c r="T908" s="258"/>
    </row>
    <row r="909" spans="1:20" ht="14.25" customHeight="1">
      <c r="A909" s="359"/>
      <c r="B909" s="356"/>
      <c r="C909" s="30" t="s">
        <v>6</v>
      </c>
      <c r="D909" s="27" t="s">
        <v>7</v>
      </c>
      <c r="E909" s="27" t="s">
        <v>8</v>
      </c>
      <c r="F909" s="29" t="s">
        <v>6</v>
      </c>
      <c r="G909" s="27" t="s">
        <v>7</v>
      </c>
      <c r="H909" s="27" t="s">
        <v>8</v>
      </c>
      <c r="I909" s="29" t="s">
        <v>6</v>
      </c>
      <c r="J909" s="27" t="s">
        <v>7</v>
      </c>
      <c r="K909" s="27" t="s">
        <v>8</v>
      </c>
      <c r="L909" s="346" t="s">
        <v>940</v>
      </c>
      <c r="M909" s="378" t="s">
        <v>474</v>
      </c>
      <c r="T909" s="258"/>
    </row>
    <row r="910" spans="1:20" s="38" customFormat="1" ht="14.25" customHeight="1">
      <c r="A910" s="359"/>
      <c r="B910" s="356"/>
      <c r="C910" s="31" t="s">
        <v>475</v>
      </c>
      <c r="D910" s="28" t="s">
        <v>476</v>
      </c>
      <c r="E910" s="28" t="s">
        <v>477</v>
      </c>
      <c r="F910" s="28" t="s">
        <v>475</v>
      </c>
      <c r="G910" s="28" t="s">
        <v>476</v>
      </c>
      <c r="H910" s="28" t="s">
        <v>477</v>
      </c>
      <c r="I910" s="28" t="s">
        <v>475</v>
      </c>
      <c r="J910" s="28" t="s">
        <v>476</v>
      </c>
      <c r="K910" s="28" t="s">
        <v>477</v>
      </c>
      <c r="L910" s="347"/>
      <c r="M910" s="378"/>
      <c r="Q910" s="43"/>
      <c r="T910" s="258"/>
    </row>
    <row r="911" spans="1:20" ht="14.25" customHeight="1" thickBot="1">
      <c r="A911" s="360"/>
      <c r="B911" s="357"/>
      <c r="C911" s="136" t="s">
        <v>10</v>
      </c>
      <c r="D911" s="32" t="s">
        <v>11</v>
      </c>
      <c r="E911" s="32" t="s">
        <v>12</v>
      </c>
      <c r="F911" s="32" t="s">
        <v>10</v>
      </c>
      <c r="G911" s="32" t="s">
        <v>11</v>
      </c>
      <c r="H911" s="32" t="s">
        <v>12</v>
      </c>
      <c r="I911" s="32" t="s">
        <v>10</v>
      </c>
      <c r="J911" s="32" t="s">
        <v>11</v>
      </c>
      <c r="K911" s="32" t="s">
        <v>12</v>
      </c>
      <c r="L911" s="348"/>
      <c r="M911" s="379"/>
      <c r="T911" s="258"/>
    </row>
    <row r="912" spans="1:20" ht="24" customHeight="1">
      <c r="A912" s="94"/>
      <c r="B912" s="8" t="s">
        <v>90</v>
      </c>
      <c r="C912" s="305">
        <v>664230</v>
      </c>
      <c r="D912" s="306">
        <v>680311</v>
      </c>
      <c r="E912" s="338">
        <v>1344541</v>
      </c>
      <c r="F912" s="181">
        <v>268418</v>
      </c>
      <c r="G912" s="293">
        <v>277243</v>
      </c>
      <c r="H912" s="344">
        <v>545661</v>
      </c>
      <c r="I912" s="292">
        <f>F912+C912</f>
        <v>932648</v>
      </c>
      <c r="J912" s="184">
        <f>G912+D912</f>
        <v>957554</v>
      </c>
      <c r="K912" s="185">
        <f>J912+I912</f>
        <v>1890202</v>
      </c>
      <c r="L912" s="105" t="s">
        <v>859</v>
      </c>
      <c r="M912" s="345"/>
      <c r="O912" s="258">
        <v>662896</v>
      </c>
      <c r="P912" s="258">
        <v>678945</v>
      </c>
      <c r="Q912" s="258">
        <f>P912+O912</f>
        <v>1341841</v>
      </c>
      <c r="R912" s="258">
        <v>251052</v>
      </c>
      <c r="S912" s="258">
        <v>259321</v>
      </c>
      <c r="T912" s="258">
        <f t="shared" ref="T912:T965" si="267">S912+R912</f>
        <v>510373</v>
      </c>
    </row>
    <row r="913" spans="1:29" ht="24" customHeight="1">
      <c r="A913" s="100" t="s">
        <v>16</v>
      </c>
      <c r="B913" s="2" t="s">
        <v>937</v>
      </c>
      <c r="C913" s="205" t="s">
        <v>470</v>
      </c>
      <c r="D913" s="206" t="s">
        <v>470</v>
      </c>
      <c r="E913" s="339" t="s">
        <v>470</v>
      </c>
      <c r="F913" s="306">
        <v>234959</v>
      </c>
      <c r="G913" s="338">
        <v>242493</v>
      </c>
      <c r="H913" s="306">
        <v>477452</v>
      </c>
      <c r="I913" s="340">
        <f>F913</f>
        <v>234959</v>
      </c>
      <c r="J913" s="220">
        <f t="shared" ref="J913" si="268">G913</f>
        <v>242493</v>
      </c>
      <c r="K913" s="185">
        <f t="shared" ref="K913" si="269">H913</f>
        <v>477452</v>
      </c>
      <c r="L913" s="105" t="s">
        <v>892</v>
      </c>
      <c r="M913" s="110" t="s">
        <v>16</v>
      </c>
      <c r="O913" s="258"/>
      <c r="P913" s="258"/>
      <c r="Q913" s="258"/>
      <c r="X913" s="258">
        <v>240495</v>
      </c>
      <c r="Y913" s="258">
        <v>248207</v>
      </c>
      <c r="Z913" s="258">
        <f>Y913+X913</f>
        <v>488702</v>
      </c>
      <c r="AC913" s="140">
        <f>C941</f>
        <v>229090</v>
      </c>
    </row>
    <row r="914" spans="1:29" ht="24" customHeight="1">
      <c r="A914" s="100" t="s">
        <v>19</v>
      </c>
      <c r="B914" s="8" t="s">
        <v>406</v>
      </c>
      <c r="C914" s="305">
        <v>122766</v>
      </c>
      <c r="D914" s="306">
        <v>126966</v>
      </c>
      <c r="E914" s="338">
        <v>249732</v>
      </c>
      <c r="F914" s="206" t="s">
        <v>470</v>
      </c>
      <c r="G914" s="339" t="s">
        <v>470</v>
      </c>
      <c r="H914" s="206" t="s">
        <v>470</v>
      </c>
      <c r="I914" s="340">
        <f>C914</f>
        <v>122766</v>
      </c>
      <c r="J914" s="220">
        <f t="shared" ref="J914:J915" si="270">D914</f>
        <v>126966</v>
      </c>
      <c r="K914" s="185">
        <f t="shared" ref="K914:K915" si="271">E914</f>
        <v>249732</v>
      </c>
      <c r="L914" s="105" t="s">
        <v>829</v>
      </c>
      <c r="M914" s="110" t="s">
        <v>19</v>
      </c>
      <c r="O914" s="258">
        <v>122519</v>
      </c>
      <c r="P914" s="258">
        <v>126711</v>
      </c>
      <c r="Q914" s="258">
        <f t="shared" ref="Q914:Q928" si="272">P914+O914</f>
        <v>249230</v>
      </c>
      <c r="R914" s="258"/>
      <c r="S914" s="258"/>
      <c r="T914" s="258"/>
      <c r="AC914" s="140">
        <f>C965</f>
        <v>67563</v>
      </c>
    </row>
    <row r="915" spans="1:29" ht="24" customHeight="1">
      <c r="A915" s="100" t="s">
        <v>22</v>
      </c>
      <c r="B915" s="8" t="s">
        <v>407</v>
      </c>
      <c r="C915" s="305">
        <v>73924</v>
      </c>
      <c r="D915" s="306">
        <v>75963</v>
      </c>
      <c r="E915" s="338">
        <v>149887</v>
      </c>
      <c r="F915" s="206" t="s">
        <v>470</v>
      </c>
      <c r="G915" s="339" t="s">
        <v>470</v>
      </c>
      <c r="H915" s="206" t="s">
        <v>470</v>
      </c>
      <c r="I915" s="340">
        <f t="shared" ref="I915" si="273">C915</f>
        <v>73924</v>
      </c>
      <c r="J915" s="220">
        <f t="shared" si="270"/>
        <v>75963</v>
      </c>
      <c r="K915" s="185">
        <f t="shared" si="271"/>
        <v>149887</v>
      </c>
      <c r="L915" s="105" t="s">
        <v>830</v>
      </c>
      <c r="M915" s="110" t="s">
        <v>22</v>
      </c>
      <c r="O915" s="258">
        <v>73775</v>
      </c>
      <c r="P915" s="258">
        <v>75811</v>
      </c>
      <c r="Q915" s="258">
        <f t="shared" si="272"/>
        <v>149586</v>
      </c>
      <c r="R915" s="258"/>
      <c r="S915" s="258"/>
      <c r="T915" s="258"/>
    </row>
    <row r="916" spans="1:29" ht="24" customHeight="1">
      <c r="A916" s="100" t="s">
        <v>23</v>
      </c>
      <c r="B916" s="8" t="s">
        <v>408</v>
      </c>
      <c r="C916" s="219">
        <v>28921</v>
      </c>
      <c r="D916" s="220">
        <v>29402</v>
      </c>
      <c r="E916" s="338">
        <v>58323</v>
      </c>
      <c r="F916" s="220">
        <v>3359</v>
      </c>
      <c r="G916" s="340">
        <v>3617</v>
      </c>
      <c r="H916" s="306">
        <v>6976</v>
      </c>
      <c r="I916" s="292">
        <f>F916+C916</f>
        <v>32280</v>
      </c>
      <c r="J916" s="184">
        <f t="shared" ref="J916" si="274">G916+D916</f>
        <v>33019</v>
      </c>
      <c r="K916" s="185">
        <f t="shared" ref="K916" si="275">H916+E916</f>
        <v>65299</v>
      </c>
      <c r="L916" s="105" t="s">
        <v>831</v>
      </c>
      <c r="M916" s="110" t="s">
        <v>23</v>
      </c>
      <c r="O916" s="258">
        <v>28863</v>
      </c>
      <c r="P916" s="258">
        <v>29342</v>
      </c>
      <c r="Q916" s="258">
        <f t="shared" si="272"/>
        <v>58205</v>
      </c>
      <c r="U916" s="258">
        <v>3359</v>
      </c>
      <c r="V916" s="258">
        <v>3618</v>
      </c>
      <c r="W916" s="258">
        <f>V916+U916</f>
        <v>6977</v>
      </c>
    </row>
    <row r="917" spans="1:29" ht="24" customHeight="1">
      <c r="A917" s="100" t="s">
        <v>26</v>
      </c>
      <c r="B917" s="8" t="s">
        <v>409</v>
      </c>
      <c r="C917" s="305">
        <v>29041</v>
      </c>
      <c r="D917" s="306">
        <v>29281</v>
      </c>
      <c r="E917" s="338">
        <v>58322</v>
      </c>
      <c r="F917" s="206" t="s">
        <v>470</v>
      </c>
      <c r="G917" s="339" t="s">
        <v>470</v>
      </c>
      <c r="H917" s="206" t="s">
        <v>470</v>
      </c>
      <c r="I917" s="340">
        <f>C917</f>
        <v>29041</v>
      </c>
      <c r="J917" s="220">
        <f t="shared" ref="J917:J918" si="276">D917</f>
        <v>29281</v>
      </c>
      <c r="K917" s="185">
        <f t="shared" ref="K917:K918" si="277">E917</f>
        <v>58322</v>
      </c>
      <c r="L917" s="105" t="s">
        <v>832</v>
      </c>
      <c r="M917" s="110" t="s">
        <v>26</v>
      </c>
      <c r="O917" s="258">
        <v>28983</v>
      </c>
      <c r="P917" s="258">
        <v>29222</v>
      </c>
      <c r="Q917" s="258">
        <f t="shared" si="272"/>
        <v>58205</v>
      </c>
      <c r="U917" s="258"/>
      <c r="V917" s="258"/>
      <c r="W917" s="258"/>
    </row>
    <row r="918" spans="1:29" ht="24" customHeight="1">
      <c r="A918" s="100" t="s">
        <v>29</v>
      </c>
      <c r="B918" s="8" t="s">
        <v>410</v>
      </c>
      <c r="C918" s="305">
        <v>50162</v>
      </c>
      <c r="D918" s="306">
        <v>52202</v>
      </c>
      <c r="E918" s="338">
        <v>102364</v>
      </c>
      <c r="F918" s="206" t="s">
        <v>470</v>
      </c>
      <c r="G918" s="339" t="s">
        <v>470</v>
      </c>
      <c r="H918" s="206" t="s">
        <v>470</v>
      </c>
      <c r="I918" s="340">
        <f>C918</f>
        <v>50162</v>
      </c>
      <c r="J918" s="220">
        <f t="shared" si="276"/>
        <v>52202</v>
      </c>
      <c r="K918" s="185">
        <f t="shared" si="277"/>
        <v>102364</v>
      </c>
      <c r="L918" s="105" t="s">
        <v>833</v>
      </c>
      <c r="M918" s="110" t="s">
        <v>29</v>
      </c>
      <c r="O918" s="258">
        <v>50061</v>
      </c>
      <c r="P918" s="258">
        <v>52098</v>
      </c>
      <c r="Q918" s="258">
        <f t="shared" si="272"/>
        <v>102159</v>
      </c>
      <c r="U918" s="258"/>
      <c r="V918" s="258"/>
      <c r="W918" s="258"/>
    </row>
    <row r="919" spans="1:29" ht="24" customHeight="1">
      <c r="A919" s="100" t="s">
        <v>32</v>
      </c>
      <c r="B919" s="8" t="s">
        <v>411</v>
      </c>
      <c r="C919" s="219">
        <v>54362</v>
      </c>
      <c r="D919" s="220">
        <v>55683</v>
      </c>
      <c r="E919" s="338">
        <v>110045</v>
      </c>
      <c r="F919" s="220">
        <v>8655</v>
      </c>
      <c r="G919" s="340">
        <v>8655</v>
      </c>
      <c r="H919" s="306">
        <v>17310</v>
      </c>
      <c r="I919" s="292">
        <f>F919+C919</f>
        <v>63017</v>
      </c>
      <c r="J919" s="184">
        <f t="shared" ref="J919" si="278">G919+D919</f>
        <v>64338</v>
      </c>
      <c r="K919" s="185">
        <f t="shared" ref="K919" si="279">H919+E919</f>
        <v>127355</v>
      </c>
      <c r="L919" s="105" t="s">
        <v>834</v>
      </c>
      <c r="M919" s="110" t="s">
        <v>32</v>
      </c>
      <c r="O919" s="258">
        <v>54253</v>
      </c>
      <c r="P919" s="258">
        <v>55571</v>
      </c>
      <c r="Q919" s="258">
        <f t="shared" si="272"/>
        <v>109824</v>
      </c>
      <c r="U919" s="258">
        <v>8657</v>
      </c>
      <c r="V919" s="258">
        <v>8657</v>
      </c>
      <c r="W919" s="258">
        <f>V919+U919</f>
        <v>17314</v>
      </c>
    </row>
    <row r="920" spans="1:29" ht="24" customHeight="1">
      <c r="A920" s="100" t="s">
        <v>35</v>
      </c>
      <c r="B920" s="8" t="s">
        <v>412</v>
      </c>
      <c r="C920" s="305">
        <v>48002</v>
      </c>
      <c r="D920" s="306">
        <v>48122</v>
      </c>
      <c r="E920" s="338">
        <v>96124</v>
      </c>
      <c r="F920" s="206" t="s">
        <v>470</v>
      </c>
      <c r="G920" s="339" t="s">
        <v>470</v>
      </c>
      <c r="H920" s="206" t="s">
        <v>470</v>
      </c>
      <c r="I920" s="340">
        <f>C920</f>
        <v>48002</v>
      </c>
      <c r="J920" s="220">
        <f t="shared" ref="J920:J922" si="280">D920</f>
        <v>48122</v>
      </c>
      <c r="K920" s="185">
        <f t="shared" ref="K920:K922" si="281">E920</f>
        <v>96124</v>
      </c>
      <c r="L920" s="105" t="s">
        <v>835</v>
      </c>
      <c r="M920" s="110" t="s">
        <v>35</v>
      </c>
      <c r="O920" s="258">
        <v>47906</v>
      </c>
      <c r="P920" s="258">
        <v>48025</v>
      </c>
      <c r="Q920" s="258">
        <f t="shared" si="272"/>
        <v>95931</v>
      </c>
      <c r="U920" s="258"/>
      <c r="V920" s="258"/>
      <c r="W920" s="258"/>
    </row>
    <row r="921" spans="1:29" ht="24" customHeight="1">
      <c r="A921" s="100" t="s">
        <v>38</v>
      </c>
      <c r="B921" s="8" t="s">
        <v>413</v>
      </c>
      <c r="C921" s="305">
        <v>27241</v>
      </c>
      <c r="D921" s="306">
        <v>27601</v>
      </c>
      <c r="E921" s="338">
        <v>54842</v>
      </c>
      <c r="F921" s="206" t="s">
        <v>470</v>
      </c>
      <c r="G921" s="339" t="s">
        <v>470</v>
      </c>
      <c r="H921" s="206" t="s">
        <v>470</v>
      </c>
      <c r="I921" s="340">
        <f t="shared" ref="I921:I922" si="282">C921</f>
        <v>27241</v>
      </c>
      <c r="J921" s="220">
        <f t="shared" si="280"/>
        <v>27601</v>
      </c>
      <c r="K921" s="185">
        <f t="shared" si="281"/>
        <v>54842</v>
      </c>
      <c r="L921" s="105" t="s">
        <v>836</v>
      </c>
      <c r="M921" s="110" t="s">
        <v>38</v>
      </c>
      <c r="O921" s="258">
        <v>27186</v>
      </c>
      <c r="P921" s="258">
        <v>27546</v>
      </c>
      <c r="Q921" s="258">
        <f t="shared" si="272"/>
        <v>54732</v>
      </c>
      <c r="U921" s="258"/>
      <c r="V921" s="258"/>
      <c r="W921" s="258"/>
    </row>
    <row r="922" spans="1:29" ht="24" customHeight="1">
      <c r="A922" s="100" t="s">
        <v>137</v>
      </c>
      <c r="B922" s="8" t="s">
        <v>414</v>
      </c>
      <c r="C922" s="305">
        <v>23041</v>
      </c>
      <c r="D922" s="306">
        <v>23641</v>
      </c>
      <c r="E922" s="338">
        <v>46682</v>
      </c>
      <c r="F922" s="206" t="s">
        <v>470</v>
      </c>
      <c r="G922" s="339" t="s">
        <v>470</v>
      </c>
      <c r="H922" s="206" t="s">
        <v>470</v>
      </c>
      <c r="I922" s="340">
        <f t="shared" si="282"/>
        <v>23041</v>
      </c>
      <c r="J922" s="220">
        <f t="shared" si="280"/>
        <v>23641</v>
      </c>
      <c r="K922" s="185">
        <f t="shared" si="281"/>
        <v>46682</v>
      </c>
      <c r="L922" s="105" t="s">
        <v>837</v>
      </c>
      <c r="M922" s="110">
        <v>10</v>
      </c>
      <c r="O922" s="258">
        <v>22995</v>
      </c>
      <c r="P922" s="258">
        <v>23594</v>
      </c>
      <c r="Q922" s="258">
        <f t="shared" si="272"/>
        <v>46589</v>
      </c>
      <c r="U922" s="258"/>
      <c r="V922" s="258"/>
      <c r="W922" s="258"/>
    </row>
    <row r="923" spans="1:29" ht="24" customHeight="1">
      <c r="A923" s="100" t="s">
        <v>139</v>
      </c>
      <c r="B923" s="8" t="s">
        <v>415</v>
      </c>
      <c r="C923" s="219">
        <v>27601</v>
      </c>
      <c r="D923" s="220">
        <v>28201</v>
      </c>
      <c r="E923" s="338">
        <v>55802</v>
      </c>
      <c r="F923" s="220">
        <v>17182</v>
      </c>
      <c r="G923" s="340">
        <v>17956</v>
      </c>
      <c r="H923" s="306">
        <v>35138</v>
      </c>
      <c r="I923" s="292">
        <f>F923+C923</f>
        <v>44783</v>
      </c>
      <c r="J923" s="184">
        <f t="shared" ref="J923:J924" si="283">G923+D923</f>
        <v>46157</v>
      </c>
      <c r="K923" s="185">
        <f t="shared" ref="K923:K924" si="284">H923+E923</f>
        <v>90940</v>
      </c>
      <c r="L923" s="105" t="s">
        <v>838</v>
      </c>
      <c r="M923" s="110">
        <v>11</v>
      </c>
      <c r="O923" s="258">
        <v>27546</v>
      </c>
      <c r="P923" s="258">
        <v>28145</v>
      </c>
      <c r="Q923" s="258">
        <f t="shared" si="272"/>
        <v>55691</v>
      </c>
      <c r="U923" s="258">
        <v>17185</v>
      </c>
      <c r="V923" s="258">
        <v>17960</v>
      </c>
      <c r="W923" s="258">
        <f>V923+U923</f>
        <v>35145</v>
      </c>
    </row>
    <row r="924" spans="1:29" ht="24" customHeight="1">
      <c r="A924" s="100" t="s">
        <v>140</v>
      </c>
      <c r="B924" s="8" t="s">
        <v>416</v>
      </c>
      <c r="C924" s="219">
        <v>36242</v>
      </c>
      <c r="D924" s="220">
        <v>37562</v>
      </c>
      <c r="E924" s="338">
        <v>73804</v>
      </c>
      <c r="F924" s="220">
        <v>1809</v>
      </c>
      <c r="G924" s="340">
        <v>1809</v>
      </c>
      <c r="H924" s="306">
        <v>3618</v>
      </c>
      <c r="I924" s="292">
        <f>F924+C924</f>
        <v>38051</v>
      </c>
      <c r="J924" s="184">
        <f t="shared" si="283"/>
        <v>39371</v>
      </c>
      <c r="K924" s="185">
        <f t="shared" si="284"/>
        <v>77422</v>
      </c>
      <c r="L924" s="105" t="s">
        <v>839</v>
      </c>
      <c r="M924" s="110">
        <v>12</v>
      </c>
      <c r="O924" s="258">
        <v>36169</v>
      </c>
      <c r="P924" s="258">
        <v>37486</v>
      </c>
      <c r="Q924" s="258">
        <f t="shared" si="272"/>
        <v>73655</v>
      </c>
      <c r="U924" s="258">
        <v>1809</v>
      </c>
      <c r="V924" s="258">
        <v>1809</v>
      </c>
      <c r="W924" s="258">
        <f>V924+U924</f>
        <v>3618</v>
      </c>
    </row>
    <row r="925" spans="1:29" ht="24" customHeight="1">
      <c r="A925" s="100" t="s">
        <v>142</v>
      </c>
      <c r="B925" s="8" t="s">
        <v>417</v>
      </c>
      <c r="C925" s="305">
        <v>27721</v>
      </c>
      <c r="D925" s="306">
        <v>27841</v>
      </c>
      <c r="E925" s="338">
        <v>55562</v>
      </c>
      <c r="F925" s="206" t="s">
        <v>470</v>
      </c>
      <c r="G925" s="339" t="s">
        <v>470</v>
      </c>
      <c r="H925" s="206" t="s">
        <v>470</v>
      </c>
      <c r="I925" s="340">
        <f t="shared" ref="I925" si="285">C925</f>
        <v>27721</v>
      </c>
      <c r="J925" s="220">
        <f t="shared" ref="J925" si="286">D925</f>
        <v>27841</v>
      </c>
      <c r="K925" s="185">
        <f t="shared" ref="K925" si="287">E925</f>
        <v>55562</v>
      </c>
      <c r="L925" s="105" t="s">
        <v>840</v>
      </c>
      <c r="M925" s="110">
        <v>13</v>
      </c>
      <c r="O925" s="258">
        <v>27666</v>
      </c>
      <c r="P925" s="258">
        <v>27785</v>
      </c>
      <c r="Q925" s="258">
        <f t="shared" si="272"/>
        <v>55451</v>
      </c>
      <c r="U925" s="258"/>
      <c r="V925" s="258"/>
      <c r="W925" s="258"/>
    </row>
    <row r="926" spans="1:29" ht="24" customHeight="1">
      <c r="A926" s="100" t="s">
        <v>144</v>
      </c>
      <c r="B926" s="8" t="s">
        <v>418</v>
      </c>
      <c r="C926" s="219">
        <v>88204</v>
      </c>
      <c r="D926" s="220">
        <v>89284</v>
      </c>
      <c r="E926" s="338">
        <v>177488</v>
      </c>
      <c r="F926" s="220">
        <v>2454</v>
      </c>
      <c r="G926" s="340">
        <v>2713</v>
      </c>
      <c r="H926" s="306">
        <v>5167</v>
      </c>
      <c r="I926" s="292">
        <f>F926+C926</f>
        <v>90658</v>
      </c>
      <c r="J926" s="184">
        <f t="shared" ref="J926" si="288">G926+D926</f>
        <v>91997</v>
      </c>
      <c r="K926" s="185">
        <f t="shared" ref="K926" si="289">H926+E926</f>
        <v>182655</v>
      </c>
      <c r="L926" s="105" t="s">
        <v>841</v>
      </c>
      <c r="M926" s="110">
        <v>14</v>
      </c>
      <c r="O926" s="258">
        <v>88027</v>
      </c>
      <c r="P926" s="258">
        <v>89105</v>
      </c>
      <c r="Q926" s="258">
        <f t="shared" si="272"/>
        <v>177132</v>
      </c>
      <c r="U926" s="258">
        <v>2455</v>
      </c>
      <c r="V926" s="258">
        <v>2713</v>
      </c>
      <c r="W926" s="258">
        <f>V926+U926</f>
        <v>5168</v>
      </c>
    </row>
    <row r="927" spans="1:29" ht="24" customHeight="1">
      <c r="A927" s="100" t="s">
        <v>104</v>
      </c>
      <c r="B927" s="8" t="s">
        <v>419</v>
      </c>
      <c r="C927" s="219">
        <v>15121</v>
      </c>
      <c r="D927" s="220">
        <v>16201</v>
      </c>
      <c r="E927" s="338">
        <v>31322</v>
      </c>
      <c r="F927" s="206" t="s">
        <v>470</v>
      </c>
      <c r="G927" s="339" t="s">
        <v>470</v>
      </c>
      <c r="H927" s="206" t="s">
        <v>470</v>
      </c>
      <c r="I927" s="340">
        <f t="shared" ref="I927:I928" si="290">C927</f>
        <v>15121</v>
      </c>
      <c r="J927" s="220">
        <f t="shared" ref="J927:J928" si="291">D927</f>
        <v>16201</v>
      </c>
      <c r="K927" s="185">
        <f t="shared" ref="K927:K928" si="292">E927</f>
        <v>31322</v>
      </c>
      <c r="L927" s="105" t="s">
        <v>842</v>
      </c>
      <c r="M927" s="110">
        <v>15</v>
      </c>
      <c r="O927" s="258">
        <v>15090</v>
      </c>
      <c r="P927" s="258">
        <v>16168</v>
      </c>
      <c r="Q927" s="258">
        <f t="shared" si="272"/>
        <v>31258</v>
      </c>
    </row>
    <row r="928" spans="1:29" ht="24" customHeight="1" thickBot="1">
      <c r="A928" s="101" t="s">
        <v>294</v>
      </c>
      <c r="B928" s="13" t="s">
        <v>420</v>
      </c>
      <c r="C928" s="222">
        <v>11881</v>
      </c>
      <c r="D928" s="223">
        <v>12361</v>
      </c>
      <c r="E928" s="343">
        <v>24242</v>
      </c>
      <c r="F928" s="212" t="s">
        <v>470</v>
      </c>
      <c r="G928" s="341" t="s">
        <v>470</v>
      </c>
      <c r="H928" s="212" t="s">
        <v>470</v>
      </c>
      <c r="I928" s="342">
        <f t="shared" si="290"/>
        <v>11881</v>
      </c>
      <c r="J928" s="223">
        <f t="shared" si="291"/>
        <v>12361</v>
      </c>
      <c r="K928" s="188">
        <f t="shared" si="292"/>
        <v>24242</v>
      </c>
      <c r="L928" s="107" t="s">
        <v>843</v>
      </c>
      <c r="M928" s="111">
        <v>16</v>
      </c>
      <c r="O928" s="258">
        <v>11857</v>
      </c>
      <c r="P928" s="258">
        <v>12336</v>
      </c>
      <c r="Q928" s="258">
        <f t="shared" si="272"/>
        <v>24193</v>
      </c>
    </row>
    <row r="929" spans="1:23" s="43" customFormat="1" ht="6" customHeight="1">
      <c r="L929" s="3"/>
      <c r="M929" s="71"/>
      <c r="T929" s="258"/>
    </row>
    <row r="930" spans="1:23" ht="15.75">
      <c r="A930" s="352" t="s">
        <v>1002</v>
      </c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T930" s="258"/>
    </row>
    <row r="931" spans="1:23" s="43" customFormat="1" ht="16.5">
      <c r="A931" s="432" t="s">
        <v>1075</v>
      </c>
      <c r="B931" s="432"/>
      <c r="C931" s="432"/>
      <c r="D931" s="432"/>
      <c r="E931" s="432"/>
      <c r="F931" s="432"/>
      <c r="G931" s="432"/>
      <c r="H931" s="432"/>
      <c r="I931" s="432"/>
      <c r="J931" s="432"/>
      <c r="K931" s="432"/>
      <c r="L931" s="432"/>
      <c r="M931" s="432"/>
      <c r="T931" s="258"/>
    </row>
    <row r="932" spans="1:23" ht="15.75">
      <c r="C932" s="18" t="s">
        <v>1036</v>
      </c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T932" s="258"/>
    </row>
    <row r="933" spans="1:23" ht="15.75">
      <c r="C933" s="352"/>
      <c r="D933" s="352"/>
      <c r="E933" s="352"/>
      <c r="F933" s="18"/>
      <c r="G933" s="18"/>
      <c r="H933" s="18"/>
      <c r="I933" s="18"/>
      <c r="J933" s="18"/>
      <c r="K933" s="18"/>
      <c r="L933" s="368"/>
      <c r="M933" s="368"/>
      <c r="T933" s="258"/>
    </row>
    <row r="934" spans="1:23" ht="16.5" thickBot="1">
      <c r="A934" s="353" t="s">
        <v>966</v>
      </c>
      <c r="B934" s="354"/>
      <c r="C934" s="354"/>
      <c r="D934" s="354"/>
      <c r="E934" s="354"/>
      <c r="F934" s="18"/>
      <c r="G934" s="18"/>
      <c r="H934" s="18"/>
      <c r="I934" s="18"/>
      <c r="J934" s="18"/>
      <c r="K934" s="18"/>
      <c r="L934" s="351" t="s">
        <v>967</v>
      </c>
      <c r="M934" s="351"/>
      <c r="T934" s="258"/>
    </row>
    <row r="935" spans="1:23" ht="15" customHeight="1">
      <c r="A935" s="358" t="s">
        <v>861</v>
      </c>
      <c r="B935" s="355" t="s">
        <v>89</v>
      </c>
      <c r="C935" s="375" t="s">
        <v>0</v>
      </c>
      <c r="D935" s="355"/>
      <c r="E935" s="374"/>
      <c r="F935" s="373" t="s">
        <v>1</v>
      </c>
      <c r="G935" s="355"/>
      <c r="H935" s="374"/>
      <c r="I935" s="373" t="s">
        <v>2</v>
      </c>
      <c r="J935" s="355"/>
      <c r="K935" s="374"/>
      <c r="L935" s="349" t="s">
        <v>941</v>
      </c>
      <c r="M935" s="376" t="s">
        <v>9</v>
      </c>
      <c r="T935" s="258"/>
    </row>
    <row r="936" spans="1:23" s="43" customFormat="1" ht="15" customHeight="1">
      <c r="A936" s="359"/>
      <c r="B936" s="356"/>
      <c r="C936" s="364" t="s">
        <v>471</v>
      </c>
      <c r="D936" s="365"/>
      <c r="E936" s="366"/>
      <c r="F936" s="367" t="s">
        <v>472</v>
      </c>
      <c r="G936" s="365"/>
      <c r="H936" s="366"/>
      <c r="I936" s="361" t="s">
        <v>473</v>
      </c>
      <c r="J936" s="362"/>
      <c r="K936" s="363"/>
      <c r="L936" s="350"/>
      <c r="M936" s="377"/>
      <c r="T936" s="258"/>
    </row>
    <row r="937" spans="1:23" ht="15" customHeight="1">
      <c r="A937" s="359"/>
      <c r="B937" s="356"/>
      <c r="C937" s="369" t="s">
        <v>3</v>
      </c>
      <c r="D937" s="370"/>
      <c r="E937" s="371"/>
      <c r="F937" s="372" t="s">
        <v>4</v>
      </c>
      <c r="G937" s="370"/>
      <c r="H937" s="371"/>
      <c r="I937" s="372" t="s">
        <v>5</v>
      </c>
      <c r="J937" s="370"/>
      <c r="K937" s="371"/>
      <c r="L937" s="350"/>
      <c r="M937" s="377"/>
      <c r="T937" s="258"/>
    </row>
    <row r="938" spans="1:23" ht="15" customHeight="1">
      <c r="A938" s="359"/>
      <c r="B938" s="356"/>
      <c r="C938" s="30" t="s">
        <v>6</v>
      </c>
      <c r="D938" s="27" t="s">
        <v>7</v>
      </c>
      <c r="E938" s="27" t="s">
        <v>8</v>
      </c>
      <c r="F938" s="29" t="s">
        <v>6</v>
      </c>
      <c r="G938" s="27" t="s">
        <v>7</v>
      </c>
      <c r="H938" s="27" t="s">
        <v>8</v>
      </c>
      <c r="I938" s="29" t="s">
        <v>6</v>
      </c>
      <c r="J938" s="27" t="s">
        <v>7</v>
      </c>
      <c r="K938" s="27" t="s">
        <v>8</v>
      </c>
      <c r="L938" s="346" t="s">
        <v>940</v>
      </c>
      <c r="M938" s="378" t="s">
        <v>474</v>
      </c>
      <c r="T938" s="258"/>
    </row>
    <row r="939" spans="1:23" s="43" customFormat="1" ht="15" customHeight="1">
      <c r="A939" s="359"/>
      <c r="B939" s="356"/>
      <c r="C939" s="31" t="s">
        <v>475</v>
      </c>
      <c r="D939" s="28" t="s">
        <v>476</v>
      </c>
      <c r="E939" s="28" t="s">
        <v>477</v>
      </c>
      <c r="F939" s="28" t="s">
        <v>475</v>
      </c>
      <c r="G939" s="28" t="s">
        <v>476</v>
      </c>
      <c r="H939" s="28" t="s">
        <v>477</v>
      </c>
      <c r="I939" s="28" t="s">
        <v>475</v>
      </c>
      <c r="J939" s="28" t="s">
        <v>476</v>
      </c>
      <c r="K939" s="28" t="s">
        <v>477</v>
      </c>
      <c r="L939" s="347"/>
      <c r="M939" s="378"/>
      <c r="T939" s="258"/>
    </row>
    <row r="940" spans="1:23" ht="15" customHeight="1" thickBot="1">
      <c r="A940" s="360"/>
      <c r="B940" s="357"/>
      <c r="C940" s="136" t="s">
        <v>10</v>
      </c>
      <c r="D940" s="32" t="s">
        <v>11</v>
      </c>
      <c r="E940" s="32" t="s">
        <v>12</v>
      </c>
      <c r="F940" s="32" t="s">
        <v>10</v>
      </c>
      <c r="G940" s="32" t="s">
        <v>11</v>
      </c>
      <c r="H940" s="32" t="s">
        <v>12</v>
      </c>
      <c r="I940" s="32" t="s">
        <v>10</v>
      </c>
      <c r="J940" s="32" t="s">
        <v>11</v>
      </c>
      <c r="K940" s="32" t="s">
        <v>12</v>
      </c>
      <c r="L940" s="348"/>
      <c r="M940" s="379"/>
      <c r="T940" s="258"/>
    </row>
    <row r="941" spans="1:23" ht="33.75" customHeight="1">
      <c r="A941" s="94"/>
      <c r="B941" s="12" t="s">
        <v>90</v>
      </c>
      <c r="C941" s="167">
        <v>229090</v>
      </c>
      <c r="D941" s="172">
        <v>240851</v>
      </c>
      <c r="E941" s="173">
        <v>469941</v>
      </c>
      <c r="F941" s="167">
        <v>18086</v>
      </c>
      <c r="G941" s="172">
        <v>19378</v>
      </c>
      <c r="H941" s="173">
        <v>37464</v>
      </c>
      <c r="I941" s="200">
        <f>F941+C941</f>
        <v>247176</v>
      </c>
      <c r="J941" s="201">
        <f t="shared" ref="J941:J942" si="293">G941+D941</f>
        <v>260229</v>
      </c>
      <c r="K941" s="179">
        <f t="shared" ref="K941:K942" si="294">H941+E941</f>
        <v>507405</v>
      </c>
      <c r="L941" s="105" t="s">
        <v>859</v>
      </c>
      <c r="M941" s="108"/>
      <c r="O941" s="258">
        <v>228630</v>
      </c>
      <c r="P941" s="258">
        <v>240367</v>
      </c>
      <c r="Q941" s="258">
        <f t="shared" ref="Q941:Q952" si="295">P941+O941</f>
        <v>468997</v>
      </c>
      <c r="R941" s="258">
        <v>18089</v>
      </c>
      <c r="S941" s="258">
        <v>19381</v>
      </c>
      <c r="T941" s="258">
        <f t="shared" si="267"/>
        <v>37470</v>
      </c>
    </row>
    <row r="942" spans="1:23" ht="33.75" customHeight="1">
      <c r="A942" s="100" t="s">
        <v>16</v>
      </c>
      <c r="B942" s="2" t="s">
        <v>938</v>
      </c>
      <c r="C942" s="168">
        <v>37682</v>
      </c>
      <c r="D942" s="169">
        <v>39362</v>
      </c>
      <c r="E942" s="170">
        <v>77044</v>
      </c>
      <c r="F942" s="168">
        <v>18086</v>
      </c>
      <c r="G942" s="169">
        <v>19378</v>
      </c>
      <c r="H942" s="170">
        <v>37464</v>
      </c>
      <c r="I942" s="183">
        <f>F942+C942</f>
        <v>55768</v>
      </c>
      <c r="J942" s="184">
        <f t="shared" si="293"/>
        <v>58740</v>
      </c>
      <c r="K942" s="185">
        <f t="shared" si="294"/>
        <v>114508</v>
      </c>
      <c r="L942" s="105" t="s">
        <v>893</v>
      </c>
      <c r="M942" s="110" t="s">
        <v>16</v>
      </c>
      <c r="O942" s="258">
        <v>37606</v>
      </c>
      <c r="P942" s="258">
        <v>39283</v>
      </c>
      <c r="Q942" s="258">
        <f t="shared" si="295"/>
        <v>76889</v>
      </c>
      <c r="U942" s="258">
        <v>18089</v>
      </c>
      <c r="V942" s="258">
        <v>19381</v>
      </c>
      <c r="W942" s="258">
        <f>V942+U942</f>
        <v>37470</v>
      </c>
    </row>
    <row r="943" spans="1:23" ht="33.75" customHeight="1">
      <c r="A943" s="100" t="s">
        <v>19</v>
      </c>
      <c r="B943" s="8" t="s">
        <v>421</v>
      </c>
      <c r="C943" s="202">
        <v>20161</v>
      </c>
      <c r="D943" s="203">
        <v>21361</v>
      </c>
      <c r="E943" s="170">
        <v>41522</v>
      </c>
      <c r="F943" s="205" t="s">
        <v>470</v>
      </c>
      <c r="G943" s="206" t="s">
        <v>470</v>
      </c>
      <c r="H943" s="207" t="s">
        <v>470</v>
      </c>
      <c r="I943" s="168">
        <f>C943</f>
        <v>20161</v>
      </c>
      <c r="J943" s="169">
        <f t="shared" ref="J943:J952" si="296">D943</f>
        <v>21361</v>
      </c>
      <c r="K943" s="185">
        <f t="shared" ref="K943:K952" si="297">E943</f>
        <v>41522</v>
      </c>
      <c r="L943" s="105" t="s">
        <v>844</v>
      </c>
      <c r="M943" s="110" t="s">
        <v>19</v>
      </c>
      <c r="O943" s="258">
        <v>20120</v>
      </c>
      <c r="P943" s="258">
        <v>21318</v>
      </c>
      <c r="Q943" s="258">
        <f t="shared" si="295"/>
        <v>41438</v>
      </c>
      <c r="R943" s="258"/>
      <c r="S943" s="258"/>
      <c r="T943" s="258"/>
    </row>
    <row r="944" spans="1:23" ht="33.75" customHeight="1">
      <c r="A944" s="100" t="s">
        <v>22</v>
      </c>
      <c r="B944" s="8" t="s">
        <v>422</v>
      </c>
      <c r="C944" s="202">
        <v>15241</v>
      </c>
      <c r="D944" s="203">
        <v>15720</v>
      </c>
      <c r="E944" s="170">
        <v>30961</v>
      </c>
      <c r="F944" s="205" t="s">
        <v>470</v>
      </c>
      <c r="G944" s="206" t="s">
        <v>470</v>
      </c>
      <c r="H944" s="207" t="s">
        <v>470</v>
      </c>
      <c r="I944" s="168">
        <f t="shared" ref="I944:I952" si="298">C944</f>
        <v>15241</v>
      </c>
      <c r="J944" s="169">
        <f t="shared" si="296"/>
        <v>15720</v>
      </c>
      <c r="K944" s="185">
        <f t="shared" si="297"/>
        <v>30961</v>
      </c>
      <c r="L944" s="105" t="s">
        <v>845</v>
      </c>
      <c r="M944" s="110" t="s">
        <v>22</v>
      </c>
      <c r="O944" s="258">
        <v>15210</v>
      </c>
      <c r="P944" s="258">
        <v>15689</v>
      </c>
      <c r="Q944" s="258">
        <f t="shared" si="295"/>
        <v>30899</v>
      </c>
      <c r="R944" s="258"/>
      <c r="S944" s="258"/>
      <c r="T944" s="258"/>
    </row>
    <row r="945" spans="1:20" ht="33.75" customHeight="1">
      <c r="A945" s="100" t="s">
        <v>23</v>
      </c>
      <c r="B945" s="8" t="s">
        <v>423</v>
      </c>
      <c r="C945" s="202">
        <v>15481</v>
      </c>
      <c r="D945" s="203">
        <v>15961</v>
      </c>
      <c r="E945" s="170">
        <v>31442</v>
      </c>
      <c r="F945" s="205" t="s">
        <v>470</v>
      </c>
      <c r="G945" s="206" t="s">
        <v>470</v>
      </c>
      <c r="H945" s="207" t="s">
        <v>470</v>
      </c>
      <c r="I945" s="168">
        <f t="shared" si="298"/>
        <v>15481</v>
      </c>
      <c r="J945" s="169">
        <f t="shared" si="296"/>
        <v>15961</v>
      </c>
      <c r="K945" s="185">
        <f t="shared" si="297"/>
        <v>31442</v>
      </c>
      <c r="L945" s="105" t="s">
        <v>846</v>
      </c>
      <c r="M945" s="110" t="s">
        <v>23</v>
      </c>
      <c r="O945" s="258">
        <v>15450</v>
      </c>
      <c r="P945" s="258">
        <v>15929</v>
      </c>
      <c r="Q945" s="258">
        <f t="shared" si="295"/>
        <v>31379</v>
      </c>
      <c r="R945" s="258"/>
      <c r="S945" s="258"/>
      <c r="T945" s="258"/>
    </row>
    <row r="946" spans="1:20" ht="33.75" customHeight="1">
      <c r="A946" s="100" t="s">
        <v>26</v>
      </c>
      <c r="B946" s="8" t="s">
        <v>424</v>
      </c>
      <c r="C946" s="202">
        <v>11760</v>
      </c>
      <c r="D946" s="203">
        <v>12121</v>
      </c>
      <c r="E946" s="170">
        <v>23881</v>
      </c>
      <c r="F946" s="205" t="s">
        <v>470</v>
      </c>
      <c r="G946" s="206" t="s">
        <v>470</v>
      </c>
      <c r="H946" s="207" t="s">
        <v>470</v>
      </c>
      <c r="I946" s="168">
        <f t="shared" si="298"/>
        <v>11760</v>
      </c>
      <c r="J946" s="169">
        <f t="shared" si="296"/>
        <v>12121</v>
      </c>
      <c r="K946" s="185">
        <f t="shared" si="297"/>
        <v>23881</v>
      </c>
      <c r="L946" s="105" t="s">
        <v>847</v>
      </c>
      <c r="M946" s="110" t="s">
        <v>26</v>
      </c>
      <c r="O946" s="258">
        <v>11737</v>
      </c>
      <c r="P946" s="258">
        <v>12096</v>
      </c>
      <c r="Q946" s="258">
        <f t="shared" si="295"/>
        <v>23833</v>
      </c>
      <c r="R946" s="258"/>
      <c r="S946" s="258"/>
      <c r="T946" s="258"/>
    </row>
    <row r="947" spans="1:20" ht="33.75" customHeight="1">
      <c r="A947" s="100" t="s">
        <v>29</v>
      </c>
      <c r="B947" s="8" t="s">
        <v>425</v>
      </c>
      <c r="C947" s="202">
        <v>35401</v>
      </c>
      <c r="D947" s="203">
        <v>37562</v>
      </c>
      <c r="E947" s="170">
        <v>72963</v>
      </c>
      <c r="F947" s="205" t="s">
        <v>470</v>
      </c>
      <c r="G947" s="206" t="s">
        <v>470</v>
      </c>
      <c r="H947" s="207" t="s">
        <v>470</v>
      </c>
      <c r="I947" s="168">
        <f t="shared" si="298"/>
        <v>35401</v>
      </c>
      <c r="J947" s="169">
        <f t="shared" si="296"/>
        <v>37562</v>
      </c>
      <c r="K947" s="185">
        <f t="shared" si="297"/>
        <v>72963</v>
      </c>
      <c r="L947" s="105" t="s">
        <v>848</v>
      </c>
      <c r="M947" s="110" t="s">
        <v>29</v>
      </c>
      <c r="O947" s="258">
        <v>35331</v>
      </c>
      <c r="P947" s="258">
        <v>37486</v>
      </c>
      <c r="Q947" s="258">
        <f t="shared" si="295"/>
        <v>72817</v>
      </c>
      <c r="R947" s="258"/>
      <c r="S947" s="258"/>
      <c r="T947" s="258"/>
    </row>
    <row r="948" spans="1:20" ht="33.75" customHeight="1">
      <c r="A948" s="100" t="s">
        <v>32</v>
      </c>
      <c r="B948" s="8" t="s">
        <v>426</v>
      </c>
      <c r="C948" s="202">
        <v>13920</v>
      </c>
      <c r="D948" s="203">
        <v>14521</v>
      </c>
      <c r="E948" s="170">
        <v>28441</v>
      </c>
      <c r="F948" s="205" t="s">
        <v>470</v>
      </c>
      <c r="G948" s="206" t="s">
        <v>470</v>
      </c>
      <c r="H948" s="207" t="s">
        <v>470</v>
      </c>
      <c r="I948" s="168">
        <f t="shared" si="298"/>
        <v>13920</v>
      </c>
      <c r="J948" s="169">
        <f t="shared" si="296"/>
        <v>14521</v>
      </c>
      <c r="K948" s="185">
        <f t="shared" si="297"/>
        <v>28441</v>
      </c>
      <c r="L948" s="105" t="s">
        <v>849</v>
      </c>
      <c r="M948" s="110" t="s">
        <v>32</v>
      </c>
      <c r="O948" s="258">
        <v>13893</v>
      </c>
      <c r="P948" s="258">
        <v>14492</v>
      </c>
      <c r="Q948" s="258">
        <f t="shared" si="295"/>
        <v>28385</v>
      </c>
      <c r="R948" s="258"/>
      <c r="S948" s="258"/>
      <c r="T948" s="258"/>
    </row>
    <row r="949" spans="1:20" ht="33.75" customHeight="1">
      <c r="A949" s="100" t="s">
        <v>35</v>
      </c>
      <c r="B949" s="8" t="s">
        <v>427</v>
      </c>
      <c r="C949" s="202">
        <v>17641</v>
      </c>
      <c r="D949" s="203">
        <v>18601</v>
      </c>
      <c r="E949" s="170">
        <v>36242</v>
      </c>
      <c r="F949" s="205" t="s">
        <v>470</v>
      </c>
      <c r="G949" s="206" t="s">
        <v>470</v>
      </c>
      <c r="H949" s="207" t="s">
        <v>470</v>
      </c>
      <c r="I949" s="168">
        <f t="shared" si="298"/>
        <v>17641</v>
      </c>
      <c r="J949" s="169">
        <f t="shared" si="296"/>
        <v>18601</v>
      </c>
      <c r="K949" s="185">
        <f t="shared" si="297"/>
        <v>36242</v>
      </c>
      <c r="L949" s="105" t="s">
        <v>850</v>
      </c>
      <c r="M949" s="110" t="s">
        <v>35</v>
      </c>
      <c r="O949" s="258">
        <v>17605</v>
      </c>
      <c r="P949" s="258">
        <v>18563</v>
      </c>
      <c r="Q949" s="258">
        <f t="shared" si="295"/>
        <v>36168</v>
      </c>
      <c r="R949" s="258"/>
      <c r="S949" s="258"/>
      <c r="T949" s="258"/>
    </row>
    <row r="950" spans="1:20" ht="33.75" customHeight="1">
      <c r="A950" s="100" t="s">
        <v>38</v>
      </c>
      <c r="B950" s="8" t="s">
        <v>428</v>
      </c>
      <c r="C950" s="202">
        <v>13921</v>
      </c>
      <c r="D950" s="203">
        <v>14640</v>
      </c>
      <c r="E950" s="170">
        <v>28561</v>
      </c>
      <c r="F950" s="205" t="s">
        <v>470</v>
      </c>
      <c r="G950" s="206" t="s">
        <v>470</v>
      </c>
      <c r="H950" s="207" t="s">
        <v>470</v>
      </c>
      <c r="I950" s="168">
        <f t="shared" si="298"/>
        <v>13921</v>
      </c>
      <c r="J950" s="169">
        <f t="shared" si="296"/>
        <v>14640</v>
      </c>
      <c r="K950" s="185">
        <f t="shared" si="297"/>
        <v>28561</v>
      </c>
      <c r="L950" s="105" t="s">
        <v>851</v>
      </c>
      <c r="M950" s="110" t="s">
        <v>38</v>
      </c>
      <c r="O950" s="258">
        <v>13893</v>
      </c>
      <c r="P950" s="258">
        <v>14611</v>
      </c>
      <c r="Q950" s="258">
        <f t="shared" si="295"/>
        <v>28504</v>
      </c>
      <c r="R950" s="258"/>
      <c r="S950" s="258"/>
      <c r="T950" s="258"/>
    </row>
    <row r="951" spans="1:20" ht="33.75" customHeight="1">
      <c r="A951" s="100" t="s">
        <v>137</v>
      </c>
      <c r="B951" s="8" t="s">
        <v>429</v>
      </c>
      <c r="C951" s="202">
        <v>21601</v>
      </c>
      <c r="D951" s="203">
        <v>22681</v>
      </c>
      <c r="E951" s="170">
        <v>44282</v>
      </c>
      <c r="F951" s="205" t="s">
        <v>470</v>
      </c>
      <c r="G951" s="206" t="s">
        <v>470</v>
      </c>
      <c r="H951" s="207" t="s">
        <v>470</v>
      </c>
      <c r="I951" s="168">
        <f t="shared" si="298"/>
        <v>21601</v>
      </c>
      <c r="J951" s="169">
        <f t="shared" si="296"/>
        <v>22681</v>
      </c>
      <c r="K951" s="185">
        <f t="shared" si="297"/>
        <v>44282</v>
      </c>
      <c r="L951" s="105" t="s">
        <v>852</v>
      </c>
      <c r="M951" s="110">
        <v>10</v>
      </c>
      <c r="O951" s="258">
        <v>21557</v>
      </c>
      <c r="P951" s="258">
        <v>22636</v>
      </c>
      <c r="Q951" s="258">
        <f t="shared" si="295"/>
        <v>44193</v>
      </c>
      <c r="R951" s="258"/>
      <c r="S951" s="258"/>
      <c r="T951" s="258"/>
    </row>
    <row r="952" spans="1:20" ht="33.75" customHeight="1" thickBot="1">
      <c r="A952" s="101" t="s">
        <v>139</v>
      </c>
      <c r="B952" s="13" t="s">
        <v>430</v>
      </c>
      <c r="C952" s="208">
        <v>26281</v>
      </c>
      <c r="D952" s="209">
        <v>28321</v>
      </c>
      <c r="E952" s="175">
        <v>54602</v>
      </c>
      <c r="F952" s="211" t="s">
        <v>470</v>
      </c>
      <c r="G952" s="212" t="s">
        <v>470</v>
      </c>
      <c r="H952" s="213" t="s">
        <v>470</v>
      </c>
      <c r="I952" s="171">
        <f t="shared" si="298"/>
        <v>26281</v>
      </c>
      <c r="J952" s="174">
        <f t="shared" si="296"/>
        <v>28321</v>
      </c>
      <c r="K952" s="188">
        <f t="shared" si="297"/>
        <v>54602</v>
      </c>
      <c r="L952" s="107" t="s">
        <v>853</v>
      </c>
      <c r="M952" s="111">
        <v>11</v>
      </c>
      <c r="O952" s="258">
        <v>26228</v>
      </c>
      <c r="P952" s="258">
        <v>28264</v>
      </c>
      <c r="Q952" s="258">
        <f t="shared" si="295"/>
        <v>54492</v>
      </c>
      <c r="R952" s="258"/>
      <c r="S952" s="258"/>
      <c r="T952" s="258"/>
    </row>
    <row r="953" spans="1:20" s="43" customFormat="1" ht="9.75" customHeight="1">
      <c r="L953" s="3"/>
      <c r="M953" s="71"/>
      <c r="T953" s="258"/>
    </row>
    <row r="954" spans="1:20" ht="15.75">
      <c r="A954" s="405" t="s">
        <v>1003</v>
      </c>
      <c r="B954" s="405"/>
      <c r="C954" s="405"/>
      <c r="D954" s="405"/>
      <c r="E954" s="405"/>
      <c r="F954" s="405"/>
      <c r="G954" s="405"/>
      <c r="H954" s="405"/>
      <c r="I954" s="405"/>
      <c r="J954" s="405"/>
      <c r="K954" s="405"/>
      <c r="L954" s="405"/>
      <c r="M954" s="405"/>
      <c r="T954" s="258"/>
    </row>
    <row r="955" spans="1:20" s="43" customFormat="1" ht="16.5">
      <c r="A955" s="432" t="s">
        <v>1076</v>
      </c>
      <c r="B955" s="432"/>
      <c r="C955" s="432"/>
      <c r="D955" s="432"/>
      <c r="E955" s="432"/>
      <c r="F955" s="432"/>
      <c r="G955" s="432"/>
      <c r="H955" s="432"/>
      <c r="I955" s="432"/>
      <c r="J955" s="432"/>
      <c r="K955" s="432"/>
      <c r="L955" s="432"/>
      <c r="M955" s="432"/>
      <c r="T955" s="258"/>
    </row>
    <row r="956" spans="1:20" ht="15.75">
      <c r="A956" s="352" t="s">
        <v>1037</v>
      </c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T956" s="258"/>
    </row>
    <row r="957" spans="1:20" ht="15.75">
      <c r="C957" s="352"/>
      <c r="D957" s="352"/>
      <c r="E957" s="352"/>
      <c r="F957" s="18"/>
      <c r="G957" s="18"/>
      <c r="H957" s="18"/>
      <c r="I957" s="18"/>
      <c r="J957" s="18"/>
      <c r="K957" s="18"/>
      <c r="L957" s="368"/>
      <c r="M957" s="368"/>
      <c r="T957" s="258"/>
    </row>
    <row r="958" spans="1:20" ht="16.5" thickBot="1">
      <c r="A958" s="353" t="s">
        <v>966</v>
      </c>
      <c r="B958" s="354"/>
      <c r="C958" s="354"/>
      <c r="D958" s="354"/>
      <c r="E958" s="354"/>
      <c r="F958" s="18"/>
      <c r="G958" s="18"/>
      <c r="H958" s="18"/>
      <c r="I958" s="18"/>
      <c r="J958" s="18"/>
      <c r="K958" s="18"/>
      <c r="L958" s="351" t="s">
        <v>967</v>
      </c>
      <c r="M958" s="351"/>
      <c r="T958" s="258"/>
    </row>
    <row r="959" spans="1:20" ht="15" customHeight="1">
      <c r="A959" s="358" t="s">
        <v>861</v>
      </c>
      <c r="B959" s="355" t="s">
        <v>89</v>
      </c>
      <c r="C959" s="375" t="s">
        <v>0</v>
      </c>
      <c r="D959" s="355"/>
      <c r="E959" s="374"/>
      <c r="F959" s="373" t="s">
        <v>1</v>
      </c>
      <c r="G959" s="355"/>
      <c r="H959" s="374"/>
      <c r="I959" s="373" t="s">
        <v>2</v>
      </c>
      <c r="J959" s="355"/>
      <c r="K959" s="374"/>
      <c r="L959" s="349" t="s">
        <v>941</v>
      </c>
      <c r="M959" s="376" t="s">
        <v>9</v>
      </c>
      <c r="T959" s="258"/>
    </row>
    <row r="960" spans="1:20" s="43" customFormat="1" ht="15" customHeight="1">
      <c r="A960" s="359"/>
      <c r="B960" s="356"/>
      <c r="C960" s="364" t="s">
        <v>471</v>
      </c>
      <c r="D960" s="365"/>
      <c r="E960" s="366"/>
      <c r="F960" s="367" t="s">
        <v>472</v>
      </c>
      <c r="G960" s="365"/>
      <c r="H960" s="366"/>
      <c r="I960" s="361" t="s">
        <v>473</v>
      </c>
      <c r="J960" s="362"/>
      <c r="K960" s="363"/>
      <c r="L960" s="350"/>
      <c r="M960" s="377"/>
      <c r="T960" s="258"/>
    </row>
    <row r="961" spans="1:25" ht="15" customHeight="1">
      <c r="A961" s="359"/>
      <c r="B961" s="356"/>
      <c r="C961" s="369" t="s">
        <v>3</v>
      </c>
      <c r="D961" s="370"/>
      <c r="E961" s="371"/>
      <c r="F961" s="372" t="s">
        <v>4</v>
      </c>
      <c r="G961" s="370"/>
      <c r="H961" s="371"/>
      <c r="I961" s="372" t="s">
        <v>5</v>
      </c>
      <c r="J961" s="370"/>
      <c r="K961" s="371"/>
      <c r="L961" s="350"/>
      <c r="M961" s="377"/>
      <c r="T961" s="258"/>
    </row>
    <row r="962" spans="1:25" ht="15" customHeight="1">
      <c r="A962" s="359"/>
      <c r="B962" s="356"/>
      <c r="C962" s="30" t="s">
        <v>6</v>
      </c>
      <c r="D962" s="27" t="s">
        <v>7</v>
      </c>
      <c r="E962" s="27" t="s">
        <v>8</v>
      </c>
      <c r="F962" s="29" t="s">
        <v>6</v>
      </c>
      <c r="G962" s="27" t="s">
        <v>7</v>
      </c>
      <c r="H962" s="27" t="s">
        <v>8</v>
      </c>
      <c r="I962" s="29" t="s">
        <v>6</v>
      </c>
      <c r="J962" s="27" t="s">
        <v>7</v>
      </c>
      <c r="K962" s="27" t="s">
        <v>8</v>
      </c>
      <c r="L962" s="346" t="s">
        <v>940</v>
      </c>
      <c r="M962" s="378" t="s">
        <v>474</v>
      </c>
      <c r="T962" s="258"/>
    </row>
    <row r="963" spans="1:25" s="43" customFormat="1" ht="15" customHeight="1">
      <c r="A963" s="359"/>
      <c r="B963" s="356"/>
      <c r="C963" s="31" t="s">
        <v>475</v>
      </c>
      <c r="D963" s="28" t="s">
        <v>476</v>
      </c>
      <c r="E963" s="28" t="s">
        <v>477</v>
      </c>
      <c r="F963" s="28" t="s">
        <v>475</v>
      </c>
      <c r="G963" s="28" t="s">
        <v>476</v>
      </c>
      <c r="H963" s="28" t="s">
        <v>477</v>
      </c>
      <c r="I963" s="28" t="s">
        <v>475</v>
      </c>
      <c r="J963" s="28" t="s">
        <v>476</v>
      </c>
      <c r="K963" s="28" t="s">
        <v>477</v>
      </c>
      <c r="L963" s="347"/>
      <c r="M963" s="378"/>
      <c r="T963" s="258"/>
    </row>
    <row r="964" spans="1:25" ht="15" customHeight="1" thickBot="1">
      <c r="A964" s="360"/>
      <c r="B964" s="357"/>
      <c r="C964" s="136" t="s">
        <v>10</v>
      </c>
      <c r="D964" s="32" t="s">
        <v>11</v>
      </c>
      <c r="E964" s="32" t="s">
        <v>12</v>
      </c>
      <c r="F964" s="32" t="s">
        <v>10</v>
      </c>
      <c r="G964" s="32" t="s">
        <v>11</v>
      </c>
      <c r="H964" s="32" t="s">
        <v>12</v>
      </c>
      <c r="I964" s="32" t="s">
        <v>10</v>
      </c>
      <c r="J964" s="32" t="s">
        <v>11</v>
      </c>
      <c r="K964" s="32" t="s">
        <v>12</v>
      </c>
      <c r="L964" s="348"/>
      <c r="M964" s="379"/>
      <c r="T964" s="258"/>
    </row>
    <row r="965" spans="1:25" ht="54" customHeight="1">
      <c r="A965" s="94"/>
      <c r="B965" s="12" t="s">
        <v>90</v>
      </c>
      <c r="C965" s="167">
        <v>67563</v>
      </c>
      <c r="D965" s="172">
        <v>70803</v>
      </c>
      <c r="E965" s="173">
        <v>138366</v>
      </c>
      <c r="F965" s="167">
        <v>13048</v>
      </c>
      <c r="G965" s="172">
        <v>13564</v>
      </c>
      <c r="H965" s="173">
        <v>26612</v>
      </c>
      <c r="I965" s="200">
        <f>F965+C965</f>
        <v>80611</v>
      </c>
      <c r="J965" s="201">
        <f t="shared" ref="J965:J966" si="299">G965+D965</f>
        <v>84367</v>
      </c>
      <c r="K965" s="179">
        <f t="shared" ref="K965:K966" si="300">H965+E965</f>
        <v>164978</v>
      </c>
      <c r="L965" s="105" t="s">
        <v>859</v>
      </c>
      <c r="M965" s="118"/>
      <c r="O965" s="258">
        <v>67427</v>
      </c>
      <c r="P965" s="258">
        <v>70661</v>
      </c>
      <c r="Q965" s="258">
        <f t="shared" ref="Q965:Q971" si="301">P965+O965</f>
        <v>138088</v>
      </c>
      <c r="R965" s="258">
        <v>13050</v>
      </c>
      <c r="S965" s="258">
        <v>13567</v>
      </c>
      <c r="T965" s="258">
        <f t="shared" si="267"/>
        <v>26617</v>
      </c>
    </row>
    <row r="966" spans="1:25" ht="54" customHeight="1">
      <c r="A966" s="100" t="s">
        <v>16</v>
      </c>
      <c r="B966" s="2" t="s">
        <v>939</v>
      </c>
      <c r="C966" s="168">
        <v>15361</v>
      </c>
      <c r="D966" s="169">
        <v>16201</v>
      </c>
      <c r="E966" s="170">
        <v>31562</v>
      </c>
      <c r="F966" s="168">
        <v>13048</v>
      </c>
      <c r="G966" s="169">
        <v>13564</v>
      </c>
      <c r="H966" s="170">
        <v>26612</v>
      </c>
      <c r="I966" s="183">
        <f>F966+C966</f>
        <v>28409</v>
      </c>
      <c r="J966" s="184">
        <f t="shared" si="299"/>
        <v>29765</v>
      </c>
      <c r="K966" s="185">
        <f t="shared" si="300"/>
        <v>58174</v>
      </c>
      <c r="L966" s="105" t="s">
        <v>894</v>
      </c>
      <c r="M966" s="86" t="s">
        <v>16</v>
      </c>
      <c r="O966" s="258">
        <v>15330</v>
      </c>
      <c r="P966" s="258">
        <v>16168</v>
      </c>
      <c r="Q966" s="258">
        <f t="shared" si="301"/>
        <v>31498</v>
      </c>
      <c r="U966" s="258">
        <v>13050</v>
      </c>
      <c r="V966" s="258">
        <v>13567</v>
      </c>
      <c r="W966" s="258">
        <f>V966+U966</f>
        <v>26617</v>
      </c>
    </row>
    <row r="967" spans="1:25" ht="54" customHeight="1">
      <c r="A967" s="100" t="s">
        <v>19</v>
      </c>
      <c r="B967" s="8" t="s">
        <v>431</v>
      </c>
      <c r="C967" s="202">
        <v>11280</v>
      </c>
      <c r="D967" s="203">
        <v>11641</v>
      </c>
      <c r="E967" s="170">
        <v>22921</v>
      </c>
      <c r="F967" s="205" t="s">
        <v>470</v>
      </c>
      <c r="G967" s="206" t="s">
        <v>470</v>
      </c>
      <c r="H967" s="207" t="s">
        <v>470</v>
      </c>
      <c r="I967" s="168">
        <f>C967</f>
        <v>11280</v>
      </c>
      <c r="J967" s="169">
        <f t="shared" ref="J967:J971" si="302">D967</f>
        <v>11641</v>
      </c>
      <c r="K967" s="185">
        <f t="shared" ref="K967:K971" si="303">E967</f>
        <v>22921</v>
      </c>
      <c r="L967" s="105" t="s">
        <v>854</v>
      </c>
      <c r="M967" s="86" t="s">
        <v>19</v>
      </c>
      <c r="O967" s="258">
        <v>11258</v>
      </c>
      <c r="P967" s="258">
        <v>11617</v>
      </c>
      <c r="Q967" s="258">
        <f t="shared" si="301"/>
        <v>22875</v>
      </c>
      <c r="R967" s="258"/>
      <c r="S967" s="258"/>
      <c r="T967" s="258"/>
    </row>
    <row r="968" spans="1:25" ht="54" customHeight="1">
      <c r="A968" s="100" t="s">
        <v>22</v>
      </c>
      <c r="B968" s="8" t="s">
        <v>432</v>
      </c>
      <c r="C968" s="202">
        <v>11881</v>
      </c>
      <c r="D968" s="203">
        <v>12360</v>
      </c>
      <c r="E968" s="170">
        <v>24241</v>
      </c>
      <c r="F968" s="205" t="s">
        <v>470</v>
      </c>
      <c r="G968" s="206" t="s">
        <v>470</v>
      </c>
      <c r="H968" s="207" t="s">
        <v>470</v>
      </c>
      <c r="I968" s="168">
        <f t="shared" ref="I968:I971" si="304">C968</f>
        <v>11881</v>
      </c>
      <c r="J968" s="169">
        <f t="shared" si="302"/>
        <v>12360</v>
      </c>
      <c r="K968" s="185">
        <f t="shared" si="303"/>
        <v>24241</v>
      </c>
      <c r="L968" s="105" t="s">
        <v>855</v>
      </c>
      <c r="M968" s="86" t="s">
        <v>22</v>
      </c>
      <c r="O968" s="258">
        <v>11857</v>
      </c>
      <c r="P968" s="258">
        <v>12336</v>
      </c>
      <c r="Q968" s="258">
        <f t="shared" si="301"/>
        <v>24193</v>
      </c>
      <c r="R968" s="258"/>
      <c r="S968" s="258"/>
      <c r="T968" s="258"/>
    </row>
    <row r="969" spans="1:25" ht="54" customHeight="1">
      <c r="A969" s="100" t="s">
        <v>23</v>
      </c>
      <c r="B969" s="8" t="s">
        <v>433</v>
      </c>
      <c r="C969" s="202">
        <v>13081</v>
      </c>
      <c r="D969" s="203">
        <v>13920</v>
      </c>
      <c r="E969" s="170">
        <v>27001</v>
      </c>
      <c r="F969" s="205" t="s">
        <v>470</v>
      </c>
      <c r="G969" s="206" t="s">
        <v>470</v>
      </c>
      <c r="H969" s="207" t="s">
        <v>470</v>
      </c>
      <c r="I969" s="168">
        <f t="shared" si="304"/>
        <v>13081</v>
      </c>
      <c r="J969" s="169">
        <f t="shared" si="302"/>
        <v>13920</v>
      </c>
      <c r="K969" s="185">
        <f t="shared" si="303"/>
        <v>27001</v>
      </c>
      <c r="L969" s="105" t="s">
        <v>856</v>
      </c>
      <c r="M969" s="86" t="s">
        <v>23</v>
      </c>
      <c r="O969" s="258">
        <v>13054</v>
      </c>
      <c r="P969" s="258">
        <v>13893</v>
      </c>
      <c r="Q969" s="258">
        <f t="shared" si="301"/>
        <v>26947</v>
      </c>
      <c r="R969" s="258"/>
      <c r="S969" s="258"/>
      <c r="T969" s="258"/>
    </row>
    <row r="970" spans="1:25" ht="54" customHeight="1">
      <c r="A970" s="100" t="s">
        <v>26</v>
      </c>
      <c r="B970" s="8" t="s">
        <v>434</v>
      </c>
      <c r="C970" s="202">
        <v>12720</v>
      </c>
      <c r="D970" s="203">
        <v>13201</v>
      </c>
      <c r="E970" s="170">
        <v>25921</v>
      </c>
      <c r="F970" s="205" t="s">
        <v>470</v>
      </c>
      <c r="G970" s="206" t="s">
        <v>470</v>
      </c>
      <c r="H970" s="207" t="s">
        <v>470</v>
      </c>
      <c r="I970" s="168">
        <f t="shared" si="304"/>
        <v>12720</v>
      </c>
      <c r="J970" s="169">
        <f t="shared" si="302"/>
        <v>13201</v>
      </c>
      <c r="K970" s="185">
        <f t="shared" si="303"/>
        <v>25921</v>
      </c>
      <c r="L970" s="105" t="s">
        <v>857</v>
      </c>
      <c r="M970" s="86" t="s">
        <v>26</v>
      </c>
      <c r="O970" s="258">
        <v>12695</v>
      </c>
      <c r="P970" s="258">
        <v>13174</v>
      </c>
      <c r="Q970" s="258">
        <f t="shared" si="301"/>
        <v>25869</v>
      </c>
      <c r="R970" s="258"/>
      <c r="S970" s="258"/>
      <c r="T970" s="258"/>
    </row>
    <row r="971" spans="1:25" ht="54" customHeight="1" thickBot="1">
      <c r="A971" s="102" t="s">
        <v>897</v>
      </c>
      <c r="B971" s="36" t="s">
        <v>435</v>
      </c>
      <c r="C971" s="208">
        <v>3240</v>
      </c>
      <c r="D971" s="209">
        <v>3480</v>
      </c>
      <c r="E971" s="175">
        <v>6720</v>
      </c>
      <c r="F971" s="211" t="s">
        <v>470</v>
      </c>
      <c r="G971" s="212" t="s">
        <v>470</v>
      </c>
      <c r="H971" s="213" t="s">
        <v>470</v>
      </c>
      <c r="I971" s="171">
        <f t="shared" si="304"/>
        <v>3240</v>
      </c>
      <c r="J971" s="174">
        <f t="shared" si="302"/>
        <v>3480</v>
      </c>
      <c r="K971" s="188">
        <f t="shared" si="303"/>
        <v>6720</v>
      </c>
      <c r="L971" s="47" t="s">
        <v>858</v>
      </c>
      <c r="M971" s="125" t="s">
        <v>436</v>
      </c>
      <c r="O971" s="258">
        <v>3233</v>
      </c>
      <c r="P971" s="258">
        <v>3473</v>
      </c>
      <c r="Q971" s="258">
        <f t="shared" si="301"/>
        <v>6706</v>
      </c>
      <c r="R971" s="258"/>
      <c r="S971" s="258"/>
      <c r="T971" s="258"/>
    </row>
    <row r="972" spans="1:25" ht="15.75">
      <c r="A972" s="402" t="s">
        <v>492</v>
      </c>
      <c r="B972" s="402"/>
      <c r="C972" s="402"/>
      <c r="D972" s="402"/>
      <c r="E972" s="402"/>
      <c r="F972" s="403"/>
      <c r="I972" s="398" t="s">
        <v>947</v>
      </c>
      <c r="J972" s="398"/>
      <c r="K972" s="398"/>
      <c r="L972" s="398"/>
      <c r="M972" s="53" t="s">
        <v>158</v>
      </c>
    </row>
    <row r="973" spans="1:25" ht="15.75"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</row>
    <row r="974" spans="1:25" ht="15.75"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U974">
        <f>SUM(U107:U973)</f>
        <v>646042</v>
      </c>
      <c r="V974" s="140">
        <f>SUM(V107:V973)</f>
        <v>675501</v>
      </c>
      <c r="W974" s="140">
        <f>SUM(W107:W973)</f>
        <v>1321543</v>
      </c>
      <c r="X974" s="140">
        <f>SUM(X219:X973)</f>
        <v>847873</v>
      </c>
      <c r="Y974" s="140">
        <f>SUM(Y219:Y973)</f>
        <v>890860</v>
      </c>
    </row>
    <row r="975" spans="1:25" ht="15.75"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</row>
    <row r="976" spans="1:25" ht="15.75"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3:13" ht="15.75">
      <c r="C977" s="14"/>
      <c r="D977" s="14"/>
      <c r="E977" s="14"/>
      <c r="F977" s="19"/>
      <c r="G977" s="19"/>
      <c r="H977" s="19"/>
      <c r="I977" s="14"/>
      <c r="J977" s="14"/>
      <c r="K977" s="14"/>
      <c r="L977" s="14"/>
      <c r="M977" s="14"/>
    </row>
    <row r="978" spans="3:13">
      <c r="F978" s="19"/>
      <c r="G978" s="19"/>
      <c r="H978" s="19"/>
    </row>
    <row r="979" spans="3:13">
      <c r="F979" s="19"/>
      <c r="G979" s="19"/>
      <c r="H979" s="19"/>
    </row>
    <row r="984" spans="3:13">
      <c r="L984" s="25"/>
    </row>
  </sheetData>
  <mergeCells count="854">
    <mergeCell ref="A1:M1"/>
    <mergeCell ref="A2:M2"/>
    <mergeCell ref="A4:B4"/>
    <mergeCell ref="A5:E5"/>
    <mergeCell ref="C3:K3"/>
    <mergeCell ref="A30:M30"/>
    <mergeCell ref="A31:M31"/>
    <mergeCell ref="A35:E35"/>
    <mergeCell ref="A33:B33"/>
    <mergeCell ref="A32:B32"/>
    <mergeCell ref="A34:B34"/>
    <mergeCell ref="C32:K32"/>
    <mergeCell ref="B6:B11"/>
    <mergeCell ref="C8:E8"/>
    <mergeCell ref="C7:E7"/>
    <mergeCell ref="C6:E6"/>
    <mergeCell ref="A6:A11"/>
    <mergeCell ref="L34:M34"/>
    <mergeCell ref="L35:M35"/>
    <mergeCell ref="L4:M4"/>
    <mergeCell ref="F8:H8"/>
    <mergeCell ref="I8:K8"/>
    <mergeCell ref="F6:H6"/>
    <mergeCell ref="I6:K6"/>
    <mergeCell ref="I972:L972"/>
    <mergeCell ref="A972:F972"/>
    <mergeCell ref="A127:A132"/>
    <mergeCell ref="A147:A152"/>
    <mergeCell ref="A170:A175"/>
    <mergeCell ref="A192:A197"/>
    <mergeCell ref="A212:A217"/>
    <mergeCell ref="F214:H214"/>
    <mergeCell ref="C212:E212"/>
    <mergeCell ref="C213:E213"/>
    <mergeCell ref="F213:H213"/>
    <mergeCell ref="L215:L217"/>
    <mergeCell ref="A207:M207"/>
    <mergeCell ref="A211:E211"/>
    <mergeCell ref="A231:M231"/>
    <mergeCell ref="L380:M380"/>
    <mergeCell ref="L381:M381"/>
    <mergeCell ref="C380:E380"/>
    <mergeCell ref="C382:E382"/>
    <mergeCell ref="F382:H382"/>
    <mergeCell ref="A436:M436"/>
    <mergeCell ref="A437:M437"/>
    <mergeCell ref="A414:A419"/>
    <mergeCell ref="M417:M419"/>
    <mergeCell ref="L98:M98"/>
    <mergeCell ref="M212:M214"/>
    <mergeCell ref="C384:E384"/>
    <mergeCell ref="L385:L387"/>
    <mergeCell ref="C348:E348"/>
    <mergeCell ref="L348:M348"/>
    <mergeCell ref="L349:M349"/>
    <mergeCell ref="M350:M352"/>
    <mergeCell ref="C351:E351"/>
    <mergeCell ref="M215:M217"/>
    <mergeCell ref="L234:M234"/>
    <mergeCell ref="I213:K213"/>
    <mergeCell ref="L212:L214"/>
    <mergeCell ref="A275:M275"/>
    <mergeCell ref="M260:M262"/>
    <mergeCell ref="M240:M242"/>
    <mergeCell ref="K344:L344"/>
    <mergeCell ref="B344:E344"/>
    <mergeCell ref="M382:M384"/>
    <mergeCell ref="C383:E383"/>
    <mergeCell ref="F383:H383"/>
    <mergeCell ref="I383:K383"/>
    <mergeCell ref="M385:M387"/>
    <mergeCell ref="L258:M258"/>
    <mergeCell ref="L569:L571"/>
    <mergeCell ref="L572:L574"/>
    <mergeCell ref="F570:H570"/>
    <mergeCell ref="A540:E540"/>
    <mergeCell ref="F495:H495"/>
    <mergeCell ref="A539:M539"/>
    <mergeCell ref="I517:K517"/>
    <mergeCell ref="M518:M520"/>
    <mergeCell ref="M494:M496"/>
    <mergeCell ref="C494:E494"/>
    <mergeCell ref="L518:L520"/>
    <mergeCell ref="L542:M542"/>
    <mergeCell ref="A614:M614"/>
    <mergeCell ref="A615:M615"/>
    <mergeCell ref="A616:M616"/>
    <mergeCell ref="A618:E618"/>
    <mergeCell ref="L597:M597"/>
    <mergeCell ref="L598:M598"/>
    <mergeCell ref="M602:M604"/>
    <mergeCell ref="F600:H600"/>
    <mergeCell ref="A594:M594"/>
    <mergeCell ref="L617:M617"/>
    <mergeCell ref="L240:L242"/>
    <mergeCell ref="B414:B419"/>
    <mergeCell ref="C414:E414"/>
    <mergeCell ref="F414:H414"/>
    <mergeCell ref="I414:K414"/>
    <mergeCell ref="A439:E439"/>
    <mergeCell ref="C416:E416"/>
    <mergeCell ref="A409:M409"/>
    <mergeCell ref="A410:M410"/>
    <mergeCell ref="A411:M411"/>
    <mergeCell ref="L439:M439"/>
    <mergeCell ref="C415:E415"/>
    <mergeCell ref="F415:H415"/>
    <mergeCell ref="I415:K415"/>
    <mergeCell ref="A413:E413"/>
    <mergeCell ref="F416:H416"/>
    <mergeCell ref="M263:M265"/>
    <mergeCell ref="L278:M278"/>
    <mergeCell ref="A255:M255"/>
    <mergeCell ref="A256:M256"/>
    <mergeCell ref="F261:H261"/>
    <mergeCell ref="A257:M257"/>
    <mergeCell ref="L259:M259"/>
    <mergeCell ref="C258:E258"/>
    <mergeCell ref="I261:K261"/>
    <mergeCell ref="L622:L624"/>
    <mergeCell ref="B619:B624"/>
    <mergeCell ref="A598:E598"/>
    <mergeCell ref="A753:A758"/>
    <mergeCell ref="C753:E753"/>
    <mergeCell ref="F753:H753"/>
    <mergeCell ref="I753:K753"/>
    <mergeCell ref="I747:L747"/>
    <mergeCell ref="I571:K571"/>
    <mergeCell ref="F571:H571"/>
    <mergeCell ref="C571:E571"/>
    <mergeCell ref="L686:M686"/>
    <mergeCell ref="C708:E708"/>
    <mergeCell ref="M687:M689"/>
    <mergeCell ref="L708:M708"/>
    <mergeCell ref="A705:M705"/>
    <mergeCell ref="A706:M706"/>
    <mergeCell ref="A707:M707"/>
    <mergeCell ref="C617:E617"/>
    <mergeCell ref="C685:E685"/>
    <mergeCell ref="A663:M663"/>
    <mergeCell ref="B667:B672"/>
    <mergeCell ref="A667:A672"/>
    <mergeCell ref="F239:H239"/>
    <mergeCell ref="C667:E667"/>
    <mergeCell ref="I640:K640"/>
    <mergeCell ref="M642:M644"/>
    <mergeCell ref="F639:H639"/>
    <mergeCell ref="I639:K639"/>
    <mergeCell ref="C639:E639"/>
    <mergeCell ref="B99:B104"/>
    <mergeCell ref="C36:E36"/>
    <mergeCell ref="F36:H36"/>
    <mergeCell ref="F99:H99"/>
    <mergeCell ref="I36:K36"/>
    <mergeCell ref="I99:K99"/>
    <mergeCell ref="C100:E100"/>
    <mergeCell ref="I239:K239"/>
    <mergeCell ref="L237:L239"/>
    <mergeCell ref="L263:L265"/>
    <mergeCell ref="A273:G273"/>
    <mergeCell ref="A274:M274"/>
    <mergeCell ref="B237:B242"/>
    <mergeCell ref="C238:E238"/>
    <mergeCell ref="F238:H238"/>
    <mergeCell ref="C261:E261"/>
    <mergeCell ref="I273:L273"/>
    <mergeCell ref="B36:B41"/>
    <mergeCell ref="A99:A104"/>
    <mergeCell ref="M756:M758"/>
    <mergeCell ref="L709:M709"/>
    <mergeCell ref="L751:M751"/>
    <mergeCell ref="C734:E734"/>
    <mergeCell ref="F734:H734"/>
    <mergeCell ref="I734:K734"/>
    <mergeCell ref="M736:M738"/>
    <mergeCell ref="M713:M715"/>
    <mergeCell ref="M710:M712"/>
    <mergeCell ref="I712:K712"/>
    <mergeCell ref="F712:H712"/>
    <mergeCell ref="C710:E710"/>
    <mergeCell ref="F710:H710"/>
    <mergeCell ref="I710:K710"/>
    <mergeCell ref="I711:K711"/>
    <mergeCell ref="A752:E752"/>
    <mergeCell ref="B329:B334"/>
    <mergeCell ref="C237:E237"/>
    <mergeCell ref="F237:H237"/>
    <mergeCell ref="I237:K237"/>
    <mergeCell ref="M237:M239"/>
    <mergeCell ref="C239:E239"/>
    <mergeCell ref="A234:E234"/>
    <mergeCell ref="A36:A41"/>
    <mergeCell ref="M170:M172"/>
    <mergeCell ref="C171:E171"/>
    <mergeCell ref="F171:H171"/>
    <mergeCell ref="I171:K171"/>
    <mergeCell ref="B279:B284"/>
    <mergeCell ref="B301:B306"/>
    <mergeCell ref="A296:M296"/>
    <mergeCell ref="A297:M297"/>
    <mergeCell ref="A298:M298"/>
    <mergeCell ref="A300:E300"/>
    <mergeCell ref="A237:A242"/>
    <mergeCell ref="C193:E193"/>
    <mergeCell ref="F193:H193"/>
    <mergeCell ref="I193:K193"/>
    <mergeCell ref="L195:L197"/>
    <mergeCell ref="A122:M122"/>
    <mergeCell ref="A123:M123"/>
    <mergeCell ref="A124:M124"/>
    <mergeCell ref="A126:E126"/>
    <mergeCell ref="A142:M142"/>
    <mergeCell ref="A143:M143"/>
    <mergeCell ref="A144:M144"/>
    <mergeCell ref="L300:M300"/>
    <mergeCell ref="A301:A306"/>
    <mergeCell ref="L299:M299"/>
    <mergeCell ref="I303:K303"/>
    <mergeCell ref="M301:M303"/>
    <mergeCell ref="C302:E302"/>
    <mergeCell ref="F302:H302"/>
    <mergeCell ref="I302:K302"/>
    <mergeCell ref="M304:M306"/>
    <mergeCell ref="F303:H303"/>
    <mergeCell ref="A329:A334"/>
    <mergeCell ref="L327:M327"/>
    <mergeCell ref="L328:M328"/>
    <mergeCell ref="M332:M334"/>
    <mergeCell ref="C301:E301"/>
    <mergeCell ref="F301:H301"/>
    <mergeCell ref="I301:K301"/>
    <mergeCell ref="L301:L303"/>
    <mergeCell ref="C303:E303"/>
    <mergeCell ref="A324:M324"/>
    <mergeCell ref="A709:E709"/>
    <mergeCell ref="A638:E638"/>
    <mergeCell ref="C543:E543"/>
    <mergeCell ref="F543:H543"/>
    <mergeCell ref="L567:M567"/>
    <mergeCell ref="I543:K543"/>
    <mergeCell ref="C544:E544"/>
    <mergeCell ref="L639:L641"/>
    <mergeCell ref="A566:M566"/>
    <mergeCell ref="A543:A548"/>
    <mergeCell ref="M543:M545"/>
    <mergeCell ref="M546:M548"/>
    <mergeCell ref="B543:B548"/>
    <mergeCell ref="C569:E569"/>
    <mergeCell ref="A569:A574"/>
    <mergeCell ref="A599:A604"/>
    <mergeCell ref="A619:A624"/>
    <mergeCell ref="L599:L601"/>
    <mergeCell ref="A595:M595"/>
    <mergeCell ref="M622:M624"/>
    <mergeCell ref="C620:E620"/>
    <mergeCell ref="I600:K600"/>
    <mergeCell ref="I601:K601"/>
    <mergeCell ref="A686:E686"/>
    <mergeCell ref="A165:M165"/>
    <mergeCell ref="A166:M166"/>
    <mergeCell ref="A167:M167"/>
    <mergeCell ref="A169:E169"/>
    <mergeCell ref="B147:B152"/>
    <mergeCell ref="A209:M209"/>
    <mergeCell ref="L236:M236"/>
    <mergeCell ref="A208:M208"/>
    <mergeCell ref="C262:E262"/>
    <mergeCell ref="F262:H262"/>
    <mergeCell ref="I262:K262"/>
    <mergeCell ref="L260:L262"/>
    <mergeCell ref="C148:E148"/>
    <mergeCell ref="F148:H148"/>
    <mergeCell ref="A187:M187"/>
    <mergeCell ref="A188:M188"/>
    <mergeCell ref="C260:E260"/>
    <mergeCell ref="F260:H260"/>
    <mergeCell ref="I260:K260"/>
    <mergeCell ref="B260:B265"/>
    <mergeCell ref="B212:B217"/>
    <mergeCell ref="A236:E236"/>
    <mergeCell ref="A232:M232"/>
    <mergeCell ref="A233:M233"/>
    <mergeCell ref="A345:M345"/>
    <mergeCell ref="C327:E327"/>
    <mergeCell ref="F352:H352"/>
    <mergeCell ref="A259:E259"/>
    <mergeCell ref="C299:E299"/>
    <mergeCell ref="H295:M295"/>
    <mergeCell ref="A260:A265"/>
    <mergeCell ref="A279:A284"/>
    <mergeCell ref="A684:M684"/>
    <mergeCell ref="I495:K495"/>
    <mergeCell ref="M497:M499"/>
    <mergeCell ref="L513:M513"/>
    <mergeCell ref="B515:B520"/>
    <mergeCell ref="A515:A520"/>
    <mergeCell ref="M515:M517"/>
    <mergeCell ref="C516:E516"/>
    <mergeCell ref="L494:L496"/>
    <mergeCell ref="F516:H516"/>
    <mergeCell ref="A494:A499"/>
    <mergeCell ref="C495:E495"/>
    <mergeCell ref="H509:M509"/>
    <mergeCell ref="A568:E568"/>
    <mergeCell ref="A537:M537"/>
    <mergeCell ref="A538:M538"/>
    <mergeCell ref="L618:M618"/>
    <mergeCell ref="C601:E601"/>
    <mergeCell ref="F601:H601"/>
    <mergeCell ref="F619:H619"/>
    <mergeCell ref="C170:E170"/>
    <mergeCell ref="F170:H170"/>
    <mergeCell ref="I170:K170"/>
    <mergeCell ref="L168:M168"/>
    <mergeCell ref="C128:E128"/>
    <mergeCell ref="A146:E146"/>
    <mergeCell ref="B127:B132"/>
    <mergeCell ref="L169:M169"/>
    <mergeCell ref="I148:K148"/>
    <mergeCell ref="C129:E129"/>
    <mergeCell ref="F129:H129"/>
    <mergeCell ref="I129:K129"/>
    <mergeCell ref="F127:H127"/>
    <mergeCell ref="I127:K127"/>
    <mergeCell ref="M127:M129"/>
    <mergeCell ref="M130:M132"/>
    <mergeCell ref="L130:L132"/>
    <mergeCell ref="C145:E145"/>
    <mergeCell ref="L145:M145"/>
    <mergeCell ref="L146:M146"/>
    <mergeCell ref="L126:M126"/>
    <mergeCell ref="M147:M149"/>
    <mergeCell ref="L147:L149"/>
    <mergeCell ref="L125:M125"/>
    <mergeCell ref="I101:K101"/>
    <mergeCell ref="F101:H101"/>
    <mergeCell ref="C101:E101"/>
    <mergeCell ref="M99:M101"/>
    <mergeCell ref="F128:H128"/>
    <mergeCell ref="I128:K128"/>
    <mergeCell ref="M102:M104"/>
    <mergeCell ref="C99:E99"/>
    <mergeCell ref="L99:L101"/>
    <mergeCell ref="L102:L104"/>
    <mergeCell ref="F100:H100"/>
    <mergeCell ref="I100:K100"/>
    <mergeCell ref="A276:M276"/>
    <mergeCell ref="I294:L294"/>
    <mergeCell ref="M279:M281"/>
    <mergeCell ref="C281:E281"/>
    <mergeCell ref="F281:H281"/>
    <mergeCell ref="I281:K281"/>
    <mergeCell ref="A278:E278"/>
    <mergeCell ref="C277:E277"/>
    <mergeCell ref="C279:E279"/>
    <mergeCell ref="C280:E280"/>
    <mergeCell ref="F280:H280"/>
    <mergeCell ref="I280:K280"/>
    <mergeCell ref="L277:M277"/>
    <mergeCell ref="M282:M284"/>
    <mergeCell ref="L279:L281"/>
    <mergeCell ref="F279:H279"/>
    <mergeCell ref="I279:K279"/>
    <mergeCell ref="A294:G294"/>
    <mergeCell ref="L282:L284"/>
    <mergeCell ref="L443:L445"/>
    <mergeCell ref="L466:L468"/>
    <mergeCell ref="L469:L471"/>
    <mergeCell ref="L493:M493"/>
    <mergeCell ref="H434:L434"/>
    <mergeCell ref="A434:G434"/>
    <mergeCell ref="A435:M435"/>
    <mergeCell ref="B466:B471"/>
    <mergeCell ref="A491:M491"/>
    <mergeCell ref="A493:E493"/>
    <mergeCell ref="M469:M471"/>
    <mergeCell ref="L465:M465"/>
    <mergeCell ref="I466:K466"/>
    <mergeCell ref="F466:H466"/>
    <mergeCell ref="A463:M463"/>
    <mergeCell ref="C441:E441"/>
    <mergeCell ref="F441:H441"/>
    <mergeCell ref="I441:K441"/>
    <mergeCell ref="I440:K440"/>
    <mergeCell ref="A462:M462"/>
    <mergeCell ref="A440:A445"/>
    <mergeCell ref="C440:E440"/>
    <mergeCell ref="F442:H442"/>
    <mergeCell ref="I442:K442"/>
    <mergeCell ref="A347:M347"/>
    <mergeCell ref="B382:B387"/>
    <mergeCell ref="A349:E349"/>
    <mergeCell ref="A378:M378"/>
    <mergeCell ref="C350:E350"/>
    <mergeCell ref="F350:H350"/>
    <mergeCell ref="I350:K350"/>
    <mergeCell ref="F351:H351"/>
    <mergeCell ref="I351:K351"/>
    <mergeCell ref="C352:E352"/>
    <mergeCell ref="C329:E329"/>
    <mergeCell ref="F329:H329"/>
    <mergeCell ref="I329:K329"/>
    <mergeCell ref="M329:M331"/>
    <mergeCell ref="C331:E331"/>
    <mergeCell ref="F331:H331"/>
    <mergeCell ref="I331:K331"/>
    <mergeCell ref="C330:E330"/>
    <mergeCell ref="F330:H330"/>
    <mergeCell ref="I330:K330"/>
    <mergeCell ref="A325:M325"/>
    <mergeCell ref="A326:M326"/>
    <mergeCell ref="A328:E328"/>
    <mergeCell ref="C751:E751"/>
    <mergeCell ref="A747:E747"/>
    <mergeCell ref="A772:M772"/>
    <mergeCell ref="A773:M773"/>
    <mergeCell ref="A774:M774"/>
    <mergeCell ref="L731:M731"/>
    <mergeCell ref="I755:K755"/>
    <mergeCell ref="C731:E731"/>
    <mergeCell ref="C712:E712"/>
    <mergeCell ref="A346:M346"/>
    <mergeCell ref="M443:M445"/>
    <mergeCell ref="C468:E468"/>
    <mergeCell ref="M466:M468"/>
    <mergeCell ref="C438:E438"/>
    <mergeCell ref="A461:M461"/>
    <mergeCell ref="A379:M379"/>
    <mergeCell ref="A381:E381"/>
    <mergeCell ref="B440:B445"/>
    <mergeCell ref="L382:L384"/>
    <mergeCell ref="A377:M377"/>
    <mergeCell ref="L438:M438"/>
    <mergeCell ref="C857:E857"/>
    <mergeCell ref="C957:E957"/>
    <mergeCell ref="A465:E465"/>
    <mergeCell ref="I545:K545"/>
    <mergeCell ref="L540:M540"/>
    <mergeCell ref="F544:H544"/>
    <mergeCell ref="I544:K544"/>
    <mergeCell ref="C545:E545"/>
    <mergeCell ref="F545:H545"/>
    <mergeCell ref="C466:E466"/>
    <mergeCell ref="F494:H494"/>
    <mergeCell ref="I516:K516"/>
    <mergeCell ref="I515:K515"/>
    <mergeCell ref="C515:E515"/>
    <mergeCell ref="A489:M489"/>
    <mergeCell ref="B494:B499"/>
    <mergeCell ref="A466:A471"/>
    <mergeCell ref="F515:H515"/>
    <mergeCell ref="A510:M510"/>
    <mergeCell ref="I834:K834"/>
    <mergeCell ref="C834:E834"/>
    <mergeCell ref="F834:H834"/>
    <mergeCell ref="M889:M891"/>
    <mergeCell ref="I888:K888"/>
    <mergeCell ref="M962:M964"/>
    <mergeCell ref="L933:M933"/>
    <mergeCell ref="L934:M934"/>
    <mergeCell ref="M906:M908"/>
    <mergeCell ref="C908:E908"/>
    <mergeCell ref="A934:E934"/>
    <mergeCell ref="A954:M954"/>
    <mergeCell ref="A955:M955"/>
    <mergeCell ref="A956:M956"/>
    <mergeCell ref="A958:E958"/>
    <mergeCell ref="A935:A940"/>
    <mergeCell ref="A959:A964"/>
    <mergeCell ref="L909:L911"/>
    <mergeCell ref="B906:B911"/>
    <mergeCell ref="B935:B940"/>
    <mergeCell ref="B959:B964"/>
    <mergeCell ref="A930:M930"/>
    <mergeCell ref="A931:M931"/>
    <mergeCell ref="M959:M961"/>
    <mergeCell ref="C906:E906"/>
    <mergeCell ref="I908:K908"/>
    <mergeCell ref="F936:H936"/>
    <mergeCell ref="C936:E936"/>
    <mergeCell ref="C960:E960"/>
    <mergeCell ref="L885:M885"/>
    <mergeCell ref="I887:K887"/>
    <mergeCell ref="F888:H888"/>
    <mergeCell ref="C888:E888"/>
    <mergeCell ref="A855:M855"/>
    <mergeCell ref="A856:M856"/>
    <mergeCell ref="A858:E858"/>
    <mergeCell ref="M835:M837"/>
    <mergeCell ref="M832:M834"/>
    <mergeCell ref="M859:M861"/>
    <mergeCell ref="I880:L880"/>
    <mergeCell ref="I861:K861"/>
    <mergeCell ref="C887:E887"/>
    <mergeCell ref="C884:E884"/>
    <mergeCell ref="C886:E886"/>
    <mergeCell ref="F886:H886"/>
    <mergeCell ref="L884:M884"/>
    <mergeCell ref="A886:A891"/>
    <mergeCell ref="A880:F880"/>
    <mergeCell ref="C859:E859"/>
    <mergeCell ref="F859:H859"/>
    <mergeCell ref="I859:K859"/>
    <mergeCell ref="C833:E833"/>
    <mergeCell ref="F833:H833"/>
    <mergeCell ref="L958:M958"/>
    <mergeCell ref="C937:E937"/>
    <mergeCell ref="M886:M888"/>
    <mergeCell ref="L959:L961"/>
    <mergeCell ref="C959:E959"/>
    <mergeCell ref="F959:H959"/>
    <mergeCell ref="I959:K959"/>
    <mergeCell ref="L904:M904"/>
    <mergeCell ref="I886:K886"/>
    <mergeCell ref="F887:H887"/>
    <mergeCell ref="A829:M829"/>
    <mergeCell ref="C861:E861"/>
    <mergeCell ref="C860:E860"/>
    <mergeCell ref="F860:H860"/>
    <mergeCell ref="I860:K860"/>
    <mergeCell ref="A732:E732"/>
    <mergeCell ref="A748:M748"/>
    <mergeCell ref="A749:M749"/>
    <mergeCell ref="A750:M750"/>
    <mergeCell ref="L775:M775"/>
    <mergeCell ref="M808:M810"/>
    <mergeCell ref="I778:K778"/>
    <mergeCell ref="I833:K833"/>
    <mergeCell ref="C806:E806"/>
    <mergeCell ref="L806:M806"/>
    <mergeCell ref="A805:M805"/>
    <mergeCell ref="A807:E807"/>
    <mergeCell ref="A776:E776"/>
    <mergeCell ref="A802:G802"/>
    <mergeCell ref="A777:A782"/>
    <mergeCell ref="B777:B782"/>
    <mergeCell ref="F810:H810"/>
    <mergeCell ref="C810:E810"/>
    <mergeCell ref="M780:M782"/>
    <mergeCell ref="F777:H777"/>
    <mergeCell ref="I777:K777"/>
    <mergeCell ref="C830:E830"/>
    <mergeCell ref="B753:B758"/>
    <mergeCell ref="C832:E832"/>
    <mergeCell ref="F832:H832"/>
    <mergeCell ref="I832:K832"/>
    <mergeCell ref="A854:M854"/>
    <mergeCell ref="A808:A813"/>
    <mergeCell ref="L776:M776"/>
    <mergeCell ref="C778:E778"/>
    <mergeCell ref="B808:B813"/>
    <mergeCell ref="I808:K808"/>
    <mergeCell ref="C779:E779"/>
    <mergeCell ref="F779:H779"/>
    <mergeCell ref="I779:K779"/>
    <mergeCell ref="I810:K810"/>
    <mergeCell ref="M811:M813"/>
    <mergeCell ref="M777:M779"/>
    <mergeCell ref="A831:E831"/>
    <mergeCell ref="L831:M831"/>
    <mergeCell ref="L830:M830"/>
    <mergeCell ref="A828:M828"/>
    <mergeCell ref="B832:B837"/>
    <mergeCell ref="A827:M827"/>
    <mergeCell ref="C775:E775"/>
    <mergeCell ref="C777:E777"/>
    <mergeCell ref="F809:H809"/>
    <mergeCell ref="I809:K809"/>
    <mergeCell ref="F711:H711"/>
    <mergeCell ref="C808:E808"/>
    <mergeCell ref="C809:E809"/>
    <mergeCell ref="I802:L802"/>
    <mergeCell ref="F778:H778"/>
    <mergeCell ref="L777:L779"/>
    <mergeCell ref="L780:L782"/>
    <mergeCell ref="F808:H808"/>
    <mergeCell ref="C755:E755"/>
    <mergeCell ref="F755:H755"/>
    <mergeCell ref="L807:M807"/>
    <mergeCell ref="A728:M728"/>
    <mergeCell ref="A729:M729"/>
    <mergeCell ref="I727:M727"/>
    <mergeCell ref="I726:L726"/>
    <mergeCell ref="A803:M803"/>
    <mergeCell ref="A804:M804"/>
    <mergeCell ref="L756:L758"/>
    <mergeCell ref="L732:M732"/>
    <mergeCell ref="A881:M881"/>
    <mergeCell ref="B859:B864"/>
    <mergeCell ref="M862:M864"/>
    <mergeCell ref="C961:E961"/>
    <mergeCell ref="F961:H961"/>
    <mergeCell ref="I961:K961"/>
    <mergeCell ref="I906:K906"/>
    <mergeCell ref="M938:M940"/>
    <mergeCell ref="I936:K936"/>
    <mergeCell ref="F861:H861"/>
    <mergeCell ref="C933:E933"/>
    <mergeCell ref="C935:E935"/>
    <mergeCell ref="F935:H935"/>
    <mergeCell ref="I935:K935"/>
    <mergeCell ref="M935:M937"/>
    <mergeCell ref="F937:H937"/>
    <mergeCell ref="I937:K937"/>
    <mergeCell ref="F906:H906"/>
    <mergeCell ref="L935:L937"/>
    <mergeCell ref="L938:L940"/>
    <mergeCell ref="A906:A911"/>
    <mergeCell ref="F908:H908"/>
    <mergeCell ref="F960:H960"/>
    <mergeCell ref="L957:M957"/>
    <mergeCell ref="I352:K352"/>
    <mergeCell ref="L440:L442"/>
    <mergeCell ref="A350:A355"/>
    <mergeCell ref="M353:M355"/>
    <mergeCell ref="B350:B355"/>
    <mergeCell ref="L353:L355"/>
    <mergeCell ref="I416:K416"/>
    <mergeCell ref="M414:M416"/>
    <mergeCell ref="A382:A387"/>
    <mergeCell ref="I382:K382"/>
    <mergeCell ref="I384:K384"/>
    <mergeCell ref="F384:H384"/>
    <mergeCell ref="C412:E412"/>
    <mergeCell ref="C442:E442"/>
    <mergeCell ref="F440:H440"/>
    <mergeCell ref="M440:M442"/>
    <mergeCell ref="L414:L416"/>
    <mergeCell ref="L417:L419"/>
    <mergeCell ref="F7:H7"/>
    <mergeCell ref="I7:K7"/>
    <mergeCell ref="L6:L11"/>
    <mergeCell ref="M6:M8"/>
    <mergeCell ref="M9:M11"/>
    <mergeCell ref="L5:M5"/>
    <mergeCell ref="L568:M568"/>
    <mergeCell ref="M569:M571"/>
    <mergeCell ref="A511:M511"/>
    <mergeCell ref="B569:B574"/>
    <mergeCell ref="L32:M32"/>
    <mergeCell ref="F33:K33"/>
    <mergeCell ref="L127:L129"/>
    <mergeCell ref="C37:E37"/>
    <mergeCell ref="A95:M95"/>
    <mergeCell ref="A96:M96"/>
    <mergeCell ref="A98:E98"/>
    <mergeCell ref="A94:M94"/>
    <mergeCell ref="L36:L41"/>
    <mergeCell ref="M36:M38"/>
    <mergeCell ref="F37:H37"/>
    <mergeCell ref="I37:K37"/>
    <mergeCell ref="M39:M41"/>
    <mergeCell ref="C127:E127"/>
    <mergeCell ref="F621:H621"/>
    <mergeCell ref="I621:K621"/>
    <mergeCell ref="M619:M621"/>
    <mergeCell ref="L546:L548"/>
    <mergeCell ref="C621:E621"/>
    <mergeCell ref="I570:K570"/>
    <mergeCell ref="M572:M574"/>
    <mergeCell ref="A542:E542"/>
    <mergeCell ref="A564:M564"/>
    <mergeCell ref="A565:M565"/>
    <mergeCell ref="L543:L545"/>
    <mergeCell ref="F620:H620"/>
    <mergeCell ref="I620:K620"/>
    <mergeCell ref="C599:E599"/>
    <mergeCell ref="F599:H599"/>
    <mergeCell ref="I599:K599"/>
    <mergeCell ref="A596:M596"/>
    <mergeCell ref="M599:M601"/>
    <mergeCell ref="I569:K569"/>
    <mergeCell ref="F569:H569"/>
    <mergeCell ref="B599:B604"/>
    <mergeCell ref="L602:L604"/>
    <mergeCell ref="L619:L621"/>
    <mergeCell ref="C600:E600"/>
    <mergeCell ref="L304:L306"/>
    <mergeCell ref="L329:L331"/>
    <mergeCell ref="L332:L334"/>
    <mergeCell ref="L350:L352"/>
    <mergeCell ref="C570:E570"/>
    <mergeCell ref="B192:B197"/>
    <mergeCell ref="A191:E191"/>
    <mergeCell ref="L192:L194"/>
    <mergeCell ref="C235:E235"/>
    <mergeCell ref="I238:K238"/>
    <mergeCell ref="C210:E210"/>
    <mergeCell ref="F212:H212"/>
    <mergeCell ref="I212:K212"/>
    <mergeCell ref="C214:E214"/>
    <mergeCell ref="I214:K214"/>
    <mergeCell ref="C492:E492"/>
    <mergeCell ref="L492:M492"/>
    <mergeCell ref="C517:E517"/>
    <mergeCell ref="C496:E496"/>
    <mergeCell ref="F496:H496"/>
    <mergeCell ref="L541:M541"/>
    <mergeCell ref="I496:K496"/>
    <mergeCell ref="F517:H517"/>
    <mergeCell ref="I494:K494"/>
    <mergeCell ref="L752:M752"/>
    <mergeCell ref="C754:E754"/>
    <mergeCell ref="F754:H754"/>
    <mergeCell ref="L857:M857"/>
    <mergeCell ref="L905:M905"/>
    <mergeCell ref="M909:M911"/>
    <mergeCell ref="F907:H907"/>
    <mergeCell ref="C907:E907"/>
    <mergeCell ref="L190:M190"/>
    <mergeCell ref="L191:M191"/>
    <mergeCell ref="F192:H192"/>
    <mergeCell ref="I192:K192"/>
    <mergeCell ref="M192:M194"/>
    <mergeCell ref="F641:H641"/>
    <mergeCell ref="I641:K641"/>
    <mergeCell ref="C640:E640"/>
    <mergeCell ref="F640:H640"/>
    <mergeCell ref="L210:M210"/>
    <mergeCell ref="L211:M211"/>
    <mergeCell ref="L235:M235"/>
    <mergeCell ref="C192:E192"/>
    <mergeCell ref="C567:E567"/>
    <mergeCell ref="L412:M412"/>
    <mergeCell ref="L413:M413"/>
    <mergeCell ref="C38:E38"/>
    <mergeCell ref="F38:H38"/>
    <mergeCell ref="I38:K38"/>
    <mergeCell ref="M195:M197"/>
    <mergeCell ref="C194:E194"/>
    <mergeCell ref="F194:H194"/>
    <mergeCell ref="I194:K194"/>
    <mergeCell ref="C190:E190"/>
    <mergeCell ref="B170:B175"/>
    <mergeCell ref="C147:E147"/>
    <mergeCell ref="F147:H147"/>
    <mergeCell ref="I147:K147"/>
    <mergeCell ref="C149:E149"/>
    <mergeCell ref="F149:H149"/>
    <mergeCell ref="I149:K149"/>
    <mergeCell ref="I172:K172"/>
    <mergeCell ref="M150:M152"/>
    <mergeCell ref="M173:M175"/>
    <mergeCell ref="C172:E172"/>
    <mergeCell ref="F172:H172"/>
    <mergeCell ref="L150:L152"/>
    <mergeCell ref="L170:L172"/>
    <mergeCell ref="L173:L175"/>
    <mergeCell ref="A189:M189"/>
    <mergeCell ref="C467:E467"/>
    <mergeCell ref="F467:H467"/>
    <mergeCell ref="I467:K467"/>
    <mergeCell ref="C464:E464"/>
    <mergeCell ref="I468:K468"/>
    <mergeCell ref="F468:H468"/>
    <mergeCell ref="A512:M512"/>
    <mergeCell ref="A514:E514"/>
    <mergeCell ref="L497:L499"/>
    <mergeCell ref="L515:L517"/>
    <mergeCell ref="A490:M490"/>
    <mergeCell ref="L464:M464"/>
    <mergeCell ref="L514:M514"/>
    <mergeCell ref="A733:A738"/>
    <mergeCell ref="I619:K619"/>
    <mergeCell ref="M733:M735"/>
    <mergeCell ref="C735:E735"/>
    <mergeCell ref="F735:H735"/>
    <mergeCell ref="I735:K735"/>
    <mergeCell ref="A682:M682"/>
    <mergeCell ref="A683:M683"/>
    <mergeCell ref="A636:M636"/>
    <mergeCell ref="C619:E619"/>
    <mergeCell ref="C687:E687"/>
    <mergeCell ref="B687:B692"/>
    <mergeCell ref="B710:B715"/>
    <mergeCell ref="B733:B738"/>
    <mergeCell ref="A687:A692"/>
    <mergeCell ref="M667:M669"/>
    <mergeCell ref="I669:K669"/>
    <mergeCell ref="L642:L644"/>
    <mergeCell ref="C641:E641"/>
    <mergeCell ref="M690:M692"/>
    <mergeCell ref="M670:M672"/>
    <mergeCell ref="A639:A644"/>
    <mergeCell ref="C665:E665"/>
    <mergeCell ref="A634:M634"/>
    <mergeCell ref="A635:M635"/>
    <mergeCell ref="L670:L672"/>
    <mergeCell ref="C637:E637"/>
    <mergeCell ref="B639:B644"/>
    <mergeCell ref="A666:E666"/>
    <mergeCell ref="I667:K667"/>
    <mergeCell ref="C669:E669"/>
    <mergeCell ref="C668:E668"/>
    <mergeCell ref="F668:H668"/>
    <mergeCell ref="M639:M641"/>
    <mergeCell ref="F667:H667"/>
    <mergeCell ref="A664:M664"/>
    <mergeCell ref="F669:H669"/>
    <mergeCell ref="A662:M662"/>
    <mergeCell ref="L638:M638"/>
    <mergeCell ref="L665:M665"/>
    <mergeCell ref="L666:M666"/>
    <mergeCell ref="L667:L669"/>
    <mergeCell ref="L637:M637"/>
    <mergeCell ref="I668:K668"/>
    <mergeCell ref="A730:M730"/>
    <mergeCell ref="C688:E688"/>
    <mergeCell ref="F688:H688"/>
    <mergeCell ref="I754:K754"/>
    <mergeCell ref="I688:K688"/>
    <mergeCell ref="L685:M685"/>
    <mergeCell ref="C689:E689"/>
    <mergeCell ref="F689:H689"/>
    <mergeCell ref="I689:K689"/>
    <mergeCell ref="F687:H687"/>
    <mergeCell ref="I687:K687"/>
    <mergeCell ref="L687:L689"/>
    <mergeCell ref="L690:L692"/>
    <mergeCell ref="L710:L712"/>
    <mergeCell ref="L713:L715"/>
    <mergeCell ref="L733:L735"/>
    <mergeCell ref="L736:L738"/>
    <mergeCell ref="L753:L755"/>
    <mergeCell ref="C733:E733"/>
    <mergeCell ref="F733:H733"/>
    <mergeCell ref="I733:K733"/>
    <mergeCell ref="C711:E711"/>
    <mergeCell ref="M753:M755"/>
    <mergeCell ref="A710:A715"/>
    <mergeCell ref="L962:L964"/>
    <mergeCell ref="L808:L810"/>
    <mergeCell ref="L811:L813"/>
    <mergeCell ref="L832:L834"/>
    <mergeCell ref="L835:L837"/>
    <mergeCell ref="L859:L861"/>
    <mergeCell ref="L862:L864"/>
    <mergeCell ref="L886:L888"/>
    <mergeCell ref="L889:L891"/>
    <mergeCell ref="L906:L908"/>
    <mergeCell ref="L858:M858"/>
    <mergeCell ref="A882:M882"/>
    <mergeCell ref="A883:M883"/>
    <mergeCell ref="A885:E885"/>
    <mergeCell ref="A901:M901"/>
    <mergeCell ref="A902:M902"/>
    <mergeCell ref="A903:M903"/>
    <mergeCell ref="A905:E905"/>
    <mergeCell ref="B886:B891"/>
    <mergeCell ref="A832:A837"/>
    <mergeCell ref="A859:A864"/>
    <mergeCell ref="I960:K960"/>
    <mergeCell ref="I907:K907"/>
    <mergeCell ref="C904:E904"/>
  </mergeCells>
  <printOptions horizontalCentered="1"/>
  <pageMargins left="0" right="0.196850393700787" top="0.74803149606299202" bottom="0.78740157480314998" header="0.31496062992126" footer="0.55118110236220497"/>
  <pageSetup paperSize="9" scale="82" orientation="landscape" r:id="rId1"/>
  <headerFooter>
    <oddFooter>&amp;C&amp;P</oddFooter>
  </headerFooter>
  <rowBreaks count="38" manualBreakCount="38">
    <brk id="28" max="16383" man="1"/>
    <brk id="59" max="16383" man="1"/>
    <brk id="92" max="16383" man="1"/>
    <brk id="120" max="16383" man="1"/>
    <brk id="140" max="16383" man="1"/>
    <brk id="163" max="16383" man="1"/>
    <brk id="185" max="16383" man="1"/>
    <brk id="205" max="16383" man="1"/>
    <brk id="229" max="16383" man="1"/>
    <brk id="253" max="16383" man="1"/>
    <brk id="273" max="16383" man="1"/>
    <brk id="295" max="16383" man="1"/>
    <brk id="322" max="16383" man="1"/>
    <brk id="375" max="16383" man="1"/>
    <brk id="407" max="16383" man="1"/>
    <brk id="434" max="16383" man="1"/>
    <brk id="459" max="16383" man="1"/>
    <brk id="487" max="16383" man="1"/>
    <brk id="509" max="16383" man="1"/>
    <brk id="535" max="16383" man="1"/>
    <brk id="562" max="16383" man="1"/>
    <brk id="592" max="16383" man="1"/>
    <brk id="612" max="16383" man="1"/>
    <brk id="632" max="16383" man="1"/>
    <brk id="660" max="16383" man="1"/>
    <brk id="680" max="16383" man="1"/>
    <brk id="703" max="16383" man="1"/>
    <brk id="727" max="16383" man="1"/>
    <brk id="747" max="16383" man="1"/>
    <brk id="770" max="16383" man="1"/>
    <brk id="802" max="16383" man="1"/>
    <brk id="825" max="16383" man="1"/>
    <brk id="852" max="16383" man="1"/>
    <brk id="880" max="16383" man="1"/>
    <brk id="899" max="16383" man="1"/>
    <brk id="928" max="16383" man="1"/>
    <brk id="952" max="16383" man="1"/>
    <brk id="97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C2:M26"/>
  <sheetViews>
    <sheetView workbookViewId="0">
      <selection activeCell="M13" sqref="M13"/>
    </sheetView>
  </sheetViews>
  <sheetFormatPr defaultRowHeight="15"/>
  <cols>
    <col min="1" max="2" width="10.7109375" customWidth="1"/>
    <col min="3" max="3" width="12.7109375" customWidth="1"/>
    <col min="6" max="6" width="13.28515625" customWidth="1"/>
    <col min="9" max="9" width="12.85546875" customWidth="1"/>
    <col min="10" max="10" width="23.5703125" customWidth="1"/>
    <col min="11" max="11" width="18.42578125" customWidth="1"/>
    <col min="13" max="13" width="11" customWidth="1"/>
  </cols>
  <sheetData>
    <row r="2" spans="3:13" ht="15.75" thickBot="1"/>
    <row r="3" spans="3:13" ht="16.5" thickBot="1">
      <c r="C3" s="167"/>
      <c r="D3" s="172"/>
      <c r="E3" s="173"/>
      <c r="F3" s="168"/>
      <c r="G3" s="169"/>
      <c r="H3" s="170"/>
      <c r="I3" s="200"/>
      <c r="J3" s="201"/>
      <c r="K3" s="179"/>
    </row>
    <row r="4" spans="3:13" ht="15.75">
      <c r="C4" s="167"/>
      <c r="D4" s="172"/>
      <c r="E4" s="173"/>
      <c r="F4" s="168"/>
      <c r="G4" s="169"/>
      <c r="H4" s="170"/>
      <c r="I4" s="200"/>
      <c r="J4" s="201"/>
      <c r="K4" s="179"/>
      <c r="M4" s="250"/>
    </row>
    <row r="5" spans="3:13" ht="15.75">
      <c r="C5" s="168"/>
      <c r="D5" s="169"/>
      <c r="E5" s="170"/>
      <c r="F5" s="168"/>
      <c r="G5" s="169"/>
      <c r="H5" s="170"/>
      <c r="I5" s="183"/>
      <c r="J5" s="184"/>
      <c r="K5" s="185"/>
      <c r="M5" s="250"/>
    </row>
    <row r="6" spans="3:13" ht="15.75">
      <c r="C6" s="168"/>
      <c r="D6" s="169"/>
      <c r="E6" s="170"/>
      <c r="F6" s="205"/>
      <c r="G6" s="206"/>
      <c r="H6" s="207"/>
      <c r="I6" s="168"/>
      <c r="J6" s="169"/>
      <c r="K6" s="170"/>
      <c r="M6" s="250"/>
    </row>
    <row r="7" spans="3:13" ht="15.75">
      <c r="C7" s="168"/>
      <c r="D7" s="169"/>
      <c r="E7" s="170"/>
      <c r="F7" s="205"/>
      <c r="G7" s="206"/>
      <c r="H7" s="207"/>
      <c r="I7" s="168"/>
      <c r="J7" s="169"/>
      <c r="K7" s="170"/>
      <c r="M7" s="250"/>
    </row>
    <row r="8" spans="3:13" ht="15.75">
      <c r="C8" s="168"/>
      <c r="D8" s="169"/>
      <c r="E8" s="170"/>
      <c r="F8" s="205"/>
      <c r="G8" s="206"/>
      <c r="H8" s="207"/>
      <c r="I8" s="168"/>
      <c r="J8" s="169"/>
      <c r="K8" s="170"/>
      <c r="M8" s="250"/>
    </row>
    <row r="9" spans="3:13" ht="15.75">
      <c r="C9" s="168"/>
      <c r="D9" s="169"/>
      <c r="E9" s="170"/>
      <c r="F9" s="205"/>
      <c r="G9" s="206"/>
      <c r="H9" s="207"/>
      <c r="I9" s="168"/>
      <c r="J9" s="169"/>
      <c r="K9" s="170"/>
      <c r="M9" s="250"/>
    </row>
    <row r="10" spans="3:13" ht="15.75">
      <c r="C10" s="168"/>
      <c r="D10" s="169"/>
      <c r="E10" s="170"/>
      <c r="F10" s="205"/>
      <c r="G10" s="206"/>
      <c r="H10" s="207"/>
      <c r="I10" s="168"/>
      <c r="J10" s="169"/>
      <c r="K10" s="170"/>
      <c r="M10" s="250"/>
    </row>
    <row r="11" spans="3:13" ht="15.75">
      <c r="C11" s="168"/>
      <c r="D11" s="169"/>
      <c r="E11" s="170"/>
      <c r="F11" s="205"/>
      <c r="G11" s="206"/>
      <c r="H11" s="207"/>
      <c r="I11" s="168"/>
      <c r="J11" s="169"/>
      <c r="K11" s="170"/>
      <c r="M11" s="250"/>
    </row>
    <row r="12" spans="3:13" ht="15.75">
      <c r="C12" s="168"/>
      <c r="D12" s="169"/>
      <c r="E12" s="170"/>
      <c r="F12" s="205"/>
      <c r="G12" s="206"/>
      <c r="H12" s="207"/>
      <c r="I12" s="168"/>
      <c r="J12" s="169"/>
      <c r="K12" s="170"/>
      <c r="M12" s="250"/>
    </row>
    <row r="13" spans="3:13" ht="15.75">
      <c r="C13" s="168"/>
      <c r="D13" s="169"/>
      <c r="E13" s="170"/>
      <c r="F13" s="205"/>
      <c r="G13" s="206"/>
      <c r="H13" s="207"/>
      <c r="I13" s="168"/>
      <c r="J13" s="169"/>
      <c r="K13" s="170"/>
      <c r="M13" s="250"/>
    </row>
    <row r="14" spans="3:13" ht="15.75">
      <c r="C14" s="168"/>
      <c r="D14" s="169"/>
      <c r="E14" s="170"/>
      <c r="F14" s="205"/>
      <c r="G14" s="206"/>
      <c r="H14" s="207"/>
      <c r="I14" s="168"/>
      <c r="J14" s="169"/>
      <c r="K14" s="170"/>
      <c r="M14" s="250"/>
    </row>
    <row r="15" spans="3:13" ht="15.75">
      <c r="C15" s="168"/>
      <c r="D15" s="169"/>
      <c r="E15" s="170"/>
      <c r="F15" s="205"/>
      <c r="G15" s="206"/>
      <c r="H15" s="207"/>
      <c r="I15" s="168"/>
      <c r="J15" s="169"/>
      <c r="K15" s="170"/>
      <c r="M15" s="250"/>
    </row>
    <row r="16" spans="3:13" ht="15.75">
      <c r="C16" s="168"/>
      <c r="D16" s="169"/>
      <c r="E16" s="170"/>
      <c r="F16" s="205"/>
      <c r="G16" s="206"/>
      <c r="H16" s="207"/>
      <c r="I16" s="168"/>
      <c r="J16" s="169"/>
      <c r="K16" s="170"/>
      <c r="M16" s="250"/>
    </row>
    <row r="17" spans="3:13" ht="15.75">
      <c r="C17" s="168"/>
      <c r="D17" s="169"/>
      <c r="E17" s="170"/>
      <c r="F17" s="205"/>
      <c r="G17" s="206"/>
      <c r="H17" s="207"/>
      <c r="I17" s="168"/>
      <c r="J17" s="169"/>
      <c r="K17" s="170"/>
      <c r="M17" s="250"/>
    </row>
    <row r="18" spans="3:13" ht="15.75">
      <c r="C18" s="168"/>
      <c r="D18" s="169"/>
      <c r="E18" s="170"/>
      <c r="F18" s="205"/>
      <c r="G18" s="206"/>
      <c r="H18" s="207"/>
      <c r="I18" s="168"/>
      <c r="J18" s="169"/>
      <c r="K18" s="170"/>
      <c r="M18" s="250"/>
    </row>
    <row r="19" spans="3:13" ht="15.75">
      <c r="C19" s="168"/>
      <c r="D19" s="169"/>
      <c r="E19" s="170"/>
      <c r="F19" s="205"/>
      <c r="G19" s="206"/>
      <c r="H19" s="207"/>
      <c r="I19" s="168"/>
      <c r="J19" s="169"/>
      <c r="K19" s="170"/>
      <c r="M19" s="250"/>
    </row>
    <row r="20" spans="3:13" ht="15.75">
      <c r="C20" s="168"/>
      <c r="D20" s="169"/>
      <c r="E20" s="170"/>
      <c r="F20" s="205"/>
      <c r="G20" s="206"/>
      <c r="H20" s="207"/>
      <c r="I20" s="168"/>
      <c r="J20" s="169"/>
      <c r="K20" s="170"/>
      <c r="M20" s="250"/>
    </row>
    <row r="21" spans="3:13" ht="15.75">
      <c r="C21" s="168"/>
      <c r="D21" s="169"/>
      <c r="E21" s="170"/>
      <c r="F21" s="205"/>
      <c r="G21" s="206"/>
      <c r="H21" s="207"/>
      <c r="I21" s="168"/>
      <c r="J21" s="169"/>
      <c r="K21" s="170"/>
      <c r="M21" s="250"/>
    </row>
    <row r="22" spans="3:13" ht="15.75">
      <c r="C22" s="168"/>
      <c r="D22" s="169"/>
      <c r="E22" s="170"/>
      <c r="F22" s="205"/>
      <c r="G22" s="206"/>
      <c r="H22" s="207"/>
      <c r="I22" s="168"/>
      <c r="J22" s="169"/>
      <c r="K22" s="170"/>
      <c r="M22" s="250"/>
    </row>
    <row r="23" spans="3:13" ht="16.5" thickBot="1">
      <c r="C23" s="171"/>
      <c r="D23" s="174"/>
      <c r="E23" s="175"/>
      <c r="F23" s="211"/>
      <c r="G23" s="212"/>
      <c r="H23" s="213"/>
      <c r="I23" s="171"/>
      <c r="J23" s="174"/>
      <c r="K23" s="175"/>
    </row>
    <row r="24" spans="3:13" ht="15.75">
      <c r="C24" s="140"/>
      <c r="D24" s="169"/>
      <c r="E24" s="140"/>
      <c r="F24" s="140"/>
      <c r="G24" s="140"/>
      <c r="H24" s="140"/>
      <c r="I24" s="140"/>
      <c r="J24" s="140"/>
      <c r="K24" s="170"/>
    </row>
    <row r="25" spans="3:13" ht="16.5" thickBot="1">
      <c r="D25" s="174"/>
      <c r="J25" s="140"/>
    </row>
    <row r="26" spans="3:13" ht="15.75">
      <c r="D26" s="140"/>
      <c r="E26" s="140"/>
      <c r="F26" s="172"/>
      <c r="I26" s="140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</cp:lastModifiedBy>
  <cp:lastPrinted>2015-03-23T07:58:30Z</cp:lastPrinted>
  <dcterms:created xsi:type="dcterms:W3CDTF">2011-02-13T08:18:11Z</dcterms:created>
  <dcterms:modified xsi:type="dcterms:W3CDTF">2015-03-23T07:59:59Z</dcterms:modified>
</cp:coreProperties>
</file>