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ddique Trdaers\Documents\"/>
    </mc:Choice>
  </mc:AlternateContent>
  <xr:revisionPtr revIDLastSave="0" documentId="8_{AA418C92-861F-4131-B888-6B6723297F9F}" xr6:coauthVersionLast="47" xr6:coauthVersionMax="47" xr10:uidLastSave="{00000000-0000-0000-0000-000000000000}"/>
  <bookViews>
    <workbookView xWindow="-108" yWindow="-108" windowWidth="23256" windowHeight="12456" xr2:uid="{0AAACBC9-C8E8-4DD4-875A-D47DFF7940ED}"/>
  </bookViews>
  <sheets>
    <sheet name="FTSE 1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13" i="1"/>
  <c r="G16" i="1"/>
  <c r="G20" i="1"/>
  <c r="G21" i="1"/>
  <c r="G24" i="1"/>
  <c r="G28" i="1"/>
  <c r="G29" i="1"/>
  <c r="G32" i="1"/>
  <c r="G56" i="1"/>
  <c r="G59" i="1"/>
  <c r="G60" i="1"/>
  <c r="G61" i="1"/>
  <c r="G64" i="1"/>
  <c r="G67" i="1"/>
  <c r="G68" i="1"/>
  <c r="G69" i="1"/>
  <c r="G72" i="1"/>
  <c r="G76" i="1"/>
  <c r="G77" i="1"/>
  <c r="G80" i="1"/>
  <c r="G83" i="1"/>
  <c r="G84" i="1"/>
  <c r="G85" i="1"/>
  <c r="G88" i="1"/>
  <c r="G91" i="1"/>
  <c r="G92" i="1"/>
  <c r="G93" i="1"/>
  <c r="G96" i="1"/>
  <c r="G99" i="1"/>
  <c r="G100" i="1"/>
  <c r="G101" i="1"/>
  <c r="G104" i="1"/>
  <c r="G107" i="1"/>
  <c r="G108" i="1"/>
  <c r="G109" i="1"/>
  <c r="G112" i="1"/>
  <c r="G115" i="1"/>
  <c r="G116" i="1"/>
  <c r="G117" i="1"/>
  <c r="G124" i="1"/>
  <c r="G125" i="1"/>
  <c r="G132" i="1"/>
  <c r="G133" i="1"/>
  <c r="G141" i="1"/>
  <c r="G144" i="1"/>
  <c r="G149" i="1"/>
  <c r="G152" i="1"/>
  <c r="G157" i="1"/>
  <c r="G160" i="1"/>
  <c r="G164" i="1"/>
  <c r="G165" i="1"/>
  <c r="G167" i="1"/>
  <c r="G168" i="1"/>
  <c r="G171" i="1"/>
  <c r="G172" i="1"/>
  <c r="G173" i="1"/>
  <c r="G175" i="1"/>
  <c r="G176" i="1"/>
  <c r="G179" i="1"/>
  <c r="G180" i="1"/>
  <c r="G181" i="1"/>
  <c r="G183" i="1"/>
  <c r="G188" i="1"/>
  <c r="G189" i="1"/>
  <c r="G196" i="1"/>
  <c r="G197" i="1"/>
  <c r="G205" i="1"/>
  <c r="G207" i="1"/>
  <c r="G208" i="1"/>
  <c r="G211" i="1"/>
  <c r="G212" i="1"/>
  <c r="G213" i="1"/>
  <c r="G215" i="1"/>
  <c r="G216" i="1"/>
  <c r="G219" i="1"/>
  <c r="G220" i="1"/>
  <c r="G221" i="1"/>
  <c r="G223" i="1"/>
  <c r="G224" i="1"/>
  <c r="G228" i="1"/>
  <c r="G229" i="1"/>
  <c r="G231" i="1"/>
  <c r="G232" i="1"/>
  <c r="G236" i="1"/>
  <c r="G237" i="1"/>
  <c r="G239" i="1"/>
  <c r="G240" i="1"/>
  <c r="G244" i="1"/>
  <c r="G245" i="1"/>
  <c r="G247" i="1"/>
  <c r="G248" i="1"/>
  <c r="G251" i="1"/>
  <c r="G252" i="1"/>
  <c r="G253" i="1"/>
  <c r="G255" i="1"/>
  <c r="G2" i="1"/>
  <c r="F246" i="1"/>
  <c r="G246" i="1" s="1"/>
  <c r="F247" i="1"/>
  <c r="F248" i="1"/>
  <c r="F249" i="1"/>
  <c r="G249" i="1" s="1"/>
  <c r="F250" i="1"/>
  <c r="G250" i="1" s="1"/>
  <c r="F251" i="1"/>
  <c r="F252" i="1"/>
  <c r="F253" i="1"/>
  <c r="F254" i="1"/>
  <c r="G254" i="1" s="1"/>
  <c r="F255" i="1"/>
  <c r="F245" i="1"/>
  <c r="F226" i="1"/>
  <c r="G226" i="1" s="1"/>
  <c r="F227" i="1"/>
  <c r="G227" i="1" s="1"/>
  <c r="F228" i="1"/>
  <c r="F229" i="1"/>
  <c r="F230" i="1"/>
  <c r="G230" i="1" s="1"/>
  <c r="F231" i="1"/>
  <c r="F232" i="1"/>
  <c r="F233" i="1"/>
  <c r="G233" i="1" s="1"/>
  <c r="F234" i="1"/>
  <c r="G234" i="1" s="1"/>
  <c r="F235" i="1"/>
  <c r="G235" i="1" s="1"/>
  <c r="F236" i="1"/>
  <c r="F237" i="1"/>
  <c r="F238" i="1"/>
  <c r="G238" i="1" s="1"/>
  <c r="F239" i="1"/>
  <c r="F240" i="1"/>
  <c r="F241" i="1"/>
  <c r="G241" i="1" s="1"/>
  <c r="F242" i="1"/>
  <c r="G242" i="1" s="1"/>
  <c r="F243" i="1"/>
  <c r="G243" i="1" s="1"/>
  <c r="F244" i="1"/>
  <c r="F225" i="1"/>
  <c r="G225" i="1" s="1"/>
  <c r="F205" i="1"/>
  <c r="F206" i="1"/>
  <c r="G206" i="1" s="1"/>
  <c r="F207" i="1"/>
  <c r="F208" i="1"/>
  <c r="F209" i="1"/>
  <c r="G209" i="1" s="1"/>
  <c r="F210" i="1"/>
  <c r="G210" i="1" s="1"/>
  <c r="F211" i="1"/>
  <c r="F212" i="1"/>
  <c r="F213" i="1"/>
  <c r="F214" i="1"/>
  <c r="G214" i="1" s="1"/>
  <c r="F215" i="1"/>
  <c r="F216" i="1"/>
  <c r="F217" i="1"/>
  <c r="G217" i="1" s="1"/>
  <c r="F218" i="1"/>
  <c r="G218" i="1" s="1"/>
  <c r="F219" i="1"/>
  <c r="F220" i="1"/>
  <c r="F221" i="1"/>
  <c r="F222" i="1"/>
  <c r="G222" i="1" s="1"/>
  <c r="F223" i="1"/>
  <c r="F224" i="1"/>
  <c r="F204" i="1"/>
  <c r="G204" i="1" s="1"/>
  <c r="F184" i="1"/>
  <c r="G184" i="1" s="1"/>
  <c r="F185" i="1"/>
  <c r="G185" i="1" s="1"/>
  <c r="F186" i="1"/>
  <c r="G186" i="1" s="1"/>
  <c r="F187" i="1"/>
  <c r="G187" i="1" s="1"/>
  <c r="F188" i="1"/>
  <c r="F189" i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F197" i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183" i="1"/>
  <c r="F182" i="1"/>
  <c r="G182" i="1" s="1"/>
  <c r="F164" i="1"/>
  <c r="F165" i="1"/>
  <c r="F166" i="1"/>
  <c r="G166" i="1" s="1"/>
  <c r="F167" i="1"/>
  <c r="F168" i="1"/>
  <c r="F169" i="1"/>
  <c r="G169" i="1" s="1"/>
  <c r="F170" i="1"/>
  <c r="G170" i="1" s="1"/>
  <c r="F171" i="1"/>
  <c r="F172" i="1"/>
  <c r="F173" i="1"/>
  <c r="F174" i="1"/>
  <c r="G174" i="1" s="1"/>
  <c r="F175" i="1"/>
  <c r="F176" i="1"/>
  <c r="F177" i="1"/>
  <c r="G177" i="1" s="1"/>
  <c r="F178" i="1"/>
  <c r="G178" i="1" s="1"/>
  <c r="F179" i="1"/>
  <c r="F180" i="1"/>
  <c r="F181" i="1"/>
  <c r="F163" i="1"/>
  <c r="G163" i="1" s="1"/>
  <c r="F141" i="1"/>
  <c r="F142" i="1"/>
  <c r="G142" i="1" s="1"/>
  <c r="F143" i="1"/>
  <c r="G143" i="1" s="1"/>
  <c r="F144" i="1"/>
  <c r="F145" i="1"/>
  <c r="G145" i="1" s="1"/>
  <c r="F146" i="1"/>
  <c r="G146" i="1" s="1"/>
  <c r="F147" i="1"/>
  <c r="G147" i="1" s="1"/>
  <c r="F148" i="1"/>
  <c r="G148" i="1" s="1"/>
  <c r="F149" i="1"/>
  <c r="F150" i="1"/>
  <c r="G150" i="1" s="1"/>
  <c r="F151" i="1"/>
  <c r="G151" i="1" s="1"/>
  <c r="F152" i="1"/>
  <c r="F153" i="1"/>
  <c r="G153" i="1" s="1"/>
  <c r="F154" i="1"/>
  <c r="G154" i="1" s="1"/>
  <c r="F155" i="1"/>
  <c r="G155" i="1" s="1"/>
  <c r="F156" i="1"/>
  <c r="G156" i="1" s="1"/>
  <c r="F157" i="1"/>
  <c r="F158" i="1"/>
  <c r="G158" i="1" s="1"/>
  <c r="F159" i="1"/>
  <c r="G159" i="1" s="1"/>
  <c r="F160" i="1"/>
  <c r="F161" i="1"/>
  <c r="G161" i="1" s="1"/>
  <c r="F162" i="1"/>
  <c r="G162" i="1" s="1"/>
  <c r="F140" i="1"/>
  <c r="G140" i="1" s="1"/>
  <c r="F120" i="1"/>
  <c r="G120" i="1" s="1"/>
  <c r="F121" i="1"/>
  <c r="G121" i="1" s="1"/>
  <c r="F122" i="1"/>
  <c r="G122" i="1" s="1"/>
  <c r="F123" i="1"/>
  <c r="G123" i="1" s="1"/>
  <c r="F124" i="1"/>
  <c r="F125" i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F133" i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19" i="1"/>
  <c r="G119" i="1" s="1"/>
  <c r="F99" i="1"/>
  <c r="F100" i="1"/>
  <c r="F101" i="1"/>
  <c r="F102" i="1"/>
  <c r="G102" i="1" s="1"/>
  <c r="F103" i="1"/>
  <c r="G103" i="1" s="1"/>
  <c r="F104" i="1"/>
  <c r="F105" i="1"/>
  <c r="G105" i="1" s="1"/>
  <c r="F106" i="1"/>
  <c r="G106" i="1" s="1"/>
  <c r="F107" i="1"/>
  <c r="F108" i="1"/>
  <c r="F109" i="1"/>
  <c r="F110" i="1"/>
  <c r="G110" i="1" s="1"/>
  <c r="F111" i="1"/>
  <c r="G111" i="1" s="1"/>
  <c r="F112" i="1"/>
  <c r="F113" i="1"/>
  <c r="G113" i="1" s="1"/>
  <c r="F114" i="1"/>
  <c r="G114" i="1" s="1"/>
  <c r="F115" i="1"/>
  <c r="F116" i="1"/>
  <c r="F117" i="1"/>
  <c r="F118" i="1"/>
  <c r="G118" i="1" s="1"/>
  <c r="F98" i="1"/>
  <c r="G98" i="1" s="1"/>
  <c r="F76" i="1"/>
  <c r="F77" i="1"/>
  <c r="F78" i="1"/>
  <c r="G78" i="1" s="1"/>
  <c r="F79" i="1"/>
  <c r="G79" i="1" s="1"/>
  <c r="F80" i="1"/>
  <c r="F81" i="1"/>
  <c r="G81" i="1" s="1"/>
  <c r="F82" i="1"/>
  <c r="G82" i="1" s="1"/>
  <c r="F83" i="1"/>
  <c r="F84" i="1"/>
  <c r="F85" i="1"/>
  <c r="F86" i="1"/>
  <c r="G86" i="1" s="1"/>
  <c r="F87" i="1"/>
  <c r="G87" i="1" s="1"/>
  <c r="F88" i="1"/>
  <c r="F89" i="1"/>
  <c r="G89" i="1" s="1"/>
  <c r="F90" i="1"/>
  <c r="G90" i="1" s="1"/>
  <c r="F91" i="1"/>
  <c r="F92" i="1"/>
  <c r="F93" i="1"/>
  <c r="F94" i="1"/>
  <c r="G94" i="1" s="1"/>
  <c r="F95" i="1"/>
  <c r="G95" i="1" s="1"/>
  <c r="F96" i="1"/>
  <c r="F97" i="1"/>
  <c r="G97" i="1" s="1"/>
  <c r="F75" i="1"/>
  <c r="G75" i="1" s="1"/>
  <c r="F55" i="1"/>
  <c r="G55" i="1" s="1"/>
  <c r="F56" i="1"/>
  <c r="F57" i="1"/>
  <c r="G57" i="1" s="1"/>
  <c r="F58" i="1"/>
  <c r="G58" i="1" s="1"/>
  <c r="F59" i="1"/>
  <c r="F60" i="1"/>
  <c r="F61" i="1"/>
  <c r="F62" i="1"/>
  <c r="G62" i="1" s="1"/>
  <c r="F63" i="1"/>
  <c r="G63" i="1" s="1"/>
  <c r="F64" i="1"/>
  <c r="F65" i="1"/>
  <c r="G65" i="1" s="1"/>
  <c r="F66" i="1"/>
  <c r="G66" i="1" s="1"/>
  <c r="F67" i="1"/>
  <c r="F68" i="1"/>
  <c r="F69" i="1"/>
  <c r="F70" i="1"/>
  <c r="G70" i="1" s="1"/>
  <c r="F71" i="1"/>
  <c r="G71" i="1" s="1"/>
  <c r="F72" i="1"/>
  <c r="F73" i="1"/>
  <c r="G73" i="1" s="1"/>
  <c r="F74" i="1"/>
  <c r="G74" i="1" s="1"/>
  <c r="F54" i="1"/>
  <c r="G5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34" i="1"/>
  <c r="G34" i="1" s="1"/>
  <c r="F13" i="1"/>
  <c r="F14" i="1"/>
  <c r="G14" i="1" s="1"/>
  <c r="F15" i="1"/>
  <c r="G15" i="1" s="1"/>
  <c r="F16" i="1"/>
  <c r="F17" i="1"/>
  <c r="G17" i="1" s="1"/>
  <c r="F18" i="1"/>
  <c r="G18" i="1" s="1"/>
  <c r="F19" i="1"/>
  <c r="G19" i="1" s="1"/>
  <c r="F20" i="1"/>
  <c r="F21" i="1"/>
  <c r="F22" i="1"/>
  <c r="G22" i="1" s="1"/>
  <c r="F23" i="1"/>
  <c r="G23" i="1" s="1"/>
  <c r="F24" i="1"/>
  <c r="F25" i="1"/>
  <c r="G25" i="1" s="1"/>
  <c r="F26" i="1"/>
  <c r="G26" i="1" s="1"/>
  <c r="F27" i="1"/>
  <c r="G27" i="1" s="1"/>
  <c r="F28" i="1"/>
  <c r="F29" i="1"/>
  <c r="F30" i="1"/>
  <c r="G30" i="1" s="1"/>
  <c r="F31" i="1"/>
  <c r="G31" i="1" s="1"/>
  <c r="F32" i="1"/>
  <c r="F33" i="1"/>
  <c r="G33" i="1" s="1"/>
  <c r="F12" i="1"/>
  <c r="G12" i="1" s="1"/>
  <c r="F3" i="1"/>
  <c r="G3" i="1" s="1"/>
  <c r="F4" i="1"/>
  <c r="F5" i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3" i="1"/>
</calcChain>
</file>

<file path=xl/sharedStrings.xml><?xml version="1.0" encoding="utf-8"?>
<sst xmlns="http://schemas.openxmlformats.org/spreadsheetml/2006/main" count="7" uniqueCount="7">
  <si>
    <t>Date</t>
  </si>
  <si>
    <t>Price</t>
  </si>
  <si>
    <t>Difference Return</t>
  </si>
  <si>
    <t>Relative return</t>
  </si>
  <si>
    <t>Log Return</t>
  </si>
  <si>
    <t>Monthly Average</t>
  </si>
  <si>
    <t>Volatility (S.D)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</si>
</sst>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" fontId="0" fillId="0" borderId="0" xfId="0" applyNumberFormat="1"/>
    <xf numFmtId="10" fontId="0" fillId="0" borderId="10" xfId="0" applyNumberFormat="1" applyBorder="1"/>
    <xf numFmtId="4" fontId="0" fillId="0" borderId="10" xfId="0" applyNumberFormat="1" applyBorder="1"/>
    <xf numFmtId="0" fontId="18" fillId="33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14" fontId="0" fillId="0" borderId="11" xfId="0" applyNumberFormat="1" applyBorder="1"/>
    <xf numFmtId="14" fontId="0" fillId="0" borderId="12" xfId="0" applyNumberFormat="1" applyBorder="1"/>
    <xf numFmtId="4" fontId="0" fillId="0" borderId="13" xfId="0" applyNumberFormat="1" applyBorder="1"/>
    <xf numFmtId="10" fontId="0" fillId="0" borderId="13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'FTSE 100'!$G$1</c:f>
              <c:strCache>
                <c:ptCount val="1"/>
                <c:pt idx="0">
                  <c:v>Volatility (S.D)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'FTSE 100'!$G$2:$G$257</c:f>
              <c:numCache>
                <c:formatCode>0.00%</c:formatCode>
                <c:ptCount val="256"/>
                <c:pt idx="0">
                  <c:v>26.935999999997875</c:v>
                </c:pt>
                <c:pt idx="1">
                  <c:v>59.195999999998094</c:v>
                </c:pt>
                <c:pt idx="2">
                  <c:v>101.91599999999926</c:v>
                </c:pt>
                <c:pt idx="3">
                  <c:v>71.865999999998166</c:v>
                </c:pt>
                <c:pt idx="4">
                  <c:v>62.275999999998021</c:v>
                </c:pt>
                <c:pt idx="5">
                  <c:v>4.9940000000005966</c:v>
                </c:pt>
                <c:pt idx="6">
                  <c:v>21.755999999999403</c:v>
                </c:pt>
                <c:pt idx="7">
                  <c:v>82.234000000000378</c:v>
                </c:pt>
                <c:pt idx="8">
                  <c:v>134.75400000000081</c:v>
                </c:pt>
                <c:pt idx="9">
                  <c:v>121.96400000000176</c:v>
                </c:pt>
                <c:pt idx="10">
                  <c:v>263.96272727272481</c:v>
                </c:pt>
                <c:pt idx="11">
                  <c:v>236.88272727272488</c:v>
                </c:pt>
                <c:pt idx="12">
                  <c:v>147.81272727272517</c:v>
                </c:pt>
                <c:pt idx="13">
                  <c:v>123.87272727272648</c:v>
                </c:pt>
                <c:pt idx="14">
                  <c:v>93.712727272724806</c:v>
                </c:pt>
                <c:pt idx="15">
                  <c:v>92.352727272726042</c:v>
                </c:pt>
                <c:pt idx="16">
                  <c:v>155.20272727272641</c:v>
                </c:pt>
                <c:pt idx="17">
                  <c:v>135.13272727272488</c:v>
                </c:pt>
                <c:pt idx="18">
                  <c:v>138.29272727272655</c:v>
                </c:pt>
                <c:pt idx="19">
                  <c:v>110.54272727272655</c:v>
                </c:pt>
                <c:pt idx="20">
                  <c:v>95.222727272725024</c:v>
                </c:pt>
                <c:pt idx="21">
                  <c:v>18.097272727274685</c:v>
                </c:pt>
                <c:pt idx="22">
                  <c:v>108.86727272727512</c:v>
                </c:pt>
                <c:pt idx="23">
                  <c:v>208.45727272727345</c:v>
                </c:pt>
                <c:pt idx="24">
                  <c:v>185.80727272727381</c:v>
                </c:pt>
                <c:pt idx="25">
                  <c:v>161.50727272727454</c:v>
                </c:pt>
                <c:pt idx="26">
                  <c:v>90.307272727273812</c:v>
                </c:pt>
                <c:pt idx="27">
                  <c:v>158.96727272727367</c:v>
                </c:pt>
                <c:pt idx="28">
                  <c:v>164.71727272727367</c:v>
                </c:pt>
                <c:pt idx="29">
                  <c:v>160.33727272727447</c:v>
                </c:pt>
                <c:pt idx="30">
                  <c:v>186.01727272727476</c:v>
                </c:pt>
                <c:pt idx="31">
                  <c:v>149.90727272727418</c:v>
                </c:pt>
                <c:pt idx="32">
                  <c:v>64.082999999998719</c:v>
                </c:pt>
                <c:pt idx="33">
                  <c:v>116.09299999999894</c:v>
                </c:pt>
                <c:pt idx="34">
                  <c:v>87.322999999999411</c:v>
                </c:pt>
                <c:pt idx="35">
                  <c:v>100.11299999999937</c:v>
                </c:pt>
                <c:pt idx="36">
                  <c:v>134.3829999999989</c:v>
                </c:pt>
                <c:pt idx="37">
                  <c:v>152.49299999999948</c:v>
                </c:pt>
                <c:pt idx="38">
                  <c:v>131.78299999999945</c:v>
                </c:pt>
                <c:pt idx="39">
                  <c:v>37.992999999998574</c:v>
                </c:pt>
                <c:pt idx="40">
                  <c:v>41.902999999998428</c:v>
                </c:pt>
                <c:pt idx="41">
                  <c:v>24.947000000000116</c:v>
                </c:pt>
                <c:pt idx="42">
                  <c:v>63.227000000000771</c:v>
                </c:pt>
                <c:pt idx="43">
                  <c:v>74.657000000001062</c:v>
                </c:pt>
                <c:pt idx="44">
                  <c:v>64.517000000001644</c:v>
                </c:pt>
                <c:pt idx="45">
                  <c:v>43.257000000001426</c:v>
                </c:pt>
                <c:pt idx="46">
                  <c:v>114.97700000000077</c:v>
                </c:pt>
                <c:pt idx="47">
                  <c:v>71.507000000001426</c:v>
                </c:pt>
                <c:pt idx="48">
                  <c:v>112.27700000000004</c:v>
                </c:pt>
                <c:pt idx="49">
                  <c:v>98.707000000000335</c:v>
                </c:pt>
                <c:pt idx="50">
                  <c:v>122.3070000000007</c:v>
                </c:pt>
                <c:pt idx="51">
                  <c:v>75.787000000000262</c:v>
                </c:pt>
                <c:pt idx="52">
                  <c:v>128.82380952380845</c:v>
                </c:pt>
                <c:pt idx="53">
                  <c:v>122.74380952380852</c:v>
                </c:pt>
                <c:pt idx="54">
                  <c:v>116.27380952380918</c:v>
                </c:pt>
                <c:pt idx="55">
                  <c:v>100.13380952380976</c:v>
                </c:pt>
                <c:pt idx="56">
                  <c:v>133.20380952380947</c:v>
                </c:pt>
                <c:pt idx="57">
                  <c:v>103.6038095238091</c:v>
                </c:pt>
                <c:pt idx="58">
                  <c:v>9.2061904761903861</c:v>
                </c:pt>
                <c:pt idx="59">
                  <c:v>73.406190476191114</c:v>
                </c:pt>
                <c:pt idx="60">
                  <c:v>59.456190476190386</c:v>
                </c:pt>
                <c:pt idx="61">
                  <c:v>49.156190476191114</c:v>
                </c:pt>
                <c:pt idx="62">
                  <c:v>94.86619047619115</c:v>
                </c:pt>
                <c:pt idx="63">
                  <c:v>87.286190476191223</c:v>
                </c:pt>
                <c:pt idx="64">
                  <c:v>128.1461904761909</c:v>
                </c:pt>
                <c:pt idx="65">
                  <c:v>132.70619047619039</c:v>
                </c:pt>
                <c:pt idx="66">
                  <c:v>33.286190476191223</c:v>
                </c:pt>
                <c:pt idx="67">
                  <c:v>86.086190476190495</c:v>
                </c:pt>
                <c:pt idx="68">
                  <c:v>17.736190476191041</c:v>
                </c:pt>
                <c:pt idx="69">
                  <c:v>8.2038095238094684</c:v>
                </c:pt>
                <c:pt idx="70">
                  <c:v>13.913809523809505</c:v>
                </c:pt>
                <c:pt idx="71">
                  <c:v>25.763809523808959</c:v>
                </c:pt>
                <c:pt idx="72">
                  <c:v>18.673809523808814</c:v>
                </c:pt>
                <c:pt idx="73">
                  <c:v>157.33478260869379</c:v>
                </c:pt>
                <c:pt idx="74">
                  <c:v>107.80478260869404</c:v>
                </c:pt>
                <c:pt idx="75">
                  <c:v>47.824782608693567</c:v>
                </c:pt>
                <c:pt idx="76">
                  <c:v>18.185217391306651</c:v>
                </c:pt>
                <c:pt idx="77">
                  <c:v>18.594782608694004</c:v>
                </c:pt>
                <c:pt idx="78">
                  <c:v>1.9452173913050501</c:v>
                </c:pt>
                <c:pt idx="79">
                  <c:v>8.7947826086947316</c:v>
                </c:pt>
                <c:pt idx="80">
                  <c:v>39.105217391306724</c:v>
                </c:pt>
                <c:pt idx="81">
                  <c:v>50.805217391305632</c:v>
                </c:pt>
                <c:pt idx="82">
                  <c:v>90.81521739130585</c:v>
                </c:pt>
                <c:pt idx="83">
                  <c:v>117.69521739130505</c:v>
                </c:pt>
                <c:pt idx="84">
                  <c:v>61.635217391305559</c:v>
                </c:pt>
                <c:pt idx="85">
                  <c:v>18.154782608693495</c:v>
                </c:pt>
                <c:pt idx="86">
                  <c:v>25.225217391305705</c:v>
                </c:pt>
                <c:pt idx="87">
                  <c:v>13.784782608694513</c:v>
                </c:pt>
                <c:pt idx="88">
                  <c:v>29.704782608694586</c:v>
                </c:pt>
                <c:pt idx="89">
                  <c:v>23.694782608694368</c:v>
                </c:pt>
                <c:pt idx="90">
                  <c:v>76.824782608694477</c:v>
                </c:pt>
                <c:pt idx="91">
                  <c:v>36.185217391306651</c:v>
                </c:pt>
                <c:pt idx="92">
                  <c:v>13.19521739130505</c:v>
                </c:pt>
                <c:pt idx="93">
                  <c:v>15.085217391306287</c:v>
                </c:pt>
                <c:pt idx="94">
                  <c:v>23.425217391306433</c:v>
                </c:pt>
                <c:pt idx="95">
                  <c:v>9.2152173913054867</c:v>
                </c:pt>
                <c:pt idx="96">
                  <c:v>29.449047619045814</c:v>
                </c:pt>
                <c:pt idx="97">
                  <c:v>54.360952380953677</c:v>
                </c:pt>
                <c:pt idx="98">
                  <c:v>18.510952380953313</c:v>
                </c:pt>
                <c:pt idx="99">
                  <c:v>2.3009523809541861</c:v>
                </c:pt>
                <c:pt idx="100">
                  <c:v>16.360952380953677</c:v>
                </c:pt>
                <c:pt idx="101">
                  <c:v>6.6890476190474146</c:v>
                </c:pt>
                <c:pt idx="102">
                  <c:v>36.40904761904676</c:v>
                </c:pt>
                <c:pt idx="103">
                  <c:v>62.320952380952804</c:v>
                </c:pt>
                <c:pt idx="104">
                  <c:v>12.71904761904625</c:v>
                </c:pt>
                <c:pt idx="105">
                  <c:v>43.460952380954041</c:v>
                </c:pt>
                <c:pt idx="106">
                  <c:v>12.040952380953968</c:v>
                </c:pt>
                <c:pt idx="107">
                  <c:v>6.690952380953604</c:v>
                </c:pt>
                <c:pt idx="108">
                  <c:v>25.429047619047196</c:v>
                </c:pt>
                <c:pt idx="109">
                  <c:v>72.459047619046032</c:v>
                </c:pt>
                <c:pt idx="110">
                  <c:v>60.419047619046978</c:v>
                </c:pt>
                <c:pt idx="111">
                  <c:v>4.440952380953604</c:v>
                </c:pt>
                <c:pt idx="112">
                  <c:v>84.929047619046287</c:v>
                </c:pt>
                <c:pt idx="113">
                  <c:v>24.689047619047415</c:v>
                </c:pt>
                <c:pt idx="114">
                  <c:v>3.2009523809538223</c:v>
                </c:pt>
                <c:pt idx="115">
                  <c:v>32.060952380952585</c:v>
                </c:pt>
                <c:pt idx="116">
                  <c:v>97.440952380953604</c:v>
                </c:pt>
                <c:pt idx="117">
                  <c:v>122.66428571428332</c:v>
                </c:pt>
                <c:pt idx="118">
                  <c:v>125.67428571428354</c:v>
                </c:pt>
                <c:pt idx="119">
                  <c:v>89.884285714284488</c:v>
                </c:pt>
                <c:pt idx="120">
                  <c:v>91.494285714283251</c:v>
                </c:pt>
                <c:pt idx="121">
                  <c:v>73.814285714284779</c:v>
                </c:pt>
                <c:pt idx="122">
                  <c:v>34.034285714284124</c:v>
                </c:pt>
                <c:pt idx="123">
                  <c:v>29.464285714284415</c:v>
                </c:pt>
                <c:pt idx="124">
                  <c:v>19.354285714283833</c:v>
                </c:pt>
                <c:pt idx="125">
                  <c:v>102.97428571428463</c:v>
                </c:pt>
                <c:pt idx="126">
                  <c:v>57.444285714283978</c:v>
                </c:pt>
                <c:pt idx="127">
                  <c:v>93.384285714284488</c:v>
                </c:pt>
                <c:pt idx="128">
                  <c:v>27.084285714283396</c:v>
                </c:pt>
                <c:pt idx="129">
                  <c:v>18.735714285716313</c:v>
                </c:pt>
                <c:pt idx="130">
                  <c:v>43.715714285715876</c:v>
                </c:pt>
                <c:pt idx="131">
                  <c:v>85.865714285715512</c:v>
                </c:pt>
                <c:pt idx="132">
                  <c:v>108.99571428571562</c:v>
                </c:pt>
                <c:pt idx="133">
                  <c:v>87.085714285715767</c:v>
                </c:pt>
                <c:pt idx="134">
                  <c:v>227.27571428571628</c:v>
                </c:pt>
                <c:pt idx="135">
                  <c:v>245.73571428571631</c:v>
                </c:pt>
                <c:pt idx="136">
                  <c:v>79.25571428571584</c:v>
                </c:pt>
                <c:pt idx="137">
                  <c:v>29.394285714284706</c:v>
                </c:pt>
                <c:pt idx="138">
                  <c:v>162.33217391304242</c:v>
                </c:pt>
                <c:pt idx="139">
                  <c:v>68.762173913042716</c:v>
                </c:pt>
                <c:pt idx="140">
                  <c:v>86.702173913043225</c:v>
                </c:pt>
                <c:pt idx="141">
                  <c:v>80.062173913041988</c:v>
                </c:pt>
                <c:pt idx="142">
                  <c:v>19.297826086956775</c:v>
                </c:pt>
                <c:pt idx="143">
                  <c:v>51.957826086957539</c:v>
                </c:pt>
                <c:pt idx="144">
                  <c:v>38.277826086957248</c:v>
                </c:pt>
                <c:pt idx="145">
                  <c:v>6.8678260869564838</c:v>
                </c:pt>
                <c:pt idx="146">
                  <c:v>49.927826086956884</c:v>
                </c:pt>
                <c:pt idx="147">
                  <c:v>0.75782608695772069</c:v>
                </c:pt>
                <c:pt idx="148">
                  <c:v>18.187826086957102</c:v>
                </c:pt>
                <c:pt idx="149">
                  <c:v>40.747826086957502</c:v>
                </c:pt>
                <c:pt idx="150">
                  <c:v>22.687826086957102</c:v>
                </c:pt>
                <c:pt idx="151">
                  <c:v>47.262173913042716</c:v>
                </c:pt>
                <c:pt idx="152">
                  <c:v>17.692173913043007</c:v>
                </c:pt>
                <c:pt idx="153">
                  <c:v>12.13782608695692</c:v>
                </c:pt>
                <c:pt idx="154">
                  <c:v>65.837826086956738</c:v>
                </c:pt>
                <c:pt idx="155">
                  <c:v>12.157826086957357</c:v>
                </c:pt>
                <c:pt idx="156">
                  <c:v>1.7178260869568476</c:v>
                </c:pt>
                <c:pt idx="157">
                  <c:v>35.61217391304308</c:v>
                </c:pt>
                <c:pt idx="158">
                  <c:v>34.527826086957248</c:v>
                </c:pt>
                <c:pt idx="159">
                  <c:v>84.447826086957321</c:v>
                </c:pt>
                <c:pt idx="160">
                  <c:v>38.88782608695692</c:v>
                </c:pt>
                <c:pt idx="161">
                  <c:v>51.977499999999964</c:v>
                </c:pt>
                <c:pt idx="162">
                  <c:v>36.417499999999563</c:v>
                </c:pt>
                <c:pt idx="163">
                  <c:v>9.2325000000000728</c:v>
                </c:pt>
                <c:pt idx="164">
                  <c:v>31.692500000001019</c:v>
                </c:pt>
                <c:pt idx="165">
                  <c:v>65.452499999999418</c:v>
                </c:pt>
                <c:pt idx="166">
                  <c:v>21.622499999999491</c:v>
                </c:pt>
                <c:pt idx="167">
                  <c:v>56.362499999999272</c:v>
                </c:pt>
                <c:pt idx="168">
                  <c:v>10.987499999999272</c:v>
                </c:pt>
                <c:pt idx="169">
                  <c:v>24.807499999999891</c:v>
                </c:pt>
                <c:pt idx="170">
                  <c:v>73.947500000000218</c:v>
                </c:pt>
                <c:pt idx="171">
                  <c:v>69.237500000000182</c:v>
                </c:pt>
                <c:pt idx="172">
                  <c:v>52.427499999999782</c:v>
                </c:pt>
                <c:pt idx="173">
                  <c:v>0.61750000000029104</c:v>
                </c:pt>
                <c:pt idx="174">
                  <c:v>68.287499999999454</c:v>
                </c:pt>
                <c:pt idx="175">
                  <c:v>12.382499999999709</c:v>
                </c:pt>
                <c:pt idx="176">
                  <c:v>29.272500000000946</c:v>
                </c:pt>
                <c:pt idx="177">
                  <c:v>69.242500000000291</c:v>
                </c:pt>
                <c:pt idx="178">
                  <c:v>30.852500000000873</c:v>
                </c:pt>
                <c:pt idx="179">
                  <c:v>15.942500000001019</c:v>
                </c:pt>
                <c:pt idx="180">
                  <c:v>46.652500000000146</c:v>
                </c:pt>
                <c:pt idx="181">
                  <c:v>55.525714285713548</c:v>
                </c:pt>
                <c:pt idx="182">
                  <c:v>99.855714285713475</c:v>
                </c:pt>
                <c:pt idx="183">
                  <c:v>147.83571428571304</c:v>
                </c:pt>
                <c:pt idx="184">
                  <c:v>76.725714285712456</c:v>
                </c:pt>
                <c:pt idx="185">
                  <c:v>13.315714285712602</c:v>
                </c:pt>
                <c:pt idx="186">
                  <c:v>8.3242857142868161</c:v>
                </c:pt>
                <c:pt idx="187">
                  <c:v>39.42428571428718</c:v>
                </c:pt>
                <c:pt idx="188">
                  <c:v>85.54428571428798</c:v>
                </c:pt>
                <c:pt idx="189">
                  <c:v>93.29428571428798</c:v>
                </c:pt>
                <c:pt idx="190">
                  <c:v>89.354285714287471</c:v>
                </c:pt>
                <c:pt idx="191">
                  <c:v>107.74428571428689</c:v>
                </c:pt>
                <c:pt idx="192">
                  <c:v>114.89428571428653</c:v>
                </c:pt>
                <c:pt idx="193">
                  <c:v>97.224285714286452</c:v>
                </c:pt>
                <c:pt idx="194">
                  <c:v>84.084285714287034</c:v>
                </c:pt>
                <c:pt idx="195">
                  <c:v>102.85428571428747</c:v>
                </c:pt>
                <c:pt idx="196">
                  <c:v>50.444285714287616</c:v>
                </c:pt>
                <c:pt idx="197">
                  <c:v>23.144285714286525</c:v>
                </c:pt>
                <c:pt idx="198">
                  <c:v>17.235714285712675</c:v>
                </c:pt>
                <c:pt idx="199">
                  <c:v>117.41571428571297</c:v>
                </c:pt>
                <c:pt idx="200">
                  <c:v>158.75571428571311</c:v>
                </c:pt>
                <c:pt idx="201">
                  <c:v>209.66571428571297</c:v>
                </c:pt>
                <c:pt idx="202">
                  <c:v>165.8385714285705</c:v>
                </c:pt>
                <c:pt idx="203">
                  <c:v>168.73857142857014</c:v>
                </c:pt>
                <c:pt idx="204">
                  <c:v>161.53857142857032</c:v>
                </c:pt>
                <c:pt idx="205">
                  <c:v>100.56857142857007</c:v>
                </c:pt>
                <c:pt idx="206">
                  <c:v>62.088571428570503</c:v>
                </c:pt>
                <c:pt idx="207">
                  <c:v>66.518571428570795</c:v>
                </c:pt>
                <c:pt idx="208">
                  <c:v>45.578571428570285</c:v>
                </c:pt>
                <c:pt idx="209">
                  <c:v>82.441428571429242</c:v>
                </c:pt>
                <c:pt idx="210">
                  <c:v>101.24142857142942</c:v>
                </c:pt>
                <c:pt idx="211">
                  <c:v>130.30142857142982</c:v>
                </c:pt>
                <c:pt idx="212">
                  <c:v>157.93142857142993</c:v>
                </c:pt>
                <c:pt idx="213">
                  <c:v>12.76142857142986</c:v>
                </c:pt>
                <c:pt idx="214">
                  <c:v>17.288571428570322</c:v>
                </c:pt>
                <c:pt idx="215">
                  <c:v>54.491428571429424</c:v>
                </c:pt>
                <c:pt idx="216">
                  <c:v>17.081428571429569</c:v>
                </c:pt>
                <c:pt idx="217">
                  <c:v>43.501428571429642</c:v>
                </c:pt>
                <c:pt idx="218">
                  <c:v>34.821428571429351</c:v>
                </c:pt>
                <c:pt idx="219">
                  <c:v>67.131428571429751</c:v>
                </c:pt>
                <c:pt idx="220">
                  <c:v>2.4014285714292782</c:v>
                </c:pt>
                <c:pt idx="221">
                  <c:v>40.851428571430006</c:v>
                </c:pt>
                <c:pt idx="222">
                  <c:v>43.20142857142946</c:v>
                </c:pt>
                <c:pt idx="223">
                  <c:v>182.36450000000059</c:v>
                </c:pt>
                <c:pt idx="224">
                  <c:v>161.72450000000026</c:v>
                </c:pt>
                <c:pt idx="225">
                  <c:v>160.70450000000073</c:v>
                </c:pt>
                <c:pt idx="226">
                  <c:v>147.31450000000041</c:v>
                </c:pt>
                <c:pt idx="227">
                  <c:v>160.66450000000077</c:v>
                </c:pt>
                <c:pt idx="228">
                  <c:v>112.29450000000088</c:v>
                </c:pt>
                <c:pt idx="229">
                  <c:v>32.875499999999192</c:v>
                </c:pt>
                <c:pt idx="230">
                  <c:v>31.95549999999912</c:v>
                </c:pt>
                <c:pt idx="231">
                  <c:v>47.70549999999912</c:v>
                </c:pt>
                <c:pt idx="232">
                  <c:v>42.835499999999229</c:v>
                </c:pt>
                <c:pt idx="233">
                  <c:v>27.105499999999665</c:v>
                </c:pt>
                <c:pt idx="234">
                  <c:v>1.9145000000007713</c:v>
                </c:pt>
                <c:pt idx="235">
                  <c:v>22.445499999998901</c:v>
                </c:pt>
                <c:pt idx="236">
                  <c:v>101.02549999999974</c:v>
                </c:pt>
                <c:pt idx="237">
                  <c:v>110.51549999999952</c:v>
                </c:pt>
                <c:pt idx="238">
                  <c:v>77.795499999999265</c:v>
                </c:pt>
                <c:pt idx="239">
                  <c:v>90.945499999998901</c:v>
                </c:pt>
                <c:pt idx="240">
                  <c:v>124.09549999999945</c:v>
                </c:pt>
                <c:pt idx="241">
                  <c:v>129.92549999999937</c:v>
                </c:pt>
                <c:pt idx="242">
                  <c:v>87.755499999999302</c:v>
                </c:pt>
                <c:pt idx="243">
                  <c:v>45.666363636363712</c:v>
                </c:pt>
                <c:pt idx="244">
                  <c:v>50.706363636364586</c:v>
                </c:pt>
                <c:pt idx="245">
                  <c:v>7.3336363636362876</c:v>
                </c:pt>
                <c:pt idx="246">
                  <c:v>8.6136363636360329</c:v>
                </c:pt>
                <c:pt idx="247">
                  <c:v>30.593636363635596</c:v>
                </c:pt>
                <c:pt idx="248">
                  <c:v>8.8036363636356327</c:v>
                </c:pt>
                <c:pt idx="249">
                  <c:v>13.176363636363931</c:v>
                </c:pt>
                <c:pt idx="250">
                  <c:v>43.523636363635887</c:v>
                </c:pt>
                <c:pt idx="251">
                  <c:v>52.813636363635851</c:v>
                </c:pt>
                <c:pt idx="252">
                  <c:v>36.023636363635887</c:v>
                </c:pt>
                <c:pt idx="253">
                  <c:v>78.156363636364404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B-4536-9FB1-62055DD2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5311"/>
        <c:axId val="552906271"/>
      </c:lineChart>
      <c:catAx>
        <c:axId val="55290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6271"/>
        <c:crosses val="autoZero"/>
        <c:auto val="1"/>
        <c:lblAlgn val="ctr"/>
        <c:lblOffset val="100"/>
        <c:noMultiLvlLbl val="0"/>
      </c:catAx>
      <c:valAx>
        <c:axId val="5529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FTSE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'FTSE 100'!$B$1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'FTSE 100'!$A$2:$A$257</c:f>
              <c:numCache>
                <c:formatCode>m/d/yyyy</c:formatCode>
                <c:ptCount val="256"/>
                <c:pt idx="0">
                  <c:v>45702</c:v>
                </c:pt>
                <c:pt idx="1">
                  <c:v>45701</c:v>
                </c:pt>
                <c:pt idx="2">
                  <c:v>45700</c:v>
                </c:pt>
                <c:pt idx="3">
                  <c:v>45699</c:v>
                </c:pt>
                <c:pt idx="4">
                  <c:v>45698</c:v>
                </c:pt>
                <c:pt idx="5">
                  <c:v>45695</c:v>
                </c:pt>
                <c:pt idx="6">
                  <c:v>45694</c:v>
                </c:pt>
                <c:pt idx="7">
                  <c:v>45693</c:v>
                </c:pt>
                <c:pt idx="8">
                  <c:v>45692</c:v>
                </c:pt>
                <c:pt idx="9">
                  <c:v>45691</c:v>
                </c:pt>
                <c:pt idx="10">
                  <c:v>45688</c:v>
                </c:pt>
                <c:pt idx="11">
                  <c:v>45687</c:v>
                </c:pt>
                <c:pt idx="12">
                  <c:v>45686</c:v>
                </c:pt>
                <c:pt idx="13">
                  <c:v>45685</c:v>
                </c:pt>
                <c:pt idx="14">
                  <c:v>45684</c:v>
                </c:pt>
                <c:pt idx="15">
                  <c:v>45681</c:v>
                </c:pt>
                <c:pt idx="16">
                  <c:v>45680</c:v>
                </c:pt>
                <c:pt idx="17">
                  <c:v>45679</c:v>
                </c:pt>
                <c:pt idx="18">
                  <c:v>45678</c:v>
                </c:pt>
                <c:pt idx="19">
                  <c:v>45677</c:v>
                </c:pt>
                <c:pt idx="20">
                  <c:v>45674</c:v>
                </c:pt>
                <c:pt idx="21">
                  <c:v>45673</c:v>
                </c:pt>
                <c:pt idx="22">
                  <c:v>45672</c:v>
                </c:pt>
                <c:pt idx="23">
                  <c:v>45671</c:v>
                </c:pt>
                <c:pt idx="24">
                  <c:v>45670</c:v>
                </c:pt>
                <c:pt idx="25">
                  <c:v>45667</c:v>
                </c:pt>
                <c:pt idx="26">
                  <c:v>45666</c:v>
                </c:pt>
                <c:pt idx="27">
                  <c:v>45665</c:v>
                </c:pt>
                <c:pt idx="28">
                  <c:v>45664</c:v>
                </c:pt>
                <c:pt idx="29">
                  <c:v>45663</c:v>
                </c:pt>
                <c:pt idx="30">
                  <c:v>45660</c:v>
                </c:pt>
                <c:pt idx="31">
                  <c:v>45659</c:v>
                </c:pt>
                <c:pt idx="32">
                  <c:v>45657</c:v>
                </c:pt>
                <c:pt idx="33">
                  <c:v>45656</c:v>
                </c:pt>
                <c:pt idx="34">
                  <c:v>45653</c:v>
                </c:pt>
                <c:pt idx="35">
                  <c:v>45650</c:v>
                </c:pt>
                <c:pt idx="36">
                  <c:v>45649</c:v>
                </c:pt>
                <c:pt idx="37">
                  <c:v>45646</c:v>
                </c:pt>
                <c:pt idx="38">
                  <c:v>45645</c:v>
                </c:pt>
                <c:pt idx="39">
                  <c:v>45644</c:v>
                </c:pt>
                <c:pt idx="40">
                  <c:v>45643</c:v>
                </c:pt>
                <c:pt idx="41">
                  <c:v>45642</c:v>
                </c:pt>
                <c:pt idx="42">
                  <c:v>45639</c:v>
                </c:pt>
                <c:pt idx="43">
                  <c:v>45638</c:v>
                </c:pt>
                <c:pt idx="44">
                  <c:v>45637</c:v>
                </c:pt>
                <c:pt idx="45">
                  <c:v>45636</c:v>
                </c:pt>
                <c:pt idx="46">
                  <c:v>45635</c:v>
                </c:pt>
                <c:pt idx="47">
                  <c:v>45632</c:v>
                </c:pt>
                <c:pt idx="48">
                  <c:v>45631</c:v>
                </c:pt>
                <c:pt idx="49">
                  <c:v>45630</c:v>
                </c:pt>
                <c:pt idx="50">
                  <c:v>45629</c:v>
                </c:pt>
                <c:pt idx="51">
                  <c:v>45628</c:v>
                </c:pt>
                <c:pt idx="52">
                  <c:v>45625</c:v>
                </c:pt>
                <c:pt idx="53">
                  <c:v>45624</c:v>
                </c:pt>
                <c:pt idx="54">
                  <c:v>45623</c:v>
                </c:pt>
                <c:pt idx="55">
                  <c:v>45622</c:v>
                </c:pt>
                <c:pt idx="56">
                  <c:v>45621</c:v>
                </c:pt>
                <c:pt idx="57">
                  <c:v>45618</c:v>
                </c:pt>
                <c:pt idx="58">
                  <c:v>45617</c:v>
                </c:pt>
                <c:pt idx="59">
                  <c:v>45616</c:v>
                </c:pt>
                <c:pt idx="60">
                  <c:v>45615</c:v>
                </c:pt>
                <c:pt idx="61">
                  <c:v>45614</c:v>
                </c:pt>
                <c:pt idx="62">
                  <c:v>45611</c:v>
                </c:pt>
                <c:pt idx="63">
                  <c:v>45610</c:v>
                </c:pt>
                <c:pt idx="64">
                  <c:v>45609</c:v>
                </c:pt>
                <c:pt idx="65">
                  <c:v>45608</c:v>
                </c:pt>
                <c:pt idx="66">
                  <c:v>45607</c:v>
                </c:pt>
                <c:pt idx="67">
                  <c:v>45604</c:v>
                </c:pt>
                <c:pt idx="68">
                  <c:v>45603</c:v>
                </c:pt>
                <c:pt idx="69">
                  <c:v>45602</c:v>
                </c:pt>
                <c:pt idx="70">
                  <c:v>45601</c:v>
                </c:pt>
                <c:pt idx="71">
                  <c:v>45600</c:v>
                </c:pt>
                <c:pt idx="72">
                  <c:v>45597</c:v>
                </c:pt>
                <c:pt idx="73">
                  <c:v>45596</c:v>
                </c:pt>
                <c:pt idx="74">
                  <c:v>45595</c:v>
                </c:pt>
                <c:pt idx="75">
                  <c:v>45594</c:v>
                </c:pt>
                <c:pt idx="76">
                  <c:v>45593</c:v>
                </c:pt>
                <c:pt idx="77">
                  <c:v>45590</c:v>
                </c:pt>
                <c:pt idx="78">
                  <c:v>45589</c:v>
                </c:pt>
                <c:pt idx="79">
                  <c:v>45588</c:v>
                </c:pt>
                <c:pt idx="80">
                  <c:v>45587</c:v>
                </c:pt>
                <c:pt idx="81">
                  <c:v>45586</c:v>
                </c:pt>
                <c:pt idx="82">
                  <c:v>45583</c:v>
                </c:pt>
                <c:pt idx="83">
                  <c:v>45582</c:v>
                </c:pt>
                <c:pt idx="84">
                  <c:v>45581</c:v>
                </c:pt>
                <c:pt idx="85">
                  <c:v>45580</c:v>
                </c:pt>
                <c:pt idx="86">
                  <c:v>45579</c:v>
                </c:pt>
                <c:pt idx="87">
                  <c:v>45576</c:v>
                </c:pt>
                <c:pt idx="88">
                  <c:v>45575</c:v>
                </c:pt>
                <c:pt idx="89">
                  <c:v>45574</c:v>
                </c:pt>
                <c:pt idx="90">
                  <c:v>45573</c:v>
                </c:pt>
                <c:pt idx="91">
                  <c:v>45572</c:v>
                </c:pt>
                <c:pt idx="92">
                  <c:v>45569</c:v>
                </c:pt>
                <c:pt idx="93">
                  <c:v>45568</c:v>
                </c:pt>
                <c:pt idx="94">
                  <c:v>45567</c:v>
                </c:pt>
                <c:pt idx="95">
                  <c:v>45566</c:v>
                </c:pt>
                <c:pt idx="96">
                  <c:v>45565</c:v>
                </c:pt>
                <c:pt idx="97">
                  <c:v>45562</c:v>
                </c:pt>
                <c:pt idx="98">
                  <c:v>45561</c:v>
                </c:pt>
                <c:pt idx="99">
                  <c:v>45560</c:v>
                </c:pt>
                <c:pt idx="100">
                  <c:v>45559</c:v>
                </c:pt>
                <c:pt idx="101">
                  <c:v>45558</c:v>
                </c:pt>
                <c:pt idx="102">
                  <c:v>45555</c:v>
                </c:pt>
                <c:pt idx="103">
                  <c:v>45554</c:v>
                </c:pt>
                <c:pt idx="104">
                  <c:v>45553</c:v>
                </c:pt>
                <c:pt idx="105">
                  <c:v>45552</c:v>
                </c:pt>
                <c:pt idx="106">
                  <c:v>45551</c:v>
                </c:pt>
                <c:pt idx="107">
                  <c:v>45548</c:v>
                </c:pt>
                <c:pt idx="108">
                  <c:v>45547</c:v>
                </c:pt>
                <c:pt idx="109">
                  <c:v>45546</c:v>
                </c:pt>
                <c:pt idx="110">
                  <c:v>45545</c:v>
                </c:pt>
                <c:pt idx="111">
                  <c:v>45544</c:v>
                </c:pt>
                <c:pt idx="112">
                  <c:v>45541</c:v>
                </c:pt>
                <c:pt idx="113">
                  <c:v>45540</c:v>
                </c:pt>
                <c:pt idx="114">
                  <c:v>45539</c:v>
                </c:pt>
                <c:pt idx="115">
                  <c:v>45538</c:v>
                </c:pt>
                <c:pt idx="116">
                  <c:v>45537</c:v>
                </c:pt>
                <c:pt idx="117">
                  <c:v>45534</c:v>
                </c:pt>
                <c:pt idx="118">
                  <c:v>45533</c:v>
                </c:pt>
                <c:pt idx="119">
                  <c:v>45532</c:v>
                </c:pt>
                <c:pt idx="120">
                  <c:v>45531</c:v>
                </c:pt>
                <c:pt idx="121">
                  <c:v>45527</c:v>
                </c:pt>
                <c:pt idx="122">
                  <c:v>45526</c:v>
                </c:pt>
                <c:pt idx="123">
                  <c:v>45525</c:v>
                </c:pt>
                <c:pt idx="124">
                  <c:v>45524</c:v>
                </c:pt>
                <c:pt idx="125">
                  <c:v>45523</c:v>
                </c:pt>
                <c:pt idx="126">
                  <c:v>45520</c:v>
                </c:pt>
                <c:pt idx="127">
                  <c:v>45519</c:v>
                </c:pt>
                <c:pt idx="128">
                  <c:v>45518</c:v>
                </c:pt>
                <c:pt idx="129">
                  <c:v>45517</c:v>
                </c:pt>
                <c:pt idx="130">
                  <c:v>45516</c:v>
                </c:pt>
                <c:pt idx="131">
                  <c:v>45513</c:v>
                </c:pt>
                <c:pt idx="132">
                  <c:v>45512</c:v>
                </c:pt>
                <c:pt idx="133">
                  <c:v>45511</c:v>
                </c:pt>
                <c:pt idx="134">
                  <c:v>45510</c:v>
                </c:pt>
                <c:pt idx="135">
                  <c:v>45509</c:v>
                </c:pt>
                <c:pt idx="136">
                  <c:v>45506</c:v>
                </c:pt>
                <c:pt idx="137">
                  <c:v>45505</c:v>
                </c:pt>
                <c:pt idx="138">
                  <c:v>45504</c:v>
                </c:pt>
                <c:pt idx="139">
                  <c:v>45503</c:v>
                </c:pt>
                <c:pt idx="140">
                  <c:v>45502</c:v>
                </c:pt>
                <c:pt idx="141">
                  <c:v>45499</c:v>
                </c:pt>
                <c:pt idx="142">
                  <c:v>45498</c:v>
                </c:pt>
                <c:pt idx="143">
                  <c:v>45497</c:v>
                </c:pt>
                <c:pt idx="144">
                  <c:v>45496</c:v>
                </c:pt>
                <c:pt idx="145">
                  <c:v>45495</c:v>
                </c:pt>
                <c:pt idx="146">
                  <c:v>45492</c:v>
                </c:pt>
                <c:pt idx="147">
                  <c:v>45491</c:v>
                </c:pt>
                <c:pt idx="148">
                  <c:v>45490</c:v>
                </c:pt>
                <c:pt idx="149">
                  <c:v>45489</c:v>
                </c:pt>
                <c:pt idx="150">
                  <c:v>45488</c:v>
                </c:pt>
                <c:pt idx="151">
                  <c:v>45485</c:v>
                </c:pt>
                <c:pt idx="152">
                  <c:v>45484</c:v>
                </c:pt>
                <c:pt idx="153">
                  <c:v>45483</c:v>
                </c:pt>
                <c:pt idx="154">
                  <c:v>45482</c:v>
                </c:pt>
                <c:pt idx="155">
                  <c:v>45481</c:v>
                </c:pt>
                <c:pt idx="156">
                  <c:v>45478</c:v>
                </c:pt>
                <c:pt idx="157">
                  <c:v>45477</c:v>
                </c:pt>
                <c:pt idx="158">
                  <c:v>45476</c:v>
                </c:pt>
                <c:pt idx="159">
                  <c:v>45475</c:v>
                </c:pt>
                <c:pt idx="160">
                  <c:v>45474</c:v>
                </c:pt>
                <c:pt idx="161">
                  <c:v>45471</c:v>
                </c:pt>
                <c:pt idx="162">
                  <c:v>45470</c:v>
                </c:pt>
                <c:pt idx="163">
                  <c:v>45469</c:v>
                </c:pt>
                <c:pt idx="164">
                  <c:v>45468</c:v>
                </c:pt>
                <c:pt idx="165">
                  <c:v>45467</c:v>
                </c:pt>
                <c:pt idx="166">
                  <c:v>45464</c:v>
                </c:pt>
                <c:pt idx="167">
                  <c:v>45463</c:v>
                </c:pt>
                <c:pt idx="168">
                  <c:v>45462</c:v>
                </c:pt>
                <c:pt idx="169">
                  <c:v>45461</c:v>
                </c:pt>
                <c:pt idx="170">
                  <c:v>45460</c:v>
                </c:pt>
                <c:pt idx="171">
                  <c:v>45457</c:v>
                </c:pt>
                <c:pt idx="172">
                  <c:v>45456</c:v>
                </c:pt>
                <c:pt idx="173">
                  <c:v>45455</c:v>
                </c:pt>
                <c:pt idx="174">
                  <c:v>45454</c:v>
                </c:pt>
                <c:pt idx="175">
                  <c:v>45453</c:v>
                </c:pt>
                <c:pt idx="176">
                  <c:v>45450</c:v>
                </c:pt>
                <c:pt idx="177">
                  <c:v>45449</c:v>
                </c:pt>
                <c:pt idx="178">
                  <c:v>45448</c:v>
                </c:pt>
                <c:pt idx="179">
                  <c:v>45447</c:v>
                </c:pt>
                <c:pt idx="180">
                  <c:v>45446</c:v>
                </c:pt>
                <c:pt idx="181">
                  <c:v>45443</c:v>
                </c:pt>
                <c:pt idx="182">
                  <c:v>45442</c:v>
                </c:pt>
                <c:pt idx="183">
                  <c:v>45441</c:v>
                </c:pt>
                <c:pt idx="184">
                  <c:v>45440</c:v>
                </c:pt>
                <c:pt idx="185">
                  <c:v>45436</c:v>
                </c:pt>
                <c:pt idx="186">
                  <c:v>45435</c:v>
                </c:pt>
                <c:pt idx="187">
                  <c:v>45434</c:v>
                </c:pt>
                <c:pt idx="188">
                  <c:v>45433</c:v>
                </c:pt>
                <c:pt idx="189">
                  <c:v>45432</c:v>
                </c:pt>
                <c:pt idx="190">
                  <c:v>45429</c:v>
                </c:pt>
                <c:pt idx="191">
                  <c:v>45428</c:v>
                </c:pt>
                <c:pt idx="192">
                  <c:v>45427</c:v>
                </c:pt>
                <c:pt idx="193">
                  <c:v>45426</c:v>
                </c:pt>
                <c:pt idx="194">
                  <c:v>45425</c:v>
                </c:pt>
                <c:pt idx="195">
                  <c:v>45422</c:v>
                </c:pt>
                <c:pt idx="196">
                  <c:v>45421</c:v>
                </c:pt>
                <c:pt idx="197">
                  <c:v>45420</c:v>
                </c:pt>
                <c:pt idx="198">
                  <c:v>45419</c:v>
                </c:pt>
                <c:pt idx="199">
                  <c:v>45415</c:v>
                </c:pt>
                <c:pt idx="200">
                  <c:v>45414</c:v>
                </c:pt>
                <c:pt idx="201">
                  <c:v>45413</c:v>
                </c:pt>
                <c:pt idx="202">
                  <c:v>45412</c:v>
                </c:pt>
                <c:pt idx="203">
                  <c:v>45411</c:v>
                </c:pt>
                <c:pt idx="204">
                  <c:v>45408</c:v>
                </c:pt>
                <c:pt idx="205">
                  <c:v>45407</c:v>
                </c:pt>
                <c:pt idx="206">
                  <c:v>45406</c:v>
                </c:pt>
                <c:pt idx="207">
                  <c:v>45405</c:v>
                </c:pt>
                <c:pt idx="208">
                  <c:v>45404</c:v>
                </c:pt>
                <c:pt idx="209">
                  <c:v>45401</c:v>
                </c:pt>
                <c:pt idx="210">
                  <c:v>45400</c:v>
                </c:pt>
                <c:pt idx="211">
                  <c:v>45399</c:v>
                </c:pt>
                <c:pt idx="212">
                  <c:v>45398</c:v>
                </c:pt>
                <c:pt idx="213">
                  <c:v>45397</c:v>
                </c:pt>
                <c:pt idx="214">
                  <c:v>45394</c:v>
                </c:pt>
                <c:pt idx="215">
                  <c:v>45393</c:v>
                </c:pt>
                <c:pt idx="216">
                  <c:v>45392</c:v>
                </c:pt>
                <c:pt idx="217">
                  <c:v>45391</c:v>
                </c:pt>
                <c:pt idx="218">
                  <c:v>45390</c:v>
                </c:pt>
                <c:pt idx="219">
                  <c:v>45387</c:v>
                </c:pt>
                <c:pt idx="220">
                  <c:v>45386</c:v>
                </c:pt>
                <c:pt idx="221">
                  <c:v>45385</c:v>
                </c:pt>
                <c:pt idx="222">
                  <c:v>45384</c:v>
                </c:pt>
                <c:pt idx="223">
                  <c:v>45379</c:v>
                </c:pt>
                <c:pt idx="224">
                  <c:v>45378</c:v>
                </c:pt>
                <c:pt idx="225">
                  <c:v>45377</c:v>
                </c:pt>
                <c:pt idx="226">
                  <c:v>45376</c:v>
                </c:pt>
                <c:pt idx="227">
                  <c:v>45373</c:v>
                </c:pt>
                <c:pt idx="228">
                  <c:v>45372</c:v>
                </c:pt>
                <c:pt idx="229">
                  <c:v>45371</c:v>
                </c:pt>
                <c:pt idx="230">
                  <c:v>45370</c:v>
                </c:pt>
                <c:pt idx="231">
                  <c:v>45369</c:v>
                </c:pt>
                <c:pt idx="232">
                  <c:v>45366</c:v>
                </c:pt>
                <c:pt idx="233">
                  <c:v>45365</c:v>
                </c:pt>
                <c:pt idx="234">
                  <c:v>45364</c:v>
                </c:pt>
                <c:pt idx="235">
                  <c:v>45363</c:v>
                </c:pt>
                <c:pt idx="236">
                  <c:v>45362</c:v>
                </c:pt>
                <c:pt idx="237">
                  <c:v>45359</c:v>
                </c:pt>
                <c:pt idx="238">
                  <c:v>45358</c:v>
                </c:pt>
                <c:pt idx="239">
                  <c:v>45357</c:v>
                </c:pt>
                <c:pt idx="240">
                  <c:v>45356</c:v>
                </c:pt>
                <c:pt idx="241">
                  <c:v>45355</c:v>
                </c:pt>
                <c:pt idx="242">
                  <c:v>45352</c:v>
                </c:pt>
                <c:pt idx="243">
                  <c:v>45351</c:v>
                </c:pt>
                <c:pt idx="244">
                  <c:v>45350</c:v>
                </c:pt>
                <c:pt idx="245">
                  <c:v>45349</c:v>
                </c:pt>
                <c:pt idx="246">
                  <c:v>45348</c:v>
                </c:pt>
                <c:pt idx="247">
                  <c:v>45345</c:v>
                </c:pt>
                <c:pt idx="248">
                  <c:v>45344</c:v>
                </c:pt>
                <c:pt idx="249">
                  <c:v>45343</c:v>
                </c:pt>
                <c:pt idx="250">
                  <c:v>45342</c:v>
                </c:pt>
                <c:pt idx="251">
                  <c:v>45341</c:v>
                </c:pt>
                <c:pt idx="252">
                  <c:v>45338</c:v>
                </c:pt>
                <c:pt idx="253">
                  <c:v>45337</c:v>
                </c:pt>
              </c:numCache>
            </c:numRef>
          </c:cat>
          <c:val>
            <c:numRef>
              <c:f>'FTSE 100'!$B$2:$B$257</c:f>
              <c:numCache>
                <c:formatCode>#,##0.00</c:formatCode>
                <c:ptCount val="256"/>
                <c:pt idx="0">
                  <c:v>8732.4599999999991</c:v>
                </c:pt>
                <c:pt idx="1">
                  <c:v>8764.7199999999993</c:v>
                </c:pt>
                <c:pt idx="2">
                  <c:v>8807.44</c:v>
                </c:pt>
                <c:pt idx="3">
                  <c:v>8777.39</c:v>
                </c:pt>
                <c:pt idx="4">
                  <c:v>8767.7999999999993</c:v>
                </c:pt>
                <c:pt idx="5">
                  <c:v>8700.5300000000007</c:v>
                </c:pt>
                <c:pt idx="6">
                  <c:v>8727.2800000000007</c:v>
                </c:pt>
                <c:pt idx="7">
                  <c:v>8623.2900000000009</c:v>
                </c:pt>
                <c:pt idx="8">
                  <c:v>8570.77</c:v>
                </c:pt>
                <c:pt idx="9">
                  <c:v>8583.56</c:v>
                </c:pt>
                <c:pt idx="10">
                  <c:v>8673.9599999999991</c:v>
                </c:pt>
                <c:pt idx="11">
                  <c:v>8646.8799999999992</c:v>
                </c:pt>
                <c:pt idx="12">
                  <c:v>8557.81</c:v>
                </c:pt>
                <c:pt idx="13">
                  <c:v>8533.8700000000008</c:v>
                </c:pt>
                <c:pt idx="14">
                  <c:v>8503.7099999999991</c:v>
                </c:pt>
                <c:pt idx="15">
                  <c:v>8502.35</c:v>
                </c:pt>
                <c:pt idx="16">
                  <c:v>8565.2000000000007</c:v>
                </c:pt>
                <c:pt idx="17">
                  <c:v>8545.1299999999992</c:v>
                </c:pt>
                <c:pt idx="18">
                  <c:v>8548.2900000000009</c:v>
                </c:pt>
                <c:pt idx="19">
                  <c:v>8520.5400000000009</c:v>
                </c:pt>
                <c:pt idx="20">
                  <c:v>8505.2199999999993</c:v>
                </c:pt>
                <c:pt idx="21">
                  <c:v>8391.9</c:v>
                </c:pt>
                <c:pt idx="22">
                  <c:v>8301.1299999999992</c:v>
                </c:pt>
                <c:pt idx="23">
                  <c:v>8201.5400000000009</c:v>
                </c:pt>
                <c:pt idx="24">
                  <c:v>8224.19</c:v>
                </c:pt>
                <c:pt idx="25">
                  <c:v>8248.49</c:v>
                </c:pt>
                <c:pt idx="26">
                  <c:v>8319.69</c:v>
                </c:pt>
                <c:pt idx="27">
                  <c:v>8251.0300000000007</c:v>
                </c:pt>
                <c:pt idx="28">
                  <c:v>8245.2800000000007</c:v>
                </c:pt>
                <c:pt idx="29">
                  <c:v>8249.66</c:v>
                </c:pt>
                <c:pt idx="30">
                  <c:v>8223.98</c:v>
                </c:pt>
                <c:pt idx="31">
                  <c:v>8260.09</c:v>
                </c:pt>
                <c:pt idx="32">
                  <c:v>8173.02</c:v>
                </c:pt>
                <c:pt idx="33">
                  <c:v>8121.01</c:v>
                </c:pt>
                <c:pt idx="34">
                  <c:v>8149.78</c:v>
                </c:pt>
                <c:pt idx="35">
                  <c:v>8136.99</c:v>
                </c:pt>
                <c:pt idx="36">
                  <c:v>8102.72</c:v>
                </c:pt>
                <c:pt idx="37">
                  <c:v>8084.61</c:v>
                </c:pt>
                <c:pt idx="38">
                  <c:v>8105.32</c:v>
                </c:pt>
                <c:pt idx="39">
                  <c:v>8199.11</c:v>
                </c:pt>
                <c:pt idx="40">
                  <c:v>8195.2000000000007</c:v>
                </c:pt>
                <c:pt idx="41">
                  <c:v>8262.0499999999993</c:v>
                </c:pt>
                <c:pt idx="42">
                  <c:v>8300.33</c:v>
                </c:pt>
                <c:pt idx="43">
                  <c:v>8311.76</c:v>
                </c:pt>
                <c:pt idx="44">
                  <c:v>8301.6200000000008</c:v>
                </c:pt>
                <c:pt idx="45">
                  <c:v>8280.36</c:v>
                </c:pt>
                <c:pt idx="46">
                  <c:v>8352.08</c:v>
                </c:pt>
                <c:pt idx="47">
                  <c:v>8308.61</c:v>
                </c:pt>
                <c:pt idx="48">
                  <c:v>8349.3799999999992</c:v>
                </c:pt>
                <c:pt idx="49">
                  <c:v>8335.81</c:v>
                </c:pt>
                <c:pt idx="50">
                  <c:v>8359.41</c:v>
                </c:pt>
                <c:pt idx="51">
                  <c:v>8312.89</c:v>
                </c:pt>
                <c:pt idx="52">
                  <c:v>8287.2999999999993</c:v>
                </c:pt>
                <c:pt idx="53">
                  <c:v>8281.2199999999993</c:v>
                </c:pt>
                <c:pt idx="54">
                  <c:v>8274.75</c:v>
                </c:pt>
                <c:pt idx="55">
                  <c:v>8258.61</c:v>
                </c:pt>
                <c:pt idx="56">
                  <c:v>8291.68</c:v>
                </c:pt>
                <c:pt idx="57">
                  <c:v>8262.08</c:v>
                </c:pt>
                <c:pt idx="58">
                  <c:v>8149.27</c:v>
                </c:pt>
                <c:pt idx="59">
                  <c:v>8085.07</c:v>
                </c:pt>
                <c:pt idx="60">
                  <c:v>8099.02</c:v>
                </c:pt>
                <c:pt idx="61">
                  <c:v>8109.32</c:v>
                </c:pt>
                <c:pt idx="62">
                  <c:v>8063.61</c:v>
                </c:pt>
                <c:pt idx="63">
                  <c:v>8071.19</c:v>
                </c:pt>
                <c:pt idx="64">
                  <c:v>8030.33</c:v>
                </c:pt>
                <c:pt idx="65">
                  <c:v>8025.77</c:v>
                </c:pt>
                <c:pt idx="66">
                  <c:v>8125.19</c:v>
                </c:pt>
                <c:pt idx="67">
                  <c:v>8072.39</c:v>
                </c:pt>
                <c:pt idx="68">
                  <c:v>8140.74</c:v>
                </c:pt>
                <c:pt idx="69">
                  <c:v>8166.68</c:v>
                </c:pt>
                <c:pt idx="70">
                  <c:v>8172.39</c:v>
                </c:pt>
                <c:pt idx="71">
                  <c:v>8184.24</c:v>
                </c:pt>
                <c:pt idx="72">
                  <c:v>8177.15</c:v>
                </c:pt>
                <c:pt idx="73">
                  <c:v>8110.1</c:v>
                </c:pt>
                <c:pt idx="74">
                  <c:v>8159.63</c:v>
                </c:pt>
                <c:pt idx="75">
                  <c:v>8219.61</c:v>
                </c:pt>
                <c:pt idx="76">
                  <c:v>8285.6200000000008</c:v>
                </c:pt>
                <c:pt idx="77">
                  <c:v>8248.84</c:v>
                </c:pt>
                <c:pt idx="78">
                  <c:v>8269.3799999999992</c:v>
                </c:pt>
                <c:pt idx="79">
                  <c:v>8258.64</c:v>
                </c:pt>
                <c:pt idx="80">
                  <c:v>8306.5400000000009</c:v>
                </c:pt>
                <c:pt idx="81">
                  <c:v>8318.24</c:v>
                </c:pt>
                <c:pt idx="82">
                  <c:v>8358.25</c:v>
                </c:pt>
                <c:pt idx="83">
                  <c:v>8385.1299999999992</c:v>
                </c:pt>
                <c:pt idx="84">
                  <c:v>8329.07</c:v>
                </c:pt>
                <c:pt idx="85">
                  <c:v>8249.2800000000007</c:v>
                </c:pt>
                <c:pt idx="86">
                  <c:v>8292.66</c:v>
                </c:pt>
                <c:pt idx="87">
                  <c:v>8253.65</c:v>
                </c:pt>
                <c:pt idx="88">
                  <c:v>8237.73</c:v>
                </c:pt>
                <c:pt idx="89">
                  <c:v>8243.74</c:v>
                </c:pt>
                <c:pt idx="90">
                  <c:v>8190.61</c:v>
                </c:pt>
                <c:pt idx="91">
                  <c:v>8303.6200000000008</c:v>
                </c:pt>
                <c:pt idx="92">
                  <c:v>8280.6299999999992</c:v>
                </c:pt>
                <c:pt idx="93">
                  <c:v>8282.52</c:v>
                </c:pt>
                <c:pt idx="94">
                  <c:v>8290.86</c:v>
                </c:pt>
                <c:pt idx="95">
                  <c:v>8276.65</c:v>
                </c:pt>
                <c:pt idx="96">
                  <c:v>8236.9500000000007</c:v>
                </c:pt>
                <c:pt idx="97">
                  <c:v>8320.76</c:v>
                </c:pt>
                <c:pt idx="98">
                  <c:v>8284.91</c:v>
                </c:pt>
                <c:pt idx="99">
                  <c:v>8268.7000000000007</c:v>
                </c:pt>
                <c:pt idx="100">
                  <c:v>8282.76</c:v>
                </c:pt>
                <c:pt idx="101">
                  <c:v>8259.7099999999991</c:v>
                </c:pt>
                <c:pt idx="102">
                  <c:v>8229.99</c:v>
                </c:pt>
                <c:pt idx="103">
                  <c:v>8328.7199999999993</c:v>
                </c:pt>
                <c:pt idx="104">
                  <c:v>8253.68</c:v>
                </c:pt>
                <c:pt idx="105">
                  <c:v>8309.86</c:v>
                </c:pt>
                <c:pt idx="106">
                  <c:v>8278.44</c:v>
                </c:pt>
                <c:pt idx="107">
                  <c:v>8273.09</c:v>
                </c:pt>
                <c:pt idx="108">
                  <c:v>8240.9699999999993</c:v>
                </c:pt>
                <c:pt idx="109">
                  <c:v>8193.94</c:v>
                </c:pt>
                <c:pt idx="110">
                  <c:v>8205.98</c:v>
                </c:pt>
                <c:pt idx="111">
                  <c:v>8270.84</c:v>
                </c:pt>
                <c:pt idx="112">
                  <c:v>8181.47</c:v>
                </c:pt>
                <c:pt idx="113">
                  <c:v>8241.7099999999991</c:v>
                </c:pt>
                <c:pt idx="114">
                  <c:v>8269.6</c:v>
                </c:pt>
                <c:pt idx="115">
                  <c:v>8298.4599999999991</c:v>
                </c:pt>
                <c:pt idx="116">
                  <c:v>8363.84</c:v>
                </c:pt>
                <c:pt idx="117">
                  <c:v>8376.6299999999992</c:v>
                </c:pt>
                <c:pt idx="118">
                  <c:v>8379.64</c:v>
                </c:pt>
                <c:pt idx="119">
                  <c:v>8343.85</c:v>
                </c:pt>
                <c:pt idx="120">
                  <c:v>8345.4599999999991</c:v>
                </c:pt>
                <c:pt idx="121">
                  <c:v>8327.7800000000007</c:v>
                </c:pt>
                <c:pt idx="122">
                  <c:v>8288</c:v>
                </c:pt>
                <c:pt idx="123">
                  <c:v>8283.43</c:v>
                </c:pt>
                <c:pt idx="124">
                  <c:v>8273.32</c:v>
                </c:pt>
                <c:pt idx="125">
                  <c:v>8356.94</c:v>
                </c:pt>
                <c:pt idx="126">
                  <c:v>8311.41</c:v>
                </c:pt>
                <c:pt idx="127">
                  <c:v>8347.35</c:v>
                </c:pt>
                <c:pt idx="128">
                  <c:v>8281.0499999999993</c:v>
                </c:pt>
                <c:pt idx="129">
                  <c:v>8235.23</c:v>
                </c:pt>
                <c:pt idx="130">
                  <c:v>8210.25</c:v>
                </c:pt>
                <c:pt idx="131">
                  <c:v>8168.1</c:v>
                </c:pt>
                <c:pt idx="132">
                  <c:v>8144.97</c:v>
                </c:pt>
                <c:pt idx="133">
                  <c:v>8166.88</c:v>
                </c:pt>
                <c:pt idx="134">
                  <c:v>8026.69</c:v>
                </c:pt>
                <c:pt idx="135">
                  <c:v>8008.23</c:v>
                </c:pt>
                <c:pt idx="136">
                  <c:v>8174.71</c:v>
                </c:pt>
                <c:pt idx="137">
                  <c:v>8283.36</c:v>
                </c:pt>
                <c:pt idx="138">
                  <c:v>8367.98</c:v>
                </c:pt>
                <c:pt idx="139">
                  <c:v>8274.41</c:v>
                </c:pt>
                <c:pt idx="140">
                  <c:v>8292.35</c:v>
                </c:pt>
                <c:pt idx="141">
                  <c:v>8285.7099999999991</c:v>
                </c:pt>
                <c:pt idx="142">
                  <c:v>8186.35</c:v>
                </c:pt>
                <c:pt idx="143">
                  <c:v>8153.69</c:v>
                </c:pt>
                <c:pt idx="144">
                  <c:v>8167.37</c:v>
                </c:pt>
                <c:pt idx="145">
                  <c:v>8198.7800000000007</c:v>
                </c:pt>
                <c:pt idx="146">
                  <c:v>8155.72</c:v>
                </c:pt>
                <c:pt idx="147">
                  <c:v>8204.89</c:v>
                </c:pt>
                <c:pt idx="148">
                  <c:v>8187.46</c:v>
                </c:pt>
                <c:pt idx="149">
                  <c:v>8164.9</c:v>
                </c:pt>
                <c:pt idx="150">
                  <c:v>8182.96</c:v>
                </c:pt>
                <c:pt idx="151">
                  <c:v>8252.91</c:v>
                </c:pt>
                <c:pt idx="152">
                  <c:v>8223.34</c:v>
                </c:pt>
                <c:pt idx="153">
                  <c:v>8193.51</c:v>
                </c:pt>
                <c:pt idx="154">
                  <c:v>8139.81</c:v>
                </c:pt>
                <c:pt idx="155">
                  <c:v>8193.49</c:v>
                </c:pt>
                <c:pt idx="156">
                  <c:v>8203.93</c:v>
                </c:pt>
                <c:pt idx="157">
                  <c:v>8241.26</c:v>
                </c:pt>
                <c:pt idx="158">
                  <c:v>8171.12</c:v>
                </c:pt>
                <c:pt idx="159">
                  <c:v>8121.2</c:v>
                </c:pt>
                <c:pt idx="160">
                  <c:v>8166.76</c:v>
                </c:pt>
                <c:pt idx="161">
                  <c:v>8164.12</c:v>
                </c:pt>
                <c:pt idx="162">
                  <c:v>8179.68</c:v>
                </c:pt>
                <c:pt idx="163">
                  <c:v>8225.33</c:v>
                </c:pt>
                <c:pt idx="164">
                  <c:v>8247.7900000000009</c:v>
                </c:pt>
                <c:pt idx="165">
                  <c:v>8281.5499999999993</c:v>
                </c:pt>
                <c:pt idx="166">
                  <c:v>8237.7199999999993</c:v>
                </c:pt>
                <c:pt idx="167">
                  <c:v>8272.4599999999991</c:v>
                </c:pt>
                <c:pt idx="168">
                  <c:v>8205.11</c:v>
                </c:pt>
                <c:pt idx="169">
                  <c:v>8191.29</c:v>
                </c:pt>
                <c:pt idx="170">
                  <c:v>8142.15</c:v>
                </c:pt>
                <c:pt idx="171">
                  <c:v>8146.86</c:v>
                </c:pt>
                <c:pt idx="172">
                  <c:v>8163.67</c:v>
                </c:pt>
                <c:pt idx="173">
                  <c:v>8215.48</c:v>
                </c:pt>
                <c:pt idx="174">
                  <c:v>8147.81</c:v>
                </c:pt>
                <c:pt idx="175">
                  <c:v>8228.48</c:v>
                </c:pt>
                <c:pt idx="176">
                  <c:v>8245.3700000000008</c:v>
                </c:pt>
                <c:pt idx="177">
                  <c:v>8285.34</c:v>
                </c:pt>
                <c:pt idx="178">
                  <c:v>8246.9500000000007</c:v>
                </c:pt>
                <c:pt idx="179">
                  <c:v>8232.0400000000009</c:v>
                </c:pt>
                <c:pt idx="180">
                  <c:v>8262.75</c:v>
                </c:pt>
                <c:pt idx="181">
                  <c:v>8275.3799999999992</c:v>
                </c:pt>
                <c:pt idx="182">
                  <c:v>8231.0499999999993</c:v>
                </c:pt>
                <c:pt idx="183">
                  <c:v>8183.07</c:v>
                </c:pt>
                <c:pt idx="184">
                  <c:v>8254.18</c:v>
                </c:pt>
                <c:pt idx="185">
                  <c:v>8317.59</c:v>
                </c:pt>
                <c:pt idx="186">
                  <c:v>8339.23</c:v>
                </c:pt>
                <c:pt idx="187">
                  <c:v>8370.33</c:v>
                </c:pt>
                <c:pt idx="188">
                  <c:v>8416.4500000000007</c:v>
                </c:pt>
                <c:pt idx="189">
                  <c:v>8424.2000000000007</c:v>
                </c:pt>
                <c:pt idx="190">
                  <c:v>8420.26</c:v>
                </c:pt>
                <c:pt idx="191">
                  <c:v>8438.65</c:v>
                </c:pt>
                <c:pt idx="192">
                  <c:v>8445.7999999999993</c:v>
                </c:pt>
                <c:pt idx="193">
                  <c:v>8428.1299999999992</c:v>
                </c:pt>
                <c:pt idx="194">
                  <c:v>8414.99</c:v>
                </c:pt>
                <c:pt idx="195">
                  <c:v>8433.76</c:v>
                </c:pt>
                <c:pt idx="196">
                  <c:v>8381.35</c:v>
                </c:pt>
                <c:pt idx="197">
                  <c:v>8354.0499999999993</c:v>
                </c:pt>
                <c:pt idx="198">
                  <c:v>8313.67</c:v>
                </c:pt>
                <c:pt idx="199">
                  <c:v>8213.49</c:v>
                </c:pt>
                <c:pt idx="200">
                  <c:v>8172.15</c:v>
                </c:pt>
                <c:pt idx="201">
                  <c:v>8121.24</c:v>
                </c:pt>
                <c:pt idx="202">
                  <c:v>8144.13</c:v>
                </c:pt>
                <c:pt idx="203">
                  <c:v>8147.03</c:v>
                </c:pt>
                <c:pt idx="204">
                  <c:v>8139.83</c:v>
                </c:pt>
                <c:pt idx="205">
                  <c:v>8078.86</c:v>
                </c:pt>
                <c:pt idx="206">
                  <c:v>8040.38</c:v>
                </c:pt>
                <c:pt idx="207">
                  <c:v>8044.81</c:v>
                </c:pt>
                <c:pt idx="208">
                  <c:v>8023.87</c:v>
                </c:pt>
                <c:pt idx="209">
                  <c:v>7895.85</c:v>
                </c:pt>
                <c:pt idx="210">
                  <c:v>7877.05</c:v>
                </c:pt>
                <c:pt idx="211">
                  <c:v>7847.99</c:v>
                </c:pt>
                <c:pt idx="212">
                  <c:v>7820.36</c:v>
                </c:pt>
                <c:pt idx="213">
                  <c:v>7965.53</c:v>
                </c:pt>
                <c:pt idx="214">
                  <c:v>7995.58</c:v>
                </c:pt>
                <c:pt idx="215">
                  <c:v>7923.8</c:v>
                </c:pt>
                <c:pt idx="216">
                  <c:v>7961.21</c:v>
                </c:pt>
                <c:pt idx="217">
                  <c:v>7934.79</c:v>
                </c:pt>
                <c:pt idx="218">
                  <c:v>7943.47</c:v>
                </c:pt>
                <c:pt idx="219">
                  <c:v>7911.16</c:v>
                </c:pt>
                <c:pt idx="220">
                  <c:v>7975.89</c:v>
                </c:pt>
                <c:pt idx="221">
                  <c:v>7937.44</c:v>
                </c:pt>
                <c:pt idx="222">
                  <c:v>7935.09</c:v>
                </c:pt>
                <c:pt idx="223">
                  <c:v>7952.62</c:v>
                </c:pt>
                <c:pt idx="224">
                  <c:v>7931.98</c:v>
                </c:pt>
                <c:pt idx="225">
                  <c:v>7930.96</c:v>
                </c:pt>
                <c:pt idx="226">
                  <c:v>7917.57</c:v>
                </c:pt>
                <c:pt idx="227">
                  <c:v>7930.92</c:v>
                </c:pt>
                <c:pt idx="228">
                  <c:v>7882.55</c:v>
                </c:pt>
                <c:pt idx="229">
                  <c:v>7737.38</c:v>
                </c:pt>
                <c:pt idx="230">
                  <c:v>7738.3</c:v>
                </c:pt>
                <c:pt idx="231">
                  <c:v>7722.55</c:v>
                </c:pt>
                <c:pt idx="232">
                  <c:v>7727.42</c:v>
                </c:pt>
                <c:pt idx="233">
                  <c:v>7743.15</c:v>
                </c:pt>
                <c:pt idx="234">
                  <c:v>7772.17</c:v>
                </c:pt>
                <c:pt idx="235">
                  <c:v>7747.81</c:v>
                </c:pt>
                <c:pt idx="236">
                  <c:v>7669.23</c:v>
                </c:pt>
                <c:pt idx="237">
                  <c:v>7659.74</c:v>
                </c:pt>
                <c:pt idx="238">
                  <c:v>7692.46</c:v>
                </c:pt>
                <c:pt idx="239">
                  <c:v>7679.31</c:v>
                </c:pt>
                <c:pt idx="240">
                  <c:v>7646.16</c:v>
                </c:pt>
                <c:pt idx="241">
                  <c:v>7640.33</c:v>
                </c:pt>
                <c:pt idx="242">
                  <c:v>7682.5</c:v>
                </c:pt>
                <c:pt idx="243">
                  <c:v>7630.02</c:v>
                </c:pt>
                <c:pt idx="244">
                  <c:v>7624.98</c:v>
                </c:pt>
                <c:pt idx="245">
                  <c:v>7683.02</c:v>
                </c:pt>
                <c:pt idx="246">
                  <c:v>7684.3</c:v>
                </c:pt>
                <c:pt idx="247">
                  <c:v>7706.28</c:v>
                </c:pt>
                <c:pt idx="248">
                  <c:v>7684.49</c:v>
                </c:pt>
                <c:pt idx="249">
                  <c:v>7662.51</c:v>
                </c:pt>
                <c:pt idx="250">
                  <c:v>7719.21</c:v>
                </c:pt>
                <c:pt idx="251">
                  <c:v>7728.5</c:v>
                </c:pt>
                <c:pt idx="252">
                  <c:v>7711.71</c:v>
                </c:pt>
                <c:pt idx="253">
                  <c:v>7597.53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4-4975-8ECE-C36D56492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4591"/>
        <c:axId val="552899551"/>
      </c:lineChart>
      <c:dateAx>
        <c:axId val="55287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99551"/>
        <c:crosses val="autoZero"/>
        <c:auto val="1"/>
        <c:lblOffset val="100"/>
        <c:baseTimeUnit val="days"/>
      </c:dateAx>
      <c:valAx>
        <c:axId val="55289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7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'FTSE 100'!$C$1</c:f>
              <c:strCache>
                <c:ptCount val="1"/>
                <c:pt idx="0">
                  <c:v>Difference Return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'FTSE 100'!$C$2:$C$257</c:f>
              <c:numCache>
                <c:formatCode>#,##0.00</c:formatCode>
                <c:ptCount val="256"/>
                <c:pt idx="0">
                  <c:v>0</c:v>
                </c:pt>
                <c:pt idx="1">
                  <c:v>-42.720000000001164</c:v>
                </c:pt>
                <c:pt idx="2">
                  <c:v>30.050000000001091</c:v>
                </c:pt>
                <c:pt idx="3">
                  <c:v>9.5900000000001455</c:v>
                </c:pt>
                <c:pt idx="4">
                  <c:v>67.269999999998618</c:v>
                </c:pt>
                <c:pt idx="5">
                  <c:v>-26.75</c:v>
                </c:pt>
                <c:pt idx="6">
                  <c:v>103.98999999999978</c:v>
                </c:pt>
                <c:pt idx="7">
                  <c:v>52.520000000000437</c:v>
                </c:pt>
                <c:pt idx="8">
                  <c:v>-12.789999999999054</c:v>
                </c:pt>
                <c:pt idx="9">
                  <c:v>-90.399999999999636</c:v>
                </c:pt>
                <c:pt idx="10">
                  <c:v>27.079999999999927</c:v>
                </c:pt>
                <c:pt idx="11">
                  <c:v>89.069999999999709</c:v>
                </c:pt>
                <c:pt idx="12">
                  <c:v>23.93999999999869</c:v>
                </c:pt>
                <c:pt idx="13">
                  <c:v>30.160000000001673</c:v>
                </c:pt>
                <c:pt idx="14">
                  <c:v>1.3599999999987631</c:v>
                </c:pt>
                <c:pt idx="15">
                  <c:v>-62.850000000000364</c:v>
                </c:pt>
                <c:pt idx="16">
                  <c:v>20.070000000001528</c:v>
                </c:pt>
                <c:pt idx="17">
                  <c:v>-3.1600000000016735</c:v>
                </c:pt>
                <c:pt idx="18">
                  <c:v>27.75</c:v>
                </c:pt>
                <c:pt idx="19">
                  <c:v>15.320000000001528</c:v>
                </c:pt>
                <c:pt idx="20">
                  <c:v>113.31999999999971</c:v>
                </c:pt>
                <c:pt idx="21">
                  <c:v>90.770000000000437</c:v>
                </c:pt>
                <c:pt idx="22">
                  <c:v>99.589999999998327</c:v>
                </c:pt>
                <c:pt idx="23">
                  <c:v>-22.649999999999636</c:v>
                </c:pt>
                <c:pt idx="24">
                  <c:v>-24.299999999999272</c:v>
                </c:pt>
                <c:pt idx="25">
                  <c:v>-71.200000000000728</c:v>
                </c:pt>
                <c:pt idx="26">
                  <c:v>68.659999999999854</c:v>
                </c:pt>
                <c:pt idx="27">
                  <c:v>5.75</c:v>
                </c:pt>
                <c:pt idx="28">
                  <c:v>-4.3799999999991996</c:v>
                </c:pt>
                <c:pt idx="29">
                  <c:v>25.680000000000291</c:v>
                </c:pt>
                <c:pt idx="30">
                  <c:v>-36.110000000000582</c:v>
                </c:pt>
                <c:pt idx="31">
                  <c:v>87.069999999999709</c:v>
                </c:pt>
                <c:pt idx="32">
                  <c:v>52.010000000000218</c:v>
                </c:pt>
                <c:pt idx="33">
                  <c:v>-28.769999999999527</c:v>
                </c:pt>
                <c:pt idx="34">
                  <c:v>12.789999999999964</c:v>
                </c:pt>
                <c:pt idx="35">
                  <c:v>34.269999999999527</c:v>
                </c:pt>
                <c:pt idx="36">
                  <c:v>18.110000000000582</c:v>
                </c:pt>
                <c:pt idx="37">
                  <c:v>-20.710000000000036</c:v>
                </c:pt>
                <c:pt idx="38">
                  <c:v>-93.790000000000873</c:v>
                </c:pt>
                <c:pt idx="39">
                  <c:v>3.9099999999998545</c:v>
                </c:pt>
                <c:pt idx="40">
                  <c:v>-66.849999999998545</c:v>
                </c:pt>
                <c:pt idx="41">
                  <c:v>-38.280000000000655</c:v>
                </c:pt>
                <c:pt idx="42">
                  <c:v>-11.430000000000291</c:v>
                </c:pt>
                <c:pt idx="43">
                  <c:v>10.139999999999418</c:v>
                </c:pt>
                <c:pt idx="44">
                  <c:v>21.260000000000218</c:v>
                </c:pt>
                <c:pt idx="45">
                  <c:v>-71.719999999999345</c:v>
                </c:pt>
                <c:pt idx="46">
                  <c:v>43.469999999999345</c:v>
                </c:pt>
                <c:pt idx="47">
                  <c:v>-40.769999999998618</c:v>
                </c:pt>
                <c:pt idx="48">
                  <c:v>13.569999999999709</c:v>
                </c:pt>
                <c:pt idx="49">
                  <c:v>-23.600000000000364</c:v>
                </c:pt>
                <c:pt idx="50">
                  <c:v>46.520000000000437</c:v>
                </c:pt>
                <c:pt idx="51">
                  <c:v>25.590000000000146</c:v>
                </c:pt>
                <c:pt idx="52">
                  <c:v>6.0799999999999272</c:v>
                </c:pt>
                <c:pt idx="53">
                  <c:v>6.4699999999993452</c:v>
                </c:pt>
                <c:pt idx="54">
                  <c:v>16.139999999999418</c:v>
                </c:pt>
                <c:pt idx="55">
                  <c:v>-33.069999999999709</c:v>
                </c:pt>
                <c:pt idx="56">
                  <c:v>29.600000000000364</c:v>
                </c:pt>
                <c:pt idx="57">
                  <c:v>112.80999999999949</c:v>
                </c:pt>
                <c:pt idx="58">
                  <c:v>64.200000000000728</c:v>
                </c:pt>
                <c:pt idx="59">
                  <c:v>-13.950000000000728</c:v>
                </c:pt>
                <c:pt idx="60">
                  <c:v>-10.299999999999272</c:v>
                </c:pt>
                <c:pt idx="61">
                  <c:v>45.710000000000036</c:v>
                </c:pt>
                <c:pt idx="62">
                  <c:v>-7.5799999999999272</c:v>
                </c:pt>
                <c:pt idx="63">
                  <c:v>40.859999999999673</c:v>
                </c:pt>
                <c:pt idx="64">
                  <c:v>4.5599999999994907</c:v>
                </c:pt>
                <c:pt idx="65">
                  <c:v>-99.419999999999163</c:v>
                </c:pt>
                <c:pt idx="66">
                  <c:v>52.799999999999272</c:v>
                </c:pt>
                <c:pt idx="67">
                  <c:v>-68.349999999999454</c:v>
                </c:pt>
                <c:pt idx="68">
                  <c:v>-25.940000000000509</c:v>
                </c:pt>
                <c:pt idx="69">
                  <c:v>-5.7100000000000364</c:v>
                </c:pt>
                <c:pt idx="70">
                  <c:v>-11.849999999999454</c:v>
                </c:pt>
                <c:pt idx="71">
                  <c:v>7.0900000000001455</c:v>
                </c:pt>
                <c:pt idx="72">
                  <c:v>67.049999999999272</c:v>
                </c:pt>
                <c:pt idx="73">
                  <c:v>-49.529999999999745</c:v>
                </c:pt>
                <c:pt idx="74">
                  <c:v>-59.980000000000473</c:v>
                </c:pt>
                <c:pt idx="75">
                  <c:v>-66.010000000000218</c:v>
                </c:pt>
                <c:pt idx="76">
                  <c:v>36.780000000000655</c:v>
                </c:pt>
                <c:pt idx="77">
                  <c:v>-20.539999999999054</c:v>
                </c:pt>
                <c:pt idx="78">
                  <c:v>10.739999999999782</c:v>
                </c:pt>
                <c:pt idx="79">
                  <c:v>-47.900000000001455</c:v>
                </c:pt>
                <c:pt idx="80">
                  <c:v>-11.699999999998909</c:v>
                </c:pt>
                <c:pt idx="81">
                  <c:v>-40.010000000000218</c:v>
                </c:pt>
                <c:pt idx="82">
                  <c:v>-26.8799999999992</c:v>
                </c:pt>
                <c:pt idx="83">
                  <c:v>56.059999999999491</c:v>
                </c:pt>
                <c:pt idx="84">
                  <c:v>79.789999999999054</c:v>
                </c:pt>
                <c:pt idx="85">
                  <c:v>-43.3799999999992</c:v>
                </c:pt>
                <c:pt idx="86">
                  <c:v>39.010000000000218</c:v>
                </c:pt>
                <c:pt idx="87">
                  <c:v>15.920000000000073</c:v>
                </c:pt>
                <c:pt idx="88">
                  <c:v>-6.0100000000002183</c:v>
                </c:pt>
                <c:pt idx="89">
                  <c:v>53.130000000000109</c:v>
                </c:pt>
                <c:pt idx="90">
                  <c:v>-113.01000000000113</c:v>
                </c:pt>
                <c:pt idx="91">
                  <c:v>22.990000000001601</c:v>
                </c:pt>
                <c:pt idx="92">
                  <c:v>-1.8900000000012369</c:v>
                </c:pt>
                <c:pt idx="93">
                  <c:v>-8.3400000000001455</c:v>
                </c:pt>
                <c:pt idx="94">
                  <c:v>14.210000000000946</c:v>
                </c:pt>
                <c:pt idx="95">
                  <c:v>39.699999999998909</c:v>
                </c:pt>
                <c:pt idx="96">
                  <c:v>-83.809999999999491</c:v>
                </c:pt>
                <c:pt idx="97">
                  <c:v>35.850000000000364</c:v>
                </c:pt>
                <c:pt idx="98">
                  <c:v>16.209999999999127</c:v>
                </c:pt>
                <c:pt idx="99">
                  <c:v>-14.059999999999491</c:v>
                </c:pt>
                <c:pt idx="100">
                  <c:v>23.050000000001091</c:v>
                </c:pt>
                <c:pt idx="101">
                  <c:v>29.719999999999345</c:v>
                </c:pt>
                <c:pt idx="102">
                  <c:v>-98.729999999999563</c:v>
                </c:pt>
                <c:pt idx="103">
                  <c:v>75.039999999999054</c:v>
                </c:pt>
                <c:pt idx="104">
                  <c:v>-56.180000000000291</c:v>
                </c:pt>
                <c:pt idx="105">
                  <c:v>31.420000000000073</c:v>
                </c:pt>
                <c:pt idx="106">
                  <c:v>5.3500000000003638</c:v>
                </c:pt>
                <c:pt idx="107">
                  <c:v>32.1200000000008</c:v>
                </c:pt>
                <c:pt idx="108">
                  <c:v>47.029999999998836</c:v>
                </c:pt>
                <c:pt idx="109">
                  <c:v>-12.039999999999054</c:v>
                </c:pt>
                <c:pt idx="110">
                  <c:v>-64.860000000000582</c:v>
                </c:pt>
                <c:pt idx="111">
                  <c:v>89.369999999999891</c:v>
                </c:pt>
                <c:pt idx="112">
                  <c:v>-60.239999999998872</c:v>
                </c:pt>
                <c:pt idx="113">
                  <c:v>-27.890000000001237</c:v>
                </c:pt>
                <c:pt idx="114">
                  <c:v>-28.859999999998763</c:v>
                </c:pt>
                <c:pt idx="115">
                  <c:v>-65.380000000001019</c:v>
                </c:pt>
                <c:pt idx="116">
                  <c:v>-12.789999999999054</c:v>
                </c:pt>
                <c:pt idx="117">
                  <c:v>-3.0100000000002183</c:v>
                </c:pt>
                <c:pt idx="118">
                  <c:v>35.789999999999054</c:v>
                </c:pt>
                <c:pt idx="119">
                  <c:v>-1.6099999999987631</c:v>
                </c:pt>
                <c:pt idx="120">
                  <c:v>17.679999999998472</c:v>
                </c:pt>
                <c:pt idx="121">
                  <c:v>39.780000000000655</c:v>
                </c:pt>
                <c:pt idx="122">
                  <c:v>4.569999999999709</c:v>
                </c:pt>
                <c:pt idx="123">
                  <c:v>10.110000000000582</c:v>
                </c:pt>
                <c:pt idx="124">
                  <c:v>-83.6200000000008</c:v>
                </c:pt>
                <c:pt idx="125">
                  <c:v>45.530000000000655</c:v>
                </c:pt>
                <c:pt idx="126">
                  <c:v>-35.940000000000509</c:v>
                </c:pt>
                <c:pt idx="127">
                  <c:v>66.300000000001091</c:v>
                </c:pt>
                <c:pt idx="128">
                  <c:v>45.819999999999709</c:v>
                </c:pt>
                <c:pt idx="129">
                  <c:v>24.979999999999563</c:v>
                </c:pt>
                <c:pt idx="130">
                  <c:v>42.149999999999636</c:v>
                </c:pt>
                <c:pt idx="131">
                  <c:v>23.130000000000109</c:v>
                </c:pt>
                <c:pt idx="132">
                  <c:v>-21.909999999999854</c:v>
                </c:pt>
                <c:pt idx="133">
                  <c:v>140.19000000000051</c:v>
                </c:pt>
                <c:pt idx="134">
                  <c:v>18.460000000000036</c:v>
                </c:pt>
                <c:pt idx="135">
                  <c:v>-166.48000000000047</c:v>
                </c:pt>
                <c:pt idx="136">
                  <c:v>-108.65000000000055</c:v>
                </c:pt>
                <c:pt idx="137">
                  <c:v>-84.619999999998981</c:v>
                </c:pt>
                <c:pt idx="138">
                  <c:v>93.569999999999709</c:v>
                </c:pt>
                <c:pt idx="139">
                  <c:v>-17.940000000000509</c:v>
                </c:pt>
                <c:pt idx="140">
                  <c:v>6.6400000000012369</c:v>
                </c:pt>
                <c:pt idx="141">
                  <c:v>99.359999999998763</c:v>
                </c:pt>
                <c:pt idx="142">
                  <c:v>32.660000000000764</c:v>
                </c:pt>
                <c:pt idx="143">
                  <c:v>-13.680000000000291</c:v>
                </c:pt>
                <c:pt idx="144">
                  <c:v>-31.410000000000764</c:v>
                </c:pt>
                <c:pt idx="145">
                  <c:v>43.0600000000004</c:v>
                </c:pt>
                <c:pt idx="146">
                  <c:v>-49.169999999999163</c:v>
                </c:pt>
                <c:pt idx="147">
                  <c:v>17.429999999999382</c:v>
                </c:pt>
                <c:pt idx="148">
                  <c:v>22.5600000000004</c:v>
                </c:pt>
                <c:pt idx="149">
                  <c:v>-18.0600000000004</c:v>
                </c:pt>
                <c:pt idx="150">
                  <c:v>-69.949999999999818</c:v>
                </c:pt>
                <c:pt idx="151">
                  <c:v>29.569999999999709</c:v>
                </c:pt>
                <c:pt idx="152">
                  <c:v>29.829999999999927</c:v>
                </c:pt>
                <c:pt idx="153">
                  <c:v>53.699999999999818</c:v>
                </c:pt>
                <c:pt idx="154">
                  <c:v>-53.679999999999382</c:v>
                </c:pt>
                <c:pt idx="155">
                  <c:v>-10.440000000000509</c:v>
                </c:pt>
                <c:pt idx="156">
                  <c:v>-37.329999999999927</c:v>
                </c:pt>
                <c:pt idx="157">
                  <c:v>70.140000000000327</c:v>
                </c:pt>
                <c:pt idx="158">
                  <c:v>49.920000000000073</c:v>
                </c:pt>
                <c:pt idx="159">
                  <c:v>-45.5600000000004</c:v>
                </c:pt>
                <c:pt idx="160">
                  <c:v>2.6400000000003274</c:v>
                </c:pt>
                <c:pt idx="161">
                  <c:v>-15.5600000000004</c:v>
                </c:pt>
                <c:pt idx="162">
                  <c:v>-45.649999999999636</c:v>
                </c:pt>
                <c:pt idx="163">
                  <c:v>-22.460000000000946</c:v>
                </c:pt>
                <c:pt idx="164">
                  <c:v>-33.759999999998399</c:v>
                </c:pt>
                <c:pt idx="165">
                  <c:v>43.829999999999927</c:v>
                </c:pt>
                <c:pt idx="166">
                  <c:v>-34.739999999999782</c:v>
                </c:pt>
                <c:pt idx="167">
                  <c:v>67.349999999998545</c:v>
                </c:pt>
                <c:pt idx="168">
                  <c:v>13.820000000000618</c:v>
                </c:pt>
                <c:pt idx="169">
                  <c:v>49.140000000000327</c:v>
                </c:pt>
                <c:pt idx="170">
                  <c:v>-4.7100000000000364</c:v>
                </c:pt>
                <c:pt idx="171">
                  <c:v>-16.8100000000004</c:v>
                </c:pt>
                <c:pt idx="172">
                  <c:v>-51.809999999999491</c:v>
                </c:pt>
                <c:pt idx="173">
                  <c:v>67.669999999999163</c:v>
                </c:pt>
                <c:pt idx="174">
                  <c:v>-80.669999999999163</c:v>
                </c:pt>
                <c:pt idx="175">
                  <c:v>-16.890000000001237</c:v>
                </c:pt>
                <c:pt idx="176">
                  <c:v>-39.969999999999345</c:v>
                </c:pt>
                <c:pt idx="177">
                  <c:v>38.389999999999418</c:v>
                </c:pt>
                <c:pt idx="178">
                  <c:v>14.909999999999854</c:v>
                </c:pt>
                <c:pt idx="179">
                  <c:v>-30.709999999999127</c:v>
                </c:pt>
                <c:pt idx="180">
                  <c:v>-12.6299999999992</c:v>
                </c:pt>
                <c:pt idx="181">
                  <c:v>44.329999999999927</c:v>
                </c:pt>
                <c:pt idx="182">
                  <c:v>47.979999999999563</c:v>
                </c:pt>
                <c:pt idx="183">
                  <c:v>-71.110000000000582</c:v>
                </c:pt>
                <c:pt idx="184">
                  <c:v>-63.409999999999854</c:v>
                </c:pt>
                <c:pt idx="185">
                  <c:v>-21.639999999999418</c:v>
                </c:pt>
                <c:pt idx="186">
                  <c:v>-31.100000000000364</c:v>
                </c:pt>
                <c:pt idx="187">
                  <c:v>-46.1200000000008</c:v>
                </c:pt>
                <c:pt idx="188">
                  <c:v>-7.75</c:v>
                </c:pt>
                <c:pt idx="189">
                  <c:v>3.9400000000005093</c:v>
                </c:pt>
                <c:pt idx="190">
                  <c:v>-18.389999999999418</c:v>
                </c:pt>
                <c:pt idx="191">
                  <c:v>-7.1499999999996362</c:v>
                </c:pt>
                <c:pt idx="192">
                  <c:v>17.670000000000073</c:v>
                </c:pt>
                <c:pt idx="193">
                  <c:v>13.139999999999418</c:v>
                </c:pt>
                <c:pt idx="194">
                  <c:v>-18.770000000000437</c:v>
                </c:pt>
                <c:pt idx="195">
                  <c:v>52.409999999999854</c:v>
                </c:pt>
                <c:pt idx="196">
                  <c:v>27.300000000001091</c:v>
                </c:pt>
                <c:pt idx="197">
                  <c:v>40.3799999999992</c:v>
                </c:pt>
                <c:pt idx="198">
                  <c:v>100.18000000000029</c:v>
                </c:pt>
                <c:pt idx="199">
                  <c:v>41.340000000000146</c:v>
                </c:pt>
                <c:pt idx="200">
                  <c:v>50.909999999999854</c:v>
                </c:pt>
                <c:pt idx="201">
                  <c:v>-22.890000000000327</c:v>
                </c:pt>
                <c:pt idx="202">
                  <c:v>-2.8999999999996362</c:v>
                </c:pt>
                <c:pt idx="203">
                  <c:v>7.1999999999998181</c:v>
                </c:pt>
                <c:pt idx="204">
                  <c:v>60.970000000000255</c:v>
                </c:pt>
                <c:pt idx="205">
                  <c:v>38.479999999999563</c:v>
                </c:pt>
                <c:pt idx="206">
                  <c:v>-4.430000000000291</c:v>
                </c:pt>
                <c:pt idx="207">
                  <c:v>20.940000000000509</c:v>
                </c:pt>
                <c:pt idx="208">
                  <c:v>128.01999999999953</c:v>
                </c:pt>
                <c:pt idx="209">
                  <c:v>18.800000000000182</c:v>
                </c:pt>
                <c:pt idx="210">
                  <c:v>29.0600000000004</c:v>
                </c:pt>
                <c:pt idx="211">
                  <c:v>27.630000000000109</c:v>
                </c:pt>
                <c:pt idx="212">
                  <c:v>-145.17000000000007</c:v>
                </c:pt>
                <c:pt idx="213">
                  <c:v>-30.050000000000182</c:v>
                </c:pt>
                <c:pt idx="214">
                  <c:v>71.779999999999745</c:v>
                </c:pt>
                <c:pt idx="215">
                  <c:v>-37.409999999999854</c:v>
                </c:pt>
                <c:pt idx="216">
                  <c:v>26.420000000000073</c:v>
                </c:pt>
                <c:pt idx="217">
                  <c:v>-8.680000000000291</c:v>
                </c:pt>
                <c:pt idx="218">
                  <c:v>32.3100000000004</c:v>
                </c:pt>
                <c:pt idx="219">
                  <c:v>-64.730000000000473</c:v>
                </c:pt>
                <c:pt idx="220">
                  <c:v>38.450000000000728</c:v>
                </c:pt>
                <c:pt idx="221">
                  <c:v>2.3499999999994543</c:v>
                </c:pt>
                <c:pt idx="222">
                  <c:v>-17.529999999999745</c:v>
                </c:pt>
                <c:pt idx="223">
                  <c:v>20.640000000000327</c:v>
                </c:pt>
                <c:pt idx="224">
                  <c:v>1.0199999999995271</c:v>
                </c:pt>
                <c:pt idx="225">
                  <c:v>13.390000000000327</c:v>
                </c:pt>
                <c:pt idx="226">
                  <c:v>-13.350000000000364</c:v>
                </c:pt>
                <c:pt idx="227">
                  <c:v>48.369999999999891</c:v>
                </c:pt>
                <c:pt idx="228">
                  <c:v>145.17000000000007</c:v>
                </c:pt>
                <c:pt idx="229">
                  <c:v>-0.92000000000007276</c:v>
                </c:pt>
                <c:pt idx="230">
                  <c:v>15.75</c:v>
                </c:pt>
                <c:pt idx="231">
                  <c:v>-4.8699999999998909</c:v>
                </c:pt>
                <c:pt idx="232">
                  <c:v>-15.729999999999563</c:v>
                </c:pt>
                <c:pt idx="233">
                  <c:v>-29.020000000000437</c:v>
                </c:pt>
                <c:pt idx="234">
                  <c:v>24.359999999999673</c:v>
                </c:pt>
                <c:pt idx="235">
                  <c:v>78.580000000000837</c:v>
                </c:pt>
                <c:pt idx="236">
                  <c:v>9.4899999999997817</c:v>
                </c:pt>
                <c:pt idx="237">
                  <c:v>-32.720000000000255</c:v>
                </c:pt>
                <c:pt idx="238">
                  <c:v>13.149999999999636</c:v>
                </c:pt>
                <c:pt idx="239">
                  <c:v>33.150000000000546</c:v>
                </c:pt>
                <c:pt idx="240">
                  <c:v>5.8299999999999272</c:v>
                </c:pt>
                <c:pt idx="241">
                  <c:v>-42.170000000000073</c:v>
                </c:pt>
                <c:pt idx="242">
                  <c:v>52.479999999999563</c:v>
                </c:pt>
                <c:pt idx="243">
                  <c:v>5.0400000000008731</c:v>
                </c:pt>
                <c:pt idx="244">
                  <c:v>-58.040000000000873</c:v>
                </c:pt>
                <c:pt idx="245">
                  <c:v>-1.2799999999997453</c:v>
                </c:pt>
                <c:pt idx="246">
                  <c:v>-21.979999999999563</c:v>
                </c:pt>
                <c:pt idx="247">
                  <c:v>21.789999999999964</c:v>
                </c:pt>
                <c:pt idx="248">
                  <c:v>21.979999999999563</c:v>
                </c:pt>
                <c:pt idx="249">
                  <c:v>-56.699999999999818</c:v>
                </c:pt>
                <c:pt idx="250">
                  <c:v>-9.2899999999999636</c:v>
                </c:pt>
                <c:pt idx="251">
                  <c:v>16.789999999999964</c:v>
                </c:pt>
                <c:pt idx="252">
                  <c:v>114.18000000000029</c:v>
                </c:pt>
                <c:pt idx="253">
                  <c:v>7597.53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F-4D61-BEF8-BEE2948F4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884111"/>
        <c:axId val="2061898511"/>
      </c:scatterChart>
      <c:valAx>
        <c:axId val="206188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98511"/>
        <c:crosses val="autoZero"/>
        <c:crossBetween val="midCat"/>
      </c:valAx>
      <c:valAx>
        <c:axId val="20618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8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'FTSE 100'!$D$1</c:f>
              <c:strCache>
                <c:ptCount val="1"/>
                <c:pt idx="0">
                  <c:v>Relative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'FTSE 100'!$D$2:$D$257</c:f>
              <c:numCache>
                <c:formatCode>#,##0.00</c:formatCode>
                <c:ptCount val="256"/>
                <c:pt idx="0">
                  <c:v>0</c:v>
                </c:pt>
                <c:pt idx="1">
                  <c:v>3.6942625560266204E-3</c:v>
                </c:pt>
                <c:pt idx="2">
                  <c:v>4.8740861088547227E-3</c:v>
                </c:pt>
                <c:pt idx="3">
                  <c:v>-3.4118881309439619E-3</c:v>
                </c:pt>
                <c:pt idx="4">
                  <c:v>-1.0925799127075528E-3</c:v>
                </c:pt>
                <c:pt idx="5">
                  <c:v>-7.6723921622298208E-3</c:v>
                </c:pt>
                <c:pt idx="6">
                  <c:v>3.0745253450077175E-3</c:v>
                </c:pt>
                <c:pt idx="7">
                  <c:v>-1.1915510903740888E-2</c:v>
                </c:pt>
                <c:pt idx="8">
                  <c:v>-6.0904828667481242E-3</c:v>
                </c:pt>
                <c:pt idx="9">
                  <c:v>1.4922813236149207E-3</c:v>
                </c:pt>
                <c:pt idx="10">
                  <c:v>1.0531760714668464E-2</c:v>
                </c:pt>
                <c:pt idx="11">
                  <c:v>-3.1219881115430474E-3</c:v>
                </c:pt>
                <c:pt idx="12">
                  <c:v>-1.030082526876743E-2</c:v>
                </c:pt>
                <c:pt idx="13">
                  <c:v>-2.7974446733450139E-3</c:v>
                </c:pt>
                <c:pt idx="14">
                  <c:v>-3.5341527349258507E-3</c:v>
                </c:pt>
                <c:pt idx="15">
                  <c:v>-1.5993019517349054E-4</c:v>
                </c:pt>
                <c:pt idx="16">
                  <c:v>7.3920739560239656E-3</c:v>
                </c:pt>
                <c:pt idx="17">
                  <c:v>-2.3432027273153607E-3</c:v>
                </c:pt>
                <c:pt idx="18">
                  <c:v>3.6980127862322443E-4</c:v>
                </c:pt>
                <c:pt idx="19">
                  <c:v>-3.2462632877452678E-3</c:v>
                </c:pt>
                <c:pt idx="20">
                  <c:v>-1.7980081074675462E-3</c:v>
                </c:pt>
                <c:pt idx="21">
                  <c:v>-1.3323582458772344E-2</c:v>
                </c:pt>
                <c:pt idx="22">
                  <c:v>-1.081638246404276E-2</c:v>
                </c:pt>
                <c:pt idx="23">
                  <c:v>-1.1997161832184092E-2</c:v>
                </c:pt>
                <c:pt idx="24">
                  <c:v>2.7616764656393355E-3</c:v>
                </c:pt>
                <c:pt idx="25">
                  <c:v>2.9546982742372527E-3</c:v>
                </c:pt>
                <c:pt idx="26">
                  <c:v>8.6318829264508696E-3</c:v>
                </c:pt>
                <c:pt idx="27">
                  <c:v>-8.2527113390041991E-3</c:v>
                </c:pt>
                <c:pt idx="28">
                  <c:v>-6.9688269222145595E-4</c:v>
                </c:pt>
                <c:pt idx="29">
                  <c:v>5.312130091396774E-4</c:v>
                </c:pt>
                <c:pt idx="30">
                  <c:v>-3.1128555601079673E-3</c:v>
                </c:pt>
                <c:pt idx="31">
                  <c:v>4.3908180710556912E-3</c:v>
                </c:pt>
                <c:pt idx="32">
                  <c:v>-1.0541047373575797E-2</c:v>
                </c:pt>
                <c:pt idx="33">
                  <c:v>-6.3636207913354203E-3</c:v>
                </c:pt>
                <c:pt idx="34">
                  <c:v>3.5426627968688038E-3</c:v>
                </c:pt>
                <c:pt idx="35">
                  <c:v>-1.5693675166691572E-3</c:v>
                </c:pt>
                <c:pt idx="36">
                  <c:v>-4.2116310822551736E-3</c:v>
                </c:pt>
                <c:pt idx="37">
                  <c:v>-2.2350519331780661E-3</c:v>
                </c:pt>
                <c:pt idx="38">
                  <c:v>2.5616572722741158E-3</c:v>
                </c:pt>
                <c:pt idx="39">
                  <c:v>1.1571412356329037E-2</c:v>
                </c:pt>
                <c:pt idx="40">
                  <c:v>-4.768810273309974E-4</c:v>
                </c:pt>
                <c:pt idx="41">
                  <c:v>8.157213978914309E-3</c:v>
                </c:pt>
                <c:pt idx="42">
                  <c:v>4.633232672278751E-3</c:v>
                </c:pt>
                <c:pt idx="43">
                  <c:v>1.3770536834078033E-3</c:v>
                </c:pt>
                <c:pt idx="44">
                  <c:v>-1.2199582278602146E-3</c:v>
                </c:pt>
                <c:pt idx="45">
                  <c:v>-2.5609459358535099E-3</c:v>
                </c:pt>
                <c:pt idx="46">
                  <c:v>8.6614591636111644E-3</c:v>
                </c:pt>
                <c:pt idx="47">
                  <c:v>-5.2046915259431597E-3</c:v>
                </c:pt>
                <c:pt idx="48">
                  <c:v>4.9069579628841188E-3</c:v>
                </c:pt>
                <c:pt idx="49">
                  <c:v>-1.6252703793574745E-3</c:v>
                </c:pt>
                <c:pt idx="50">
                  <c:v>2.8311585796701659E-3</c:v>
                </c:pt>
                <c:pt idx="51">
                  <c:v>-5.5649860456659546E-3</c:v>
                </c:pt>
                <c:pt idx="52">
                  <c:v>-3.0783518126668518E-3</c:v>
                </c:pt>
                <c:pt idx="53">
                  <c:v>-7.3365269750098677E-4</c:v>
                </c:pt>
                <c:pt idx="54">
                  <c:v>-7.8128584918639356E-4</c:v>
                </c:pt>
                <c:pt idx="55">
                  <c:v>-1.9505121000633757E-3</c:v>
                </c:pt>
                <c:pt idx="56">
                  <c:v>4.0043058093310749E-3</c:v>
                </c:pt>
                <c:pt idx="57">
                  <c:v>-3.5698435057793308E-3</c:v>
                </c:pt>
                <c:pt idx="58">
                  <c:v>-1.3653946705914188E-2</c:v>
                </c:pt>
                <c:pt idx="59">
                  <c:v>-7.8780062508667301E-3</c:v>
                </c:pt>
                <c:pt idx="60">
                  <c:v>1.7254025011534506E-3</c:v>
                </c:pt>
                <c:pt idx="61">
                  <c:v>1.2717588053862408E-3</c:v>
                </c:pt>
                <c:pt idx="62">
                  <c:v>-5.6367241642949146E-3</c:v>
                </c:pt>
                <c:pt idx="63">
                  <c:v>9.4002562127879787E-4</c:v>
                </c:pt>
                <c:pt idx="64">
                  <c:v>-5.0624505184489119E-3</c:v>
                </c:pt>
                <c:pt idx="65">
                  <c:v>-5.6784714949441567E-4</c:v>
                </c:pt>
                <c:pt idx="66">
                  <c:v>1.2387596454919485E-2</c:v>
                </c:pt>
                <c:pt idx="67">
                  <c:v>-6.4983095779913179E-3</c:v>
                </c:pt>
                <c:pt idx="68">
                  <c:v>8.467133029994767E-3</c:v>
                </c:pt>
                <c:pt idx="69">
                  <c:v>3.1864425101404185E-3</c:v>
                </c:pt>
                <c:pt idx="70">
                  <c:v>6.9918253194689107E-4</c:v>
                </c:pt>
                <c:pt idx="71">
                  <c:v>1.4500042215312111E-3</c:v>
                </c:pt>
                <c:pt idx="72">
                  <c:v>-8.6629913101279356E-4</c:v>
                </c:pt>
                <c:pt idx="73">
                  <c:v>-8.199678372048852E-3</c:v>
                </c:pt>
                <c:pt idx="74">
                  <c:v>6.1071996646156947E-3</c:v>
                </c:pt>
                <c:pt idx="75">
                  <c:v>7.3508235054776348E-3</c:v>
                </c:pt>
                <c:pt idx="76">
                  <c:v>8.0307946484079185E-3</c:v>
                </c:pt>
                <c:pt idx="77">
                  <c:v>-4.4390160301824907E-3</c:v>
                </c:pt>
                <c:pt idx="78">
                  <c:v>2.4900470854082577E-3</c:v>
                </c:pt>
                <c:pt idx="79">
                  <c:v>-1.2987672594559426E-3</c:v>
                </c:pt>
                <c:pt idx="80">
                  <c:v>5.7999864384452472E-3</c:v>
                </c:pt>
                <c:pt idx="81">
                  <c:v>1.4085287014808702E-3</c:v>
                </c:pt>
                <c:pt idx="82">
                  <c:v>4.8099117120929688E-3</c:v>
                </c:pt>
                <c:pt idx="83">
                  <c:v>3.2159842072203154E-3</c:v>
                </c:pt>
                <c:pt idx="84">
                  <c:v>-6.6856447067605981E-3</c:v>
                </c:pt>
                <c:pt idx="85">
                  <c:v>-9.5797009750187064E-3</c:v>
                </c:pt>
                <c:pt idx="86">
                  <c:v>5.2586407541020787E-3</c:v>
                </c:pt>
                <c:pt idx="87">
                  <c:v>-4.7041600644425578E-3</c:v>
                </c:pt>
                <c:pt idx="88">
                  <c:v>-1.9288436025273756E-3</c:v>
                </c:pt>
                <c:pt idx="89">
                  <c:v>7.2956991792644558E-4</c:v>
                </c:pt>
                <c:pt idx="90">
                  <c:v>-6.4448903046432941E-3</c:v>
                </c:pt>
                <c:pt idx="91">
                  <c:v>1.3797507145377589E-2</c:v>
                </c:pt>
                <c:pt idx="92">
                  <c:v>-2.7686719768006724E-3</c:v>
                </c:pt>
                <c:pt idx="93">
                  <c:v>2.2824350321186155E-4</c:v>
                </c:pt>
                <c:pt idx="94">
                  <c:v>1.0069399168369222E-3</c:v>
                </c:pt>
                <c:pt idx="95">
                  <c:v>-1.7139355868994223E-3</c:v>
                </c:pt>
                <c:pt idx="96">
                  <c:v>-4.7966266545038045E-3</c:v>
                </c:pt>
                <c:pt idx="97">
                  <c:v>1.0174882693229834E-2</c:v>
                </c:pt>
                <c:pt idx="98">
                  <c:v>-4.3085006658046092E-3</c:v>
                </c:pt>
                <c:pt idx="99">
                  <c:v>-1.9565692324960836E-3</c:v>
                </c:pt>
                <c:pt idx="100">
                  <c:v>1.7003882109641768E-3</c:v>
                </c:pt>
                <c:pt idx="101">
                  <c:v>-2.7828887955223974E-3</c:v>
                </c:pt>
                <c:pt idx="102">
                  <c:v>-3.5981892826744944E-3</c:v>
                </c:pt>
                <c:pt idx="103">
                  <c:v>1.1996369375904413E-2</c:v>
                </c:pt>
                <c:pt idx="104">
                  <c:v>-9.0097878185362284E-3</c:v>
                </c:pt>
                <c:pt idx="105">
                  <c:v>6.8066607864613465E-3</c:v>
                </c:pt>
                <c:pt idx="106">
                  <c:v>-3.7810504629440292E-3</c:v>
                </c:pt>
                <c:pt idx="107">
                  <c:v>-6.46257024270317E-4</c:v>
                </c:pt>
                <c:pt idx="108">
                  <c:v>-3.8824671313863138E-3</c:v>
                </c:pt>
                <c:pt idx="109">
                  <c:v>-5.7068524700367605E-3</c:v>
                </c:pt>
                <c:pt idx="110">
                  <c:v>1.4693785895428882E-3</c:v>
                </c:pt>
                <c:pt idx="111">
                  <c:v>7.9039919668340147E-3</c:v>
                </c:pt>
                <c:pt idx="112">
                  <c:v>-1.0805432096377137E-2</c:v>
                </c:pt>
                <c:pt idx="113">
                  <c:v>7.3629800023710737E-3</c:v>
                </c:pt>
                <c:pt idx="114">
                  <c:v>3.384006474384714E-3</c:v>
                </c:pt>
                <c:pt idx="115">
                  <c:v>3.4898906839507062E-3</c:v>
                </c:pt>
                <c:pt idx="116">
                  <c:v>7.8785702407435862E-3</c:v>
                </c:pt>
                <c:pt idx="117">
                  <c:v>1.5292018976928127E-3</c:v>
                </c:pt>
                <c:pt idx="118">
                  <c:v>3.5933304920955308E-4</c:v>
                </c:pt>
                <c:pt idx="119">
                  <c:v>-4.2710665374645039E-3</c:v>
                </c:pt>
                <c:pt idx="120">
                  <c:v>1.9295648891084607E-4</c:v>
                </c:pt>
                <c:pt idx="121">
                  <c:v>-2.1185171338666143E-3</c:v>
                </c:pt>
                <c:pt idx="122">
                  <c:v>-4.7767832483567828E-3</c:v>
                </c:pt>
                <c:pt idx="123">
                  <c:v>-5.5139961389957879E-4</c:v>
                </c:pt>
                <c:pt idx="124">
                  <c:v>-1.2205088954697005E-3</c:v>
                </c:pt>
                <c:pt idx="125">
                  <c:v>1.010718792455759E-2</c:v>
                </c:pt>
                <c:pt idx="126">
                  <c:v>-5.4481664341254872E-3</c:v>
                </c:pt>
                <c:pt idx="127">
                  <c:v>4.3241760423322288E-3</c:v>
                </c:pt>
                <c:pt idx="128">
                  <c:v>-7.9426404787149314E-3</c:v>
                </c:pt>
                <c:pt idx="129">
                  <c:v>-5.5331147620168589E-3</c:v>
                </c:pt>
                <c:pt idx="130">
                  <c:v>-3.0333093307654511E-3</c:v>
                </c:pt>
                <c:pt idx="131">
                  <c:v>-5.1338266191650241E-3</c:v>
                </c:pt>
                <c:pt idx="132">
                  <c:v>-2.8317478973078325E-3</c:v>
                </c:pt>
                <c:pt idx="133">
                  <c:v>2.6900037691974131E-3</c:v>
                </c:pt>
                <c:pt idx="134">
                  <c:v>-1.7165674039535356E-2</c:v>
                </c:pt>
                <c:pt idx="135">
                  <c:v>-2.2998272014990036E-3</c:v>
                </c:pt>
                <c:pt idx="136">
                  <c:v>2.078861371364215E-2</c:v>
                </c:pt>
                <c:pt idx="137">
                  <c:v>1.3290991362384787E-2</c:v>
                </c:pt>
                <c:pt idx="138">
                  <c:v>1.0215661277549084E-2</c:v>
                </c:pt>
                <c:pt idx="139">
                  <c:v>-1.1181910090607258E-2</c:v>
                </c:pt>
                <c:pt idx="140">
                  <c:v>2.1681304165493986E-3</c:v>
                </c:pt>
                <c:pt idx="141">
                  <c:v>-8.0073802962986806E-4</c:v>
                </c:pt>
                <c:pt idx="142">
                  <c:v>-1.1991730340550028E-2</c:v>
                </c:pt>
                <c:pt idx="143">
                  <c:v>-3.9895680003909873E-3</c:v>
                </c:pt>
                <c:pt idx="144">
                  <c:v>1.6777679798962546E-3</c:v>
                </c:pt>
                <c:pt idx="145">
                  <c:v>3.8457912400198307E-3</c:v>
                </c:pt>
                <c:pt idx="146">
                  <c:v>-5.2520009074521331E-3</c:v>
                </c:pt>
                <c:pt idx="147">
                  <c:v>6.028897509968361E-3</c:v>
                </c:pt>
                <c:pt idx="148">
                  <c:v>-2.1243429223303887E-3</c:v>
                </c:pt>
                <c:pt idx="149">
                  <c:v>-2.7554333089872072E-3</c:v>
                </c:pt>
                <c:pt idx="150">
                  <c:v>2.2119070656101605E-3</c:v>
                </c:pt>
                <c:pt idx="151">
                  <c:v>8.5482514884589224E-3</c:v>
                </c:pt>
                <c:pt idx="152">
                  <c:v>-3.5829786099690546E-3</c:v>
                </c:pt>
                <c:pt idx="153">
                  <c:v>-3.6274798317958309E-3</c:v>
                </c:pt>
                <c:pt idx="154">
                  <c:v>-6.5539677134707616E-3</c:v>
                </c:pt>
                <c:pt idx="155">
                  <c:v>6.5947485260711711E-3</c:v>
                </c:pt>
                <c:pt idx="156">
                  <c:v>1.2741823081495809E-3</c:v>
                </c:pt>
                <c:pt idx="157">
                  <c:v>4.5502582298971254E-3</c:v>
                </c:pt>
                <c:pt idx="158">
                  <c:v>-8.5108345083155148E-3</c:v>
                </c:pt>
                <c:pt idx="159">
                  <c:v>-6.109321610746149E-3</c:v>
                </c:pt>
                <c:pt idx="160">
                  <c:v>5.610008373146875E-3</c:v>
                </c:pt>
                <c:pt idx="161">
                  <c:v>-3.2326161170406959E-4</c:v>
                </c:pt>
                <c:pt idx="162">
                  <c:v>1.9059004522227014E-3</c:v>
                </c:pt>
                <c:pt idx="163">
                  <c:v>5.5809029204075995E-3</c:v>
                </c:pt>
                <c:pt idx="164">
                  <c:v>2.7305895325781394E-3</c:v>
                </c:pt>
                <c:pt idx="165">
                  <c:v>4.0932176983165666E-3</c:v>
                </c:pt>
                <c:pt idx="166">
                  <c:v>-5.2924875174333221E-3</c:v>
                </c:pt>
                <c:pt idx="167">
                  <c:v>4.2171863088330003E-3</c:v>
                </c:pt>
                <c:pt idx="168">
                  <c:v>-8.1414718233752178E-3</c:v>
                </c:pt>
                <c:pt idx="169">
                  <c:v>-1.6843162370767262E-3</c:v>
                </c:pt>
                <c:pt idx="170">
                  <c:v>-5.9990550938863506E-3</c:v>
                </c:pt>
                <c:pt idx="171">
                  <c:v>5.7847128829609338E-4</c:v>
                </c:pt>
                <c:pt idx="172">
                  <c:v>2.0633716548462107E-3</c:v>
                </c:pt>
                <c:pt idx="173">
                  <c:v>6.3464103767055125E-3</c:v>
                </c:pt>
                <c:pt idx="174">
                  <c:v>-8.2368893844302661E-3</c:v>
                </c:pt>
                <c:pt idx="175">
                  <c:v>9.900819974937948E-3</c:v>
                </c:pt>
                <c:pt idx="176">
                  <c:v>2.0526269736331907E-3</c:v>
                </c:pt>
                <c:pt idx="177">
                  <c:v>4.8475689993292409E-3</c:v>
                </c:pt>
                <c:pt idx="178">
                  <c:v>-4.6334851677781981E-3</c:v>
                </c:pt>
                <c:pt idx="179">
                  <c:v>-1.807941117625286E-3</c:v>
                </c:pt>
                <c:pt idx="180">
                  <c:v>3.7305455269895584E-3</c:v>
                </c:pt>
                <c:pt idx="181">
                  <c:v>1.5285467913224047E-3</c:v>
                </c:pt>
                <c:pt idx="182">
                  <c:v>-5.3568537033948814E-3</c:v>
                </c:pt>
                <c:pt idx="183">
                  <c:v>-5.8291469496600757E-3</c:v>
                </c:pt>
                <c:pt idx="184">
                  <c:v>8.6898926686439903E-3</c:v>
                </c:pt>
                <c:pt idx="185">
                  <c:v>7.6821683074514797E-3</c:v>
                </c:pt>
                <c:pt idx="186">
                  <c:v>2.6017151602807324E-3</c:v>
                </c:pt>
                <c:pt idx="187">
                  <c:v>3.7293611040827949E-3</c:v>
                </c:pt>
                <c:pt idx="188">
                  <c:v>5.5099380789049891E-3</c:v>
                </c:pt>
                <c:pt idx="189">
                  <c:v>9.2081578337660172E-4</c:v>
                </c:pt>
                <c:pt idx="190">
                  <c:v>-4.677001970514125E-4</c:v>
                </c:pt>
                <c:pt idx="191">
                  <c:v>2.1840180707008356E-3</c:v>
                </c:pt>
                <c:pt idx="192">
                  <c:v>8.472919246561519E-4</c:v>
                </c:pt>
                <c:pt idx="193">
                  <c:v>-2.0921641525965657E-3</c:v>
                </c:pt>
                <c:pt idx="194">
                  <c:v>-1.5590647035581345E-3</c:v>
                </c:pt>
                <c:pt idx="195">
                  <c:v>2.2305433518043914E-3</c:v>
                </c:pt>
                <c:pt idx="196">
                  <c:v>-6.2143101060499533E-3</c:v>
                </c:pt>
                <c:pt idx="197">
                  <c:v>-3.25723183019455E-3</c:v>
                </c:pt>
                <c:pt idx="198">
                  <c:v>-4.8335837108946208E-3</c:v>
                </c:pt>
                <c:pt idx="199">
                  <c:v>-1.2050033258476736E-2</c:v>
                </c:pt>
                <c:pt idx="200">
                  <c:v>-5.0331832144435732E-3</c:v>
                </c:pt>
                <c:pt idx="201">
                  <c:v>-6.2296947559699533E-3</c:v>
                </c:pt>
                <c:pt idx="202">
                  <c:v>2.8185351005511877E-3</c:v>
                </c:pt>
                <c:pt idx="203">
                  <c:v>3.5608468921783374E-4</c:v>
                </c:pt>
                <c:pt idx="204">
                  <c:v>-8.8375763928693262E-4</c:v>
                </c:pt>
                <c:pt idx="205">
                  <c:v>-7.4903284220923846E-3</c:v>
                </c:pt>
                <c:pt idx="206">
                  <c:v>-4.7630482518572622E-3</c:v>
                </c:pt>
                <c:pt idx="207">
                  <c:v>5.5096898405302872E-4</c:v>
                </c:pt>
                <c:pt idx="208">
                  <c:v>-2.6029203921535135E-3</c:v>
                </c:pt>
                <c:pt idx="209">
                  <c:v>-1.5954894583287058E-2</c:v>
                </c:pt>
                <c:pt idx="210">
                  <c:v>-2.3809976126699696E-3</c:v>
                </c:pt>
                <c:pt idx="211">
                  <c:v>-3.6891983674091698E-3</c:v>
                </c:pt>
                <c:pt idx="212">
                  <c:v>-3.5206466878780567E-3</c:v>
                </c:pt>
                <c:pt idx="213">
                  <c:v>1.8563084052396574E-2</c:v>
                </c:pt>
                <c:pt idx="214">
                  <c:v>3.7725047799707216E-3</c:v>
                </c:pt>
                <c:pt idx="215">
                  <c:v>-8.9774600466757566E-3</c:v>
                </c:pt>
                <c:pt idx="216">
                  <c:v>4.7212196168504826E-3</c:v>
                </c:pt>
                <c:pt idx="217">
                  <c:v>-3.318591018199504E-3</c:v>
                </c:pt>
                <c:pt idx="218">
                  <c:v>1.093916789228233E-3</c:v>
                </c:pt>
                <c:pt idx="219">
                  <c:v>-4.0674919147425997E-3</c:v>
                </c:pt>
                <c:pt idx="220">
                  <c:v>8.1821123577326803E-3</c:v>
                </c:pt>
                <c:pt idx="221">
                  <c:v>-4.8207786215708499E-3</c:v>
                </c:pt>
                <c:pt idx="222">
                  <c:v>-2.960652300993084E-4</c:v>
                </c:pt>
                <c:pt idx="223">
                  <c:v>2.2091746911502889E-3</c:v>
                </c:pt>
                <c:pt idx="224">
                  <c:v>-2.5953710852524487E-3</c:v>
                </c:pt>
                <c:pt idx="225">
                  <c:v>-1.2859336508658963E-4</c:v>
                </c:pt>
                <c:pt idx="226">
                  <c:v>-1.6883202033549946E-3</c:v>
                </c:pt>
                <c:pt idx="227">
                  <c:v>1.6861233939201503E-3</c:v>
                </c:pt>
                <c:pt idx="228">
                  <c:v>-6.0989141234560288E-3</c:v>
                </c:pt>
                <c:pt idx="229">
                  <c:v>-1.8416629136510401E-2</c:v>
                </c:pt>
                <c:pt idx="230">
                  <c:v>1.1890329801561675E-4</c:v>
                </c:pt>
                <c:pt idx="231">
                  <c:v>-2.0353307574014962E-3</c:v>
                </c:pt>
                <c:pt idx="232">
                  <c:v>6.3062071466029885E-4</c:v>
                </c:pt>
                <c:pt idx="233">
                  <c:v>2.0356082625248226E-3</c:v>
                </c:pt>
                <c:pt idx="234">
                  <c:v>3.7478287260353264E-3</c:v>
                </c:pt>
                <c:pt idx="235">
                  <c:v>-3.1342598013167073E-3</c:v>
                </c:pt>
                <c:pt idx="236">
                  <c:v>-1.0142220834016429E-2</c:v>
                </c:pt>
                <c:pt idx="237">
                  <c:v>-1.2374123608236789E-3</c:v>
                </c:pt>
                <c:pt idx="238">
                  <c:v>4.2716854619086623E-3</c:v>
                </c:pt>
                <c:pt idx="239">
                  <c:v>-1.7094661525701319E-3</c:v>
                </c:pt>
                <c:pt idx="240">
                  <c:v>-4.3167940869688216E-3</c:v>
                </c:pt>
                <c:pt idx="241">
                  <c:v>-7.6247423543320144E-4</c:v>
                </c:pt>
                <c:pt idx="242">
                  <c:v>5.5193951046617193E-3</c:v>
                </c:pt>
                <c:pt idx="243">
                  <c:v>-6.8311096648225921E-3</c:v>
                </c:pt>
                <c:pt idx="244">
                  <c:v>-6.6054872726426309E-4</c:v>
                </c:pt>
                <c:pt idx="245">
                  <c:v>7.6118232441266566E-3</c:v>
                </c:pt>
                <c:pt idx="246">
                  <c:v>1.6660115423358852E-4</c:v>
                </c:pt>
                <c:pt idx="247">
                  <c:v>2.8603776531368587E-3</c:v>
                </c:pt>
                <c:pt idx="248">
                  <c:v>-2.8275640127272774E-3</c:v>
                </c:pt>
                <c:pt idx="249">
                  <c:v>-2.8603069299328343E-3</c:v>
                </c:pt>
                <c:pt idx="250">
                  <c:v>7.399664078741798E-3</c:v>
                </c:pt>
                <c:pt idx="251">
                  <c:v>1.2034910308179158E-3</c:v>
                </c:pt>
                <c:pt idx="252">
                  <c:v>-2.1724784887106117E-3</c:v>
                </c:pt>
                <c:pt idx="253">
                  <c:v>-1.4806054688259841E-2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4-49DC-9C10-4F452202D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599903"/>
        <c:axId val="2039589343"/>
      </c:lineChart>
      <c:catAx>
        <c:axId val="203959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89343"/>
        <c:crosses val="autoZero"/>
        <c:auto val="1"/>
        <c:lblAlgn val="ctr"/>
        <c:lblOffset val="100"/>
        <c:noMultiLvlLbl val="0"/>
      </c:catAx>
      <c:valAx>
        <c:axId val="20395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9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'FTSE 100'!$E$1</c:f>
              <c:strCache>
                <c:ptCount val="1"/>
                <c:pt idx="0">
                  <c:v>Log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'FTSE 100'!$E$2:$E$257</c:f>
              <c:numCache>
                <c:formatCode>#,##0.00</c:formatCode>
                <c:ptCount val="256"/>
                <c:pt idx="0">
                  <c:v>0</c:v>
                </c:pt>
                <c:pt idx="1">
                  <c:v>3.687455527592704E-3</c:v>
                </c:pt>
                <c:pt idx="2">
                  <c:v>4.8622462080345564E-3</c:v>
                </c:pt>
                <c:pt idx="3">
                  <c:v>-3.4177218944650327E-3</c:v>
                </c:pt>
                <c:pt idx="4">
                  <c:v>-1.0931772132456775E-3</c:v>
                </c:pt>
                <c:pt idx="5">
                  <c:v>-7.7019763812763639E-3</c:v>
                </c:pt>
                <c:pt idx="6">
                  <c:v>3.0698086572037405E-3</c:v>
                </c:pt>
                <c:pt idx="7">
                  <c:v>-1.1987069610877825E-2</c:v>
                </c:pt>
                <c:pt idx="8">
                  <c:v>-6.1091055099516513E-3</c:v>
                </c:pt>
                <c:pt idx="9">
                  <c:v>1.4911689783243872E-3</c:v>
                </c:pt>
                <c:pt idx="10">
                  <c:v>1.0476688060003042E-2</c:v>
                </c:pt>
                <c:pt idx="11">
                  <c:v>-3.1268716833783364E-3</c:v>
                </c:pt>
                <c:pt idx="12">
                  <c:v>-1.0354245937338937E-2</c:v>
                </c:pt>
                <c:pt idx="13">
                  <c:v>-2.8013648343577623E-3</c:v>
                </c:pt>
                <c:pt idx="14">
                  <c:v>-3.5404126059482193E-3</c:v>
                </c:pt>
                <c:pt idx="15">
                  <c:v>-1.5994298537083809E-4</c:v>
                </c:pt>
                <c:pt idx="16">
                  <c:v>7.3648864763691309E-3</c:v>
                </c:pt>
                <c:pt idx="17">
                  <c:v>-2.3459523229057045E-3</c:v>
                </c:pt>
                <c:pt idx="18">
                  <c:v>3.6973291898292736E-4</c:v>
                </c:pt>
                <c:pt idx="19">
                  <c:v>-3.2515438315324436E-3</c:v>
                </c:pt>
                <c:pt idx="20">
                  <c:v>-1.7996264642147857E-3</c:v>
                </c:pt>
                <c:pt idx="21">
                  <c:v>-1.3413137737837498E-2</c:v>
                </c:pt>
                <c:pt idx="22">
                  <c:v>-1.0875304798383667E-2</c:v>
                </c:pt>
                <c:pt idx="23">
                  <c:v>-1.2069708598905514E-2</c:v>
                </c:pt>
                <c:pt idx="24">
                  <c:v>2.7578700436490843E-3</c:v>
                </c:pt>
                <c:pt idx="25">
                  <c:v>2.9503417326921968E-3</c:v>
                </c:pt>
                <c:pt idx="26">
                  <c:v>8.5948412321067355E-3</c:v>
                </c:pt>
                <c:pt idx="27">
                  <c:v>-8.286953485061227E-3</c:v>
                </c:pt>
                <c:pt idx="28">
                  <c:v>-6.9712562783645605E-4</c:v>
                </c:pt>
                <c:pt idx="29">
                  <c:v>5.310719654564621E-4</c:v>
                </c:pt>
                <c:pt idx="30">
                  <c:v>-3.1177105728973312E-3</c:v>
                </c:pt>
                <c:pt idx="31">
                  <c:v>4.3812065540668682E-3</c:v>
                </c:pt>
                <c:pt idx="32">
                  <c:v>-1.0596997744450699E-2</c:v>
                </c:pt>
                <c:pt idx="33">
                  <c:v>-6.3839549378914536E-3</c:v>
                </c:pt>
                <c:pt idx="34">
                  <c:v>3.5364023484376968E-3</c:v>
                </c:pt>
                <c:pt idx="35">
                  <c:v>-1.5706002637946746E-3</c:v>
                </c:pt>
                <c:pt idx="36">
                  <c:v>-4.2205249811063704E-3</c:v>
                </c:pt>
                <c:pt idx="37">
                  <c:v>-2.2375533897019523E-3</c:v>
                </c:pt>
                <c:pt idx="38">
                  <c:v>2.5583818208141308E-3</c:v>
                </c:pt>
                <c:pt idx="39">
                  <c:v>1.1504975584709507E-2</c:v>
                </c:pt>
                <c:pt idx="40">
                  <c:v>-4.7699477125110742E-4</c:v>
                </c:pt>
                <c:pt idx="41">
                  <c:v>8.1241237366289267E-3</c:v>
                </c:pt>
                <c:pt idx="42">
                  <c:v>4.6225322886291522E-3</c:v>
                </c:pt>
                <c:pt idx="43">
                  <c:v>1.3761064145114375E-3</c:v>
                </c:pt>
                <c:pt idx="44">
                  <c:v>-1.2207029826739075E-3</c:v>
                </c:pt>
                <c:pt idx="45">
                  <c:v>-2.5642307672790097E-3</c:v>
                </c:pt>
                <c:pt idx="46">
                  <c:v>8.6241639255844656E-3</c:v>
                </c:pt>
                <c:pt idx="47">
                  <c:v>-5.2182831134080891E-3</c:v>
                </c:pt>
                <c:pt idx="48">
                  <c:v>4.8949580839170977E-3</c:v>
                </c:pt>
                <c:pt idx="49">
                  <c:v>-1.6265925640597423E-3</c:v>
                </c:pt>
                <c:pt idx="50">
                  <c:v>2.8271583985379494E-3</c:v>
                </c:pt>
                <c:pt idx="51">
                  <c:v>-5.5805282688336094E-3</c:v>
                </c:pt>
                <c:pt idx="52">
                  <c:v>-3.0830996838570011E-3</c:v>
                </c:pt>
                <c:pt idx="53">
                  <c:v>-7.3392195234238736E-4</c:v>
                </c:pt>
                <c:pt idx="54">
                  <c:v>-7.815912120362308E-4</c:v>
                </c:pt>
                <c:pt idx="55">
                  <c:v>-1.9524168259865864E-3</c:v>
                </c:pt>
                <c:pt idx="56">
                  <c:v>3.9963099150534384E-3</c:v>
                </c:pt>
                <c:pt idx="57">
                  <c:v>-3.5762306022611382E-3</c:v>
                </c:pt>
                <c:pt idx="58">
                  <c:v>-1.3748019124251082E-2</c:v>
                </c:pt>
                <c:pt idx="59">
                  <c:v>-7.9092016886949286E-3</c:v>
                </c:pt>
                <c:pt idx="60">
                  <c:v>1.7239157042277494E-3</c:v>
                </c:pt>
                <c:pt idx="61">
                  <c:v>1.2709508051385199E-3</c:v>
                </c:pt>
                <c:pt idx="62">
                  <c:v>-5.6526704453715082E-3</c:v>
                </c:pt>
                <c:pt idx="63">
                  <c:v>9.3958407388339792E-4</c:v>
                </c:pt>
                <c:pt idx="64">
                  <c:v>-5.0753081334575399E-3</c:v>
                </c:pt>
                <c:pt idx="65">
                  <c:v>-5.6800843574720422E-4</c:v>
                </c:pt>
                <c:pt idx="66">
                  <c:v>1.2311497988848697E-2</c:v>
                </c:pt>
                <c:pt idx="67">
                  <c:v>-6.5195155100737333E-3</c:v>
                </c:pt>
                <c:pt idx="68">
                  <c:v>8.4314879256808441E-3</c:v>
                </c:pt>
                <c:pt idx="69">
                  <c:v>3.1813765609231058E-3</c:v>
                </c:pt>
                <c:pt idx="70">
                  <c:v>6.9893821771393593E-4</c:v>
                </c:pt>
                <c:pt idx="71">
                  <c:v>1.448953980523419E-3</c:v>
                </c:pt>
                <c:pt idx="72">
                  <c:v>-8.6667458495757956E-4</c:v>
                </c:pt>
                <c:pt idx="73">
                  <c:v>-8.2334806400506978E-3</c:v>
                </c:pt>
                <c:pt idx="74">
                  <c:v>6.0886263032004992E-3</c:v>
                </c:pt>
                <c:pt idx="75">
                  <c:v>7.3239378763227236E-3</c:v>
                </c:pt>
                <c:pt idx="76">
                  <c:v>7.9987194289640531E-3</c:v>
                </c:pt>
                <c:pt idx="77">
                  <c:v>-4.4488977159917124E-3</c:v>
                </c:pt>
                <c:pt idx="78">
                  <c:v>2.4869520549475757E-3</c:v>
                </c:pt>
                <c:pt idx="79">
                  <c:v>-1.2996113886171452E-3</c:v>
                </c:pt>
                <c:pt idx="80">
                  <c:v>5.7832312723759393E-3</c:v>
                </c:pt>
                <c:pt idx="81">
                  <c:v>1.4075376554314983E-3</c:v>
                </c:pt>
                <c:pt idx="82">
                  <c:v>4.7983810462945437E-3</c:v>
                </c:pt>
                <c:pt idx="83">
                  <c:v>3.2108239905002151E-3</c:v>
                </c:pt>
                <c:pt idx="84">
                  <c:v>-6.7080937427977912E-3</c:v>
                </c:pt>
                <c:pt idx="85">
                  <c:v>-9.6258814773284972E-3</c:v>
                </c:pt>
                <c:pt idx="86">
                  <c:v>5.2448623853640795E-3</c:v>
                </c:pt>
                <c:pt idx="87">
                  <c:v>-4.7152594479293666E-3</c:v>
                </c:pt>
                <c:pt idx="88">
                  <c:v>-1.9307062168621469E-3</c:v>
                </c:pt>
                <c:pt idx="89">
                  <c:v>7.2930391116630597E-4</c:v>
                </c:pt>
                <c:pt idx="90">
                  <c:v>-6.4657482766884329E-3</c:v>
                </c:pt>
                <c:pt idx="91">
                  <c:v>1.370318813158309E-2</c:v>
                </c:pt>
                <c:pt idx="92">
                  <c:v>-2.772511838240386E-3</c:v>
                </c:pt>
                <c:pt idx="93">
                  <c:v>2.2821745962633164E-4</c:v>
                </c:pt>
                <c:pt idx="94">
                  <c:v>1.0064332929035273E-3</c:v>
                </c:pt>
                <c:pt idx="95">
                  <c:v>-1.7154060549293487E-3</c:v>
                </c:pt>
                <c:pt idx="96">
                  <c:v>-4.8081673873154171E-3</c:v>
                </c:pt>
                <c:pt idx="97">
                  <c:v>1.0123467045648071E-2</c:v>
                </c:pt>
                <c:pt idx="98">
                  <c:v>-4.317809001065662E-3</c:v>
                </c:pt>
                <c:pt idx="99">
                  <c:v>-1.9584858144350774E-3</c:v>
                </c:pt>
                <c:pt idx="100">
                  <c:v>1.6989441876318423E-3</c:v>
                </c:pt>
                <c:pt idx="101">
                  <c:v>-2.7867682295737804E-3</c:v>
                </c:pt>
                <c:pt idx="102">
                  <c:v>-3.6046783363033802E-3</c:v>
                </c:pt>
                <c:pt idx="103">
                  <c:v>1.1924983285621474E-2</c:v>
                </c:pt>
                <c:pt idx="104">
                  <c:v>-9.0506214098405521E-3</c:v>
                </c:pt>
                <c:pt idx="105">
                  <c:v>6.7836000561674751E-3</c:v>
                </c:pt>
                <c:pt idx="106">
                  <c:v>-3.7882167038947507E-3</c:v>
                </c:pt>
                <c:pt idx="107">
                  <c:v>-6.464659383540347E-4</c:v>
                </c:pt>
                <c:pt idx="108">
                  <c:v>-3.8900234714015626E-3</c:v>
                </c:pt>
                <c:pt idx="109">
                  <c:v>-5.7231987728864299E-3</c:v>
                </c:pt>
                <c:pt idx="110">
                  <c:v>1.468300109158018E-3</c:v>
                </c:pt>
                <c:pt idx="111">
                  <c:v>7.8729190483336105E-3</c:v>
                </c:pt>
                <c:pt idx="112">
                  <c:v>-1.0864234753489094E-2</c:v>
                </c:pt>
                <c:pt idx="113">
                  <c:v>7.3360055922162158E-3</c:v>
                </c:pt>
                <c:pt idx="114">
                  <c:v>3.3782936090961005E-3</c:v>
                </c:pt>
                <c:pt idx="115">
                  <c:v>3.4838151466617742E-3</c:v>
                </c:pt>
                <c:pt idx="116">
                  <c:v>7.847696361553403E-3</c:v>
                </c:pt>
                <c:pt idx="117">
                  <c:v>1.5280338590972164E-3</c:v>
                </c:pt>
                <c:pt idx="118">
                  <c:v>3.5926850455097185E-4</c:v>
                </c:pt>
                <c:pt idx="119">
                  <c:v>-4.2802135965714369E-3</c:v>
                </c:pt>
                <c:pt idx="120">
                  <c:v>1.9293787520201268E-4</c:v>
                </c:pt>
                <c:pt idx="121">
                  <c:v>-2.1207643657168915E-3</c:v>
                </c:pt>
                <c:pt idx="122">
                  <c:v>-4.7882285397875483E-3</c:v>
                </c:pt>
                <c:pt idx="123">
                  <c:v>-5.5155169057262551E-4</c:v>
                </c:pt>
                <c:pt idx="124">
                  <c:v>-1.2212543230473354E-3</c:v>
                </c:pt>
                <c:pt idx="125">
                  <c:v>1.0056451880110496E-2</c:v>
                </c:pt>
                <c:pt idx="126">
                  <c:v>-5.4630618191983159E-3</c:v>
                </c:pt>
                <c:pt idx="127">
                  <c:v>4.3148536578688848E-3</c:v>
                </c:pt>
                <c:pt idx="128">
                  <c:v>-7.9743512708277346E-3</c:v>
                </c:pt>
                <c:pt idx="129">
                  <c:v>-5.5484791429670386E-3</c:v>
                </c:pt>
                <c:pt idx="130">
                  <c:v>-3.0379191378542142E-3</c:v>
                </c:pt>
                <c:pt idx="131">
                  <c:v>-5.1470499841000808E-3</c:v>
                </c:pt>
                <c:pt idx="132">
                  <c:v>-2.8357648805662247E-3</c:v>
                </c:pt>
                <c:pt idx="133">
                  <c:v>2.6863921843930209E-3</c:v>
                </c:pt>
                <c:pt idx="134">
                  <c:v>-1.7314712245336539E-2</c:v>
                </c:pt>
                <c:pt idx="135">
                  <c:v>-2.3024758658368402E-3</c:v>
                </c:pt>
                <c:pt idx="136">
                  <c:v>2.0575479268790799E-2</c:v>
                </c:pt>
                <c:pt idx="137">
                  <c:v>1.3203441037258134E-2</c:v>
                </c:pt>
                <c:pt idx="138">
                  <c:v>1.0163834077107912E-2</c:v>
                </c:pt>
                <c:pt idx="139">
                  <c:v>-1.1244897634779625E-2</c:v>
                </c:pt>
                <c:pt idx="140">
                  <c:v>2.1657834135913679E-3</c:v>
                </c:pt>
                <c:pt idx="141">
                  <c:v>-8.0105879156821072E-4</c:v>
                </c:pt>
                <c:pt idx="142">
                  <c:v>-1.2064211168640451E-2</c:v>
                </c:pt>
                <c:pt idx="143">
                  <c:v>-3.9975475571998806E-3</c:v>
                </c:pt>
                <c:pt idx="144">
                  <c:v>1.6763620994735336E-3</c:v>
                </c:pt>
                <c:pt idx="145">
                  <c:v>3.8384150902619528E-3</c:v>
                </c:pt>
                <c:pt idx="146">
                  <c:v>-5.2658411447793858E-3</c:v>
                </c:pt>
                <c:pt idx="147">
                  <c:v>6.0107964240021664E-3</c:v>
                </c:pt>
                <c:pt idx="148">
                  <c:v>-2.1266025394578556E-3</c:v>
                </c:pt>
                <c:pt idx="149">
                  <c:v>-2.7592365032526613E-3</c:v>
                </c:pt>
                <c:pt idx="150">
                  <c:v>2.2094644004790492E-3</c:v>
                </c:pt>
                <c:pt idx="151">
                  <c:v>8.5119220751975044E-3</c:v>
                </c:pt>
                <c:pt idx="152">
                  <c:v>-3.5894128515932618E-3</c:v>
                </c:pt>
                <c:pt idx="153">
                  <c:v>-3.6340750910381294E-3</c:v>
                </c:pt>
                <c:pt idx="154">
                  <c:v>-6.5755392643555522E-3</c:v>
                </c:pt>
                <c:pt idx="155">
                  <c:v>6.5730983050584788E-3</c:v>
                </c:pt>
                <c:pt idx="156">
                  <c:v>1.2733712267764012E-3</c:v>
                </c:pt>
                <c:pt idx="157">
                  <c:v>4.5399371022716312E-3</c:v>
                </c:pt>
                <c:pt idx="158">
                  <c:v>-8.5472584731309167E-3</c:v>
                </c:pt>
                <c:pt idx="159">
                  <c:v>-6.1280598737162833E-3</c:v>
                </c:pt>
                <c:pt idx="160">
                  <c:v>5.5943308827455119E-3</c:v>
                </c:pt>
                <c:pt idx="161">
                  <c:v>-3.2331387200164275E-4</c:v>
                </c:pt>
                <c:pt idx="162">
                  <c:v>1.9040865283622374E-3</c:v>
                </c:pt>
                <c:pt idx="163">
                  <c:v>5.5653873820784606E-3</c:v>
                </c:pt>
                <c:pt idx="164">
                  <c:v>2.726868245646036E-3</c:v>
                </c:pt>
                <c:pt idx="165">
                  <c:v>4.0848632726496531E-3</c:v>
                </c:pt>
                <c:pt idx="166">
                  <c:v>-5.3065423414145017E-3</c:v>
                </c:pt>
                <c:pt idx="167">
                  <c:v>4.2083189002522737E-3</c:v>
                </c:pt>
                <c:pt idx="168">
                  <c:v>-8.1747945926025165E-3</c:v>
                </c:pt>
                <c:pt idx="169">
                  <c:v>-1.6857362924422243E-3</c:v>
                </c:pt>
                <c:pt idx="170">
                  <c:v>-6.01712171624253E-3</c:v>
                </c:pt>
                <c:pt idx="171">
                  <c:v>5.7830403827689031E-4</c:v>
                </c:pt>
                <c:pt idx="172">
                  <c:v>2.061245827299084E-3</c:v>
                </c:pt>
                <c:pt idx="173">
                  <c:v>6.3263567154921525E-3</c:v>
                </c:pt>
                <c:pt idx="174">
                  <c:v>-8.2709999971641614E-3</c:v>
                </c:pt>
                <c:pt idx="175">
                  <c:v>9.8521279868085676E-3</c:v>
                </c:pt>
                <c:pt idx="176">
                  <c:v>2.0505232132184241E-3</c:v>
                </c:pt>
                <c:pt idx="177">
                  <c:v>4.835857370098077E-3</c:v>
                </c:pt>
                <c:pt idx="178">
                  <c:v>-4.6442530348882304E-3</c:v>
                </c:pt>
                <c:pt idx="179">
                  <c:v>-1.8095774156854656E-3</c:v>
                </c:pt>
                <c:pt idx="180">
                  <c:v>3.7236042997119746E-3</c:v>
                </c:pt>
                <c:pt idx="181">
                  <c:v>1.5273797527731098E-3</c:v>
                </c:pt>
                <c:pt idx="182">
                  <c:v>-5.3712530908241393E-3</c:v>
                </c:pt>
                <c:pt idx="183">
                  <c:v>-5.846202739507712E-3</c:v>
                </c:pt>
                <c:pt idx="184">
                  <c:v>8.652352872451809E-3</c:v>
                </c:pt>
                <c:pt idx="185">
                  <c:v>7.6528107099752178E-3</c:v>
                </c:pt>
                <c:pt idx="186">
                  <c:v>2.598336558231024E-3</c:v>
                </c:pt>
                <c:pt idx="187">
                  <c:v>3.7224242782301492E-3</c:v>
                </c:pt>
                <c:pt idx="188">
                  <c:v>5.4948139001795536E-3</c:v>
                </c:pt>
                <c:pt idx="189">
                  <c:v>9.2039209259735895E-4</c:v>
                </c:pt>
                <c:pt idx="190">
                  <c:v>-4.6780960290269572E-4</c:v>
                </c:pt>
                <c:pt idx="191">
                  <c:v>2.1816365700975393E-3</c:v>
                </c:pt>
                <c:pt idx="192">
                  <c:v>8.4693317548246928E-4</c:v>
                </c:pt>
                <c:pt idx="193">
                  <c:v>-2.0943557853879014E-3</c:v>
                </c:pt>
                <c:pt idx="194">
                  <c:v>-1.5602813096092219E-3</c:v>
                </c:pt>
                <c:pt idx="195">
                  <c:v>2.2280593830298402E-3</c:v>
                </c:pt>
                <c:pt idx="196">
                  <c:v>-6.233699299808714E-3</c:v>
                </c:pt>
                <c:pt idx="197">
                  <c:v>-3.2625481572712213E-3</c:v>
                </c:pt>
                <c:pt idx="198">
                  <c:v>-4.8453032568282605E-3</c:v>
                </c:pt>
                <c:pt idx="199">
                  <c:v>-1.2123223466440689E-2</c:v>
                </c:pt>
                <c:pt idx="200">
                  <c:v>-5.0458923439316E-3</c:v>
                </c:pt>
                <c:pt idx="201">
                  <c:v>-6.2491802723778841E-3</c:v>
                </c:pt>
                <c:pt idx="202">
                  <c:v>2.8145704783654052E-3</c:v>
                </c:pt>
                <c:pt idx="203">
                  <c:v>3.5602130611099223E-4</c:v>
                </c:pt>
                <c:pt idx="204">
                  <c:v>-8.8414838330174198E-4</c:v>
                </c:pt>
                <c:pt idx="205">
                  <c:v>-7.518521805391306E-3</c:v>
                </c:pt>
                <c:pt idx="206">
                  <c:v>-4.7744277145140117E-3</c:v>
                </c:pt>
                <c:pt idx="207">
                  <c:v>5.508172563712917E-4</c:v>
                </c:pt>
                <c:pt idx="208">
                  <c:v>-2.6063138793678935E-3</c:v>
                </c:pt>
                <c:pt idx="209">
                  <c:v>-1.6083544142328123E-2</c:v>
                </c:pt>
                <c:pt idx="210">
                  <c:v>-2.3838366949464652E-3</c:v>
                </c:pt>
                <c:pt idx="211">
                  <c:v>-3.6960202430429056E-3</c:v>
                </c:pt>
                <c:pt idx="212">
                  <c:v>-3.5268587490292773E-3</c:v>
                </c:pt>
                <c:pt idx="213">
                  <c:v>1.8392892962407262E-2</c:v>
                </c:pt>
                <c:pt idx="214">
                  <c:v>3.765406729831243E-3</c:v>
                </c:pt>
                <c:pt idx="215">
                  <c:v>-9.0180002555835873E-3</c:v>
                </c:pt>
                <c:pt idx="216">
                  <c:v>4.710109614299884E-3</c:v>
                </c:pt>
                <c:pt idx="217">
                  <c:v>-3.3241097543739891E-3</c:v>
                </c:pt>
                <c:pt idx="218">
                  <c:v>1.0933188982463747E-3</c:v>
                </c:pt>
                <c:pt idx="219">
                  <c:v>-4.0757866601614495E-3</c:v>
                </c:pt>
                <c:pt idx="220">
                  <c:v>8.1488203524160627E-3</c:v>
                </c:pt>
                <c:pt idx="221">
                  <c:v>-4.8324360551909029E-3</c:v>
                </c:pt>
                <c:pt idx="222">
                  <c:v>-2.9610906606193828E-4</c:v>
                </c:pt>
                <c:pt idx="223">
                  <c:v>2.2067380527224104E-3</c:v>
                </c:pt>
                <c:pt idx="224">
                  <c:v>-2.5987448995852536E-3</c:v>
                </c:pt>
                <c:pt idx="225">
                  <c:v>-1.2860163392229578E-4</c:v>
                </c:pt>
                <c:pt idx="226">
                  <c:v>-1.6897470220869047E-3</c:v>
                </c:pt>
                <c:pt idx="227">
                  <c:v>1.6847034837420641E-3</c:v>
                </c:pt>
                <c:pt idx="228">
                  <c:v>-6.117588467729613E-3</c:v>
                </c:pt>
                <c:pt idx="229">
                  <c:v>-1.8588326577048921E-2</c:v>
                </c:pt>
                <c:pt idx="230">
                  <c:v>1.1889622957872214E-4</c:v>
                </c:pt>
                <c:pt idx="231">
                  <c:v>-2.0374048578456327E-3</c:v>
                </c:pt>
                <c:pt idx="232">
                  <c:v>6.3042195697345332E-4</c:v>
                </c:pt>
                <c:pt idx="233">
                  <c:v>2.0335392193906493E-3</c:v>
                </c:pt>
                <c:pt idx="234">
                  <c:v>3.7408231143879348E-3</c:v>
                </c:pt>
                <c:pt idx="235">
                  <c:v>-3.1391818809760851E-3</c:v>
                </c:pt>
                <c:pt idx="236">
                  <c:v>-1.0194003581312604E-2</c:v>
                </c:pt>
                <c:pt idx="237">
                  <c:v>-1.2381785876565941E-3</c:v>
                </c:pt>
                <c:pt idx="238">
                  <c:v>4.2625877128457806E-3</c:v>
                </c:pt>
                <c:pt idx="239">
                  <c:v>-1.7109289571478729E-3</c:v>
                </c:pt>
                <c:pt idx="240">
                  <c:v>-4.3261383437478377E-3</c:v>
                </c:pt>
                <c:pt idx="241">
                  <c:v>-7.6276506675669348E-4</c:v>
                </c:pt>
                <c:pt idx="242">
                  <c:v>5.5042190596177988E-3</c:v>
                </c:pt>
                <c:pt idx="243">
                  <c:v>-6.8545484975933617E-3</c:v>
                </c:pt>
                <c:pt idx="244">
                  <c:v>-6.6076698569367699E-4</c:v>
                </c:pt>
                <c:pt idx="245">
                  <c:v>7.5829994927053964E-3</c:v>
                </c:pt>
                <c:pt idx="246">
                  <c:v>1.6658727780251656E-4</c:v>
                </c:pt>
                <c:pt idx="247">
                  <c:v>2.856294557255262E-3</c:v>
                </c:pt>
                <c:pt idx="248">
                  <c:v>-2.8315691234366155E-3</c:v>
                </c:pt>
                <c:pt idx="249">
                  <c:v>-2.8644054249677931E-3</c:v>
                </c:pt>
                <c:pt idx="250">
                  <c:v>7.3724208756565839E-3</c:v>
                </c:pt>
                <c:pt idx="251">
                  <c:v>1.2027674160049887E-3</c:v>
                </c:pt>
                <c:pt idx="252">
                  <c:v>-2.1748417434696845E-3</c:v>
                </c:pt>
                <c:pt idx="253">
                  <c:v>-1.4916758398426606E-2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9-4E63-A562-64417714B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86591"/>
        <c:axId val="552875551"/>
      </c:scatterChart>
      <c:valAx>
        <c:axId val="55288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75551"/>
        <c:crosses val="autoZero"/>
        <c:crossBetween val="midCat"/>
      </c:valAx>
      <c:valAx>
        <c:axId val="5528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8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269</xdr:row>
      <xdr:rowOff>0</xdr:rowOff>
    </xdr:from>
    <xdr:to>
      <xdr:col>9</xdr:col>
      <xdr:colOff>213360</xdr:colOff>
      <xdr:row>281</xdr:row>
      <xdr:rowOff>118110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4AFE8-41DA-48E8-9D0F-659B2861A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</xdr:colOff>
      <xdr:row>255</xdr:row>
      <xdr:rowOff>30480</xdr:rowOff>
    </xdr:from>
    <xdr:to>
      <xdr:col>2</xdr:col>
      <xdr:colOff>1554480</xdr:colOff>
      <xdr:row>267</xdr:row>
      <xdr:rowOff>125730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D5F5D6-56BC-4990-88BB-05C32A558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906780</xdr:colOff>
      <xdr:row>255</xdr:row>
      <xdr:rowOff>129540</xdr:rowOff>
    </xdr:from>
    <xdr:to>
      <xdr:col>6</xdr:col>
      <xdr:colOff>853440</xdr:colOff>
      <xdr:row>268</xdr:row>
      <xdr:rowOff>22860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55808B6-E424-440D-826D-E66000F6C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106680</xdr:colOff>
      <xdr:row>254</xdr:row>
      <xdr:rowOff>76200</xdr:rowOff>
    </xdr:from>
    <xdr:to>
      <xdr:col>13</xdr:col>
      <xdr:colOff>297180</xdr:colOff>
      <xdr:row>268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E243D54-2FB8-4CAD-BC57-C2C248A50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251460</xdr:colOff>
      <xdr:row>269</xdr:row>
      <xdr:rowOff>83820</xdr:rowOff>
    </xdr:from>
    <xdr:to>
      <xdr:col>4</xdr:col>
      <xdr:colOff>0</xdr:colOff>
      <xdr:row>281</xdr:row>
      <xdr:rowOff>72390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3A5A19E-8A54-4729-B250-A19C817B0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C74A7-66AC-4C05-9137-7470B6C91D64}">
  <dimension ref="A1:G257"/>
  <sheetViews>
    <sheetView tabSelected="1" topLeftCell="A258" workbookViewId="0">
      <selection activeCell="H251" sqref="H251"/>
    </sheetView>
  </sheetViews>
  <sheetFormatPr defaultRowHeight="14.4" x14ac:dyDescent="0.3"/>
  <cols>
    <col min="1" max="1" width="15.88671875" customWidth="1"/>
    <col min="2" max="2" width="17.88671875" customWidth="1"/>
    <col min="3" max="3" width="23.44140625" customWidth="1"/>
    <col min="4" max="4" width="18.88671875" customWidth="1"/>
    <col min="5" max="5" width="16.44140625" customWidth="1"/>
    <col min="6" max="6" width="21.33203125" customWidth="1"/>
    <col min="7" max="7" width="20" customWidth="1"/>
  </cols>
  <sheetData>
    <row r="1" spans="1:7" ht="27" customHeight="1" x14ac:dyDescent="0.3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">
      <c r="A2" s="6">
        <v>45702</v>
      </c>
      <c r="B2" s="3">
        <v>8732.4599999999991</v>
      </c>
      <c r="C2" s="3">
        <v>0</v>
      </c>
      <c r="D2" s="3">
        <v>0</v>
      </c>
      <c r="E2" s="3">
        <v>0</v>
      </c>
      <c r="F2" s="3">
        <f>AVERAGE($B$2:$B$11)</f>
        <v>8705.5240000000013</v>
      </c>
      <c r="G2" s="2">
        <f>ABS(B2-F2)</f>
        <v>26.935999999997875</v>
      </c>
    </row>
    <row r="3" spans="1:7" x14ac:dyDescent="0.3">
      <c r="A3" s="6">
        <v>45701</v>
      </c>
      <c r="B3" s="3">
        <v>8764.7199999999993</v>
      </c>
      <c r="C3" s="3">
        <f>B3-B4</f>
        <v>-42.720000000001164</v>
      </c>
      <c r="D3" s="3">
        <f>(B3-B2)/B2</f>
        <v>3.6942625560266204E-3</v>
      </c>
      <c r="E3" s="3">
        <f>LN(B3/B2)</f>
        <v>3.687455527592704E-3</v>
      </c>
      <c r="F3" s="3">
        <f t="shared" ref="F3:F11" si="0">AVERAGE($B$2:$B$11)</f>
        <v>8705.5240000000013</v>
      </c>
      <c r="G3" s="2">
        <f t="shared" ref="G3:G66" si="1">ABS(B3-F3)</f>
        <v>59.195999999998094</v>
      </c>
    </row>
    <row r="4" spans="1:7" x14ac:dyDescent="0.3">
      <c r="A4" s="6">
        <v>45700</v>
      </c>
      <c r="B4" s="3">
        <v>8807.44</v>
      </c>
      <c r="C4" s="3">
        <f t="shared" ref="C4:C67" si="2">B4-B5</f>
        <v>30.050000000001091</v>
      </c>
      <c r="D4" s="3">
        <f t="shared" ref="D4:D67" si="3">(B4-B3)/B3</f>
        <v>4.8740861088547227E-3</v>
      </c>
      <c r="E4" s="3">
        <f t="shared" ref="E4:E67" si="4">LN(B4/B3)</f>
        <v>4.8622462080345564E-3</v>
      </c>
      <c r="F4" s="3">
        <f t="shared" si="0"/>
        <v>8705.5240000000013</v>
      </c>
      <c r="G4" s="2">
        <f t="shared" si="1"/>
        <v>101.91599999999926</v>
      </c>
    </row>
    <row r="5" spans="1:7" x14ac:dyDescent="0.3">
      <c r="A5" s="6">
        <v>45699</v>
      </c>
      <c r="B5" s="3">
        <v>8777.39</v>
      </c>
      <c r="C5" s="3">
        <f t="shared" si="2"/>
        <v>9.5900000000001455</v>
      </c>
      <c r="D5" s="3">
        <f t="shared" si="3"/>
        <v>-3.4118881309439619E-3</v>
      </c>
      <c r="E5" s="3">
        <f t="shared" si="4"/>
        <v>-3.4177218944650327E-3</v>
      </c>
      <c r="F5" s="3">
        <f t="shared" si="0"/>
        <v>8705.5240000000013</v>
      </c>
      <c r="G5" s="2">
        <f t="shared" si="1"/>
        <v>71.865999999998166</v>
      </c>
    </row>
    <row r="6" spans="1:7" x14ac:dyDescent="0.3">
      <c r="A6" s="6">
        <v>45698</v>
      </c>
      <c r="B6" s="3">
        <v>8767.7999999999993</v>
      </c>
      <c r="C6" s="3">
        <f t="shared" si="2"/>
        <v>67.269999999998618</v>
      </c>
      <c r="D6" s="3">
        <f t="shared" si="3"/>
        <v>-1.0925799127075528E-3</v>
      </c>
      <c r="E6" s="3">
        <f t="shared" si="4"/>
        <v>-1.0931772132456775E-3</v>
      </c>
      <c r="F6" s="3">
        <f t="shared" si="0"/>
        <v>8705.5240000000013</v>
      </c>
      <c r="G6" s="2">
        <f t="shared" si="1"/>
        <v>62.275999999998021</v>
      </c>
    </row>
    <row r="7" spans="1:7" x14ac:dyDescent="0.3">
      <c r="A7" s="6">
        <v>45695</v>
      </c>
      <c r="B7" s="3">
        <v>8700.5300000000007</v>
      </c>
      <c r="C7" s="3">
        <f t="shared" si="2"/>
        <v>-26.75</v>
      </c>
      <c r="D7" s="3">
        <f t="shared" si="3"/>
        <v>-7.6723921622298208E-3</v>
      </c>
      <c r="E7" s="3">
        <f t="shared" si="4"/>
        <v>-7.7019763812763639E-3</v>
      </c>
      <c r="F7" s="3">
        <f t="shared" si="0"/>
        <v>8705.5240000000013</v>
      </c>
      <c r="G7" s="2">
        <f t="shared" si="1"/>
        <v>4.9940000000005966</v>
      </c>
    </row>
    <row r="8" spans="1:7" x14ac:dyDescent="0.3">
      <c r="A8" s="6">
        <v>45694</v>
      </c>
      <c r="B8" s="3">
        <v>8727.2800000000007</v>
      </c>
      <c r="C8" s="3">
        <f t="shared" si="2"/>
        <v>103.98999999999978</v>
      </c>
      <c r="D8" s="3">
        <f t="shared" si="3"/>
        <v>3.0745253450077175E-3</v>
      </c>
      <c r="E8" s="3">
        <f t="shared" si="4"/>
        <v>3.0698086572037405E-3</v>
      </c>
      <c r="F8" s="3">
        <f t="shared" si="0"/>
        <v>8705.5240000000013</v>
      </c>
      <c r="G8" s="2">
        <f t="shared" si="1"/>
        <v>21.755999999999403</v>
      </c>
    </row>
    <row r="9" spans="1:7" x14ac:dyDescent="0.3">
      <c r="A9" s="6">
        <v>45693</v>
      </c>
      <c r="B9" s="3">
        <v>8623.2900000000009</v>
      </c>
      <c r="C9" s="3">
        <f t="shared" si="2"/>
        <v>52.520000000000437</v>
      </c>
      <c r="D9" s="3">
        <f t="shared" si="3"/>
        <v>-1.1915510903740888E-2</v>
      </c>
      <c r="E9" s="3">
        <f t="shared" si="4"/>
        <v>-1.1987069610877825E-2</v>
      </c>
      <c r="F9" s="3">
        <f t="shared" si="0"/>
        <v>8705.5240000000013</v>
      </c>
      <c r="G9" s="2">
        <f t="shared" si="1"/>
        <v>82.234000000000378</v>
      </c>
    </row>
    <row r="10" spans="1:7" x14ac:dyDescent="0.3">
      <c r="A10" s="6">
        <v>45692</v>
      </c>
      <c r="B10" s="3">
        <v>8570.77</v>
      </c>
      <c r="C10" s="3">
        <f t="shared" si="2"/>
        <v>-12.789999999999054</v>
      </c>
      <c r="D10" s="3">
        <f t="shared" si="3"/>
        <v>-6.0904828667481242E-3</v>
      </c>
      <c r="E10" s="3">
        <f t="shared" si="4"/>
        <v>-6.1091055099516513E-3</v>
      </c>
      <c r="F10" s="3">
        <f t="shared" si="0"/>
        <v>8705.5240000000013</v>
      </c>
      <c r="G10" s="2">
        <f t="shared" si="1"/>
        <v>134.75400000000081</v>
      </c>
    </row>
    <row r="11" spans="1:7" x14ac:dyDescent="0.3">
      <c r="A11" s="6">
        <v>45691</v>
      </c>
      <c r="B11" s="3">
        <v>8583.56</v>
      </c>
      <c r="C11" s="3">
        <f t="shared" si="2"/>
        <v>-90.399999999999636</v>
      </c>
      <c r="D11" s="3">
        <f t="shared" si="3"/>
        <v>1.4922813236149207E-3</v>
      </c>
      <c r="E11" s="3">
        <f t="shared" si="4"/>
        <v>1.4911689783243872E-3</v>
      </c>
      <c r="F11" s="3">
        <f t="shared" si="0"/>
        <v>8705.5240000000013</v>
      </c>
      <c r="G11" s="2">
        <f t="shared" si="1"/>
        <v>121.96400000000176</v>
      </c>
    </row>
    <row r="12" spans="1:7" x14ac:dyDescent="0.3">
      <c r="A12" s="6">
        <v>45688</v>
      </c>
      <c r="B12" s="3">
        <v>8673.9599999999991</v>
      </c>
      <c r="C12" s="3">
        <f t="shared" si="2"/>
        <v>27.079999999999927</v>
      </c>
      <c r="D12" s="3">
        <f t="shared" si="3"/>
        <v>1.0531760714668464E-2</v>
      </c>
      <c r="E12" s="3">
        <f t="shared" si="4"/>
        <v>1.0476688060003042E-2</v>
      </c>
      <c r="F12" s="3">
        <f>AVERAGE($B$12:$B$33)</f>
        <v>8409.9972727272743</v>
      </c>
      <c r="G12" s="2">
        <f t="shared" si="1"/>
        <v>263.96272727272481</v>
      </c>
    </row>
    <row r="13" spans="1:7" x14ac:dyDescent="0.3">
      <c r="A13" s="6">
        <v>45687</v>
      </c>
      <c r="B13" s="3">
        <v>8646.8799999999992</v>
      </c>
      <c r="C13" s="3">
        <f t="shared" si="2"/>
        <v>89.069999999999709</v>
      </c>
      <c r="D13" s="3">
        <f t="shared" si="3"/>
        <v>-3.1219881115430474E-3</v>
      </c>
      <c r="E13" s="3">
        <f t="shared" si="4"/>
        <v>-3.1268716833783364E-3</v>
      </c>
      <c r="F13" s="3">
        <f t="shared" ref="F13:F33" si="5">AVERAGE($B$12:$B$33)</f>
        <v>8409.9972727272743</v>
      </c>
      <c r="G13" s="2">
        <f t="shared" si="1"/>
        <v>236.88272727272488</v>
      </c>
    </row>
    <row r="14" spans="1:7" x14ac:dyDescent="0.3">
      <c r="A14" s="6">
        <v>45686</v>
      </c>
      <c r="B14" s="3">
        <v>8557.81</v>
      </c>
      <c r="C14" s="3">
        <f t="shared" si="2"/>
        <v>23.93999999999869</v>
      </c>
      <c r="D14" s="3">
        <f t="shared" si="3"/>
        <v>-1.030082526876743E-2</v>
      </c>
      <c r="E14" s="3">
        <f t="shared" si="4"/>
        <v>-1.0354245937338937E-2</v>
      </c>
      <c r="F14" s="3">
        <f t="shared" si="5"/>
        <v>8409.9972727272743</v>
      </c>
      <c r="G14" s="2">
        <f t="shared" si="1"/>
        <v>147.81272727272517</v>
      </c>
    </row>
    <row r="15" spans="1:7" x14ac:dyDescent="0.3">
      <c r="A15" s="6">
        <v>45685</v>
      </c>
      <c r="B15" s="3">
        <v>8533.8700000000008</v>
      </c>
      <c r="C15" s="3">
        <f t="shared" si="2"/>
        <v>30.160000000001673</v>
      </c>
      <c r="D15" s="3">
        <f t="shared" si="3"/>
        <v>-2.7974446733450139E-3</v>
      </c>
      <c r="E15" s="3">
        <f t="shared" si="4"/>
        <v>-2.8013648343577623E-3</v>
      </c>
      <c r="F15" s="3">
        <f t="shared" si="5"/>
        <v>8409.9972727272743</v>
      </c>
      <c r="G15" s="2">
        <f t="shared" si="1"/>
        <v>123.87272727272648</v>
      </c>
    </row>
    <row r="16" spans="1:7" x14ac:dyDescent="0.3">
      <c r="A16" s="6">
        <v>45684</v>
      </c>
      <c r="B16" s="3">
        <v>8503.7099999999991</v>
      </c>
      <c r="C16" s="3">
        <f t="shared" si="2"/>
        <v>1.3599999999987631</v>
      </c>
      <c r="D16" s="3">
        <f t="shared" si="3"/>
        <v>-3.5341527349258507E-3</v>
      </c>
      <c r="E16" s="3">
        <f t="shared" si="4"/>
        <v>-3.5404126059482193E-3</v>
      </c>
      <c r="F16" s="3">
        <f t="shared" si="5"/>
        <v>8409.9972727272743</v>
      </c>
      <c r="G16" s="2">
        <f t="shared" si="1"/>
        <v>93.712727272724806</v>
      </c>
    </row>
    <row r="17" spans="1:7" x14ac:dyDescent="0.3">
      <c r="A17" s="6">
        <v>45681</v>
      </c>
      <c r="B17" s="3">
        <v>8502.35</v>
      </c>
      <c r="C17" s="3">
        <f t="shared" si="2"/>
        <v>-62.850000000000364</v>
      </c>
      <c r="D17" s="3">
        <f t="shared" si="3"/>
        <v>-1.5993019517349054E-4</v>
      </c>
      <c r="E17" s="3">
        <f t="shared" si="4"/>
        <v>-1.5994298537083809E-4</v>
      </c>
      <c r="F17" s="3">
        <f t="shared" si="5"/>
        <v>8409.9972727272743</v>
      </c>
      <c r="G17" s="2">
        <f t="shared" si="1"/>
        <v>92.352727272726042</v>
      </c>
    </row>
    <row r="18" spans="1:7" x14ac:dyDescent="0.3">
      <c r="A18" s="6">
        <v>45680</v>
      </c>
      <c r="B18" s="3">
        <v>8565.2000000000007</v>
      </c>
      <c r="C18" s="3">
        <f t="shared" si="2"/>
        <v>20.070000000001528</v>
      </c>
      <c r="D18" s="3">
        <f t="shared" si="3"/>
        <v>7.3920739560239656E-3</v>
      </c>
      <c r="E18" s="3">
        <f t="shared" si="4"/>
        <v>7.3648864763691309E-3</v>
      </c>
      <c r="F18" s="3">
        <f t="shared" si="5"/>
        <v>8409.9972727272743</v>
      </c>
      <c r="G18" s="2">
        <f t="shared" si="1"/>
        <v>155.20272727272641</v>
      </c>
    </row>
    <row r="19" spans="1:7" x14ac:dyDescent="0.3">
      <c r="A19" s="6">
        <v>45679</v>
      </c>
      <c r="B19" s="3">
        <v>8545.1299999999992</v>
      </c>
      <c r="C19" s="3">
        <f t="shared" si="2"/>
        <v>-3.1600000000016735</v>
      </c>
      <c r="D19" s="3">
        <f t="shared" si="3"/>
        <v>-2.3432027273153607E-3</v>
      </c>
      <c r="E19" s="3">
        <f t="shared" si="4"/>
        <v>-2.3459523229057045E-3</v>
      </c>
      <c r="F19" s="3">
        <f t="shared" si="5"/>
        <v>8409.9972727272743</v>
      </c>
      <c r="G19" s="2">
        <f t="shared" si="1"/>
        <v>135.13272727272488</v>
      </c>
    </row>
    <row r="20" spans="1:7" x14ac:dyDescent="0.3">
      <c r="A20" s="6">
        <v>45678</v>
      </c>
      <c r="B20" s="3">
        <v>8548.2900000000009</v>
      </c>
      <c r="C20" s="3">
        <f t="shared" si="2"/>
        <v>27.75</v>
      </c>
      <c r="D20" s="3">
        <f t="shared" si="3"/>
        <v>3.6980127862322443E-4</v>
      </c>
      <c r="E20" s="3">
        <f t="shared" si="4"/>
        <v>3.6973291898292736E-4</v>
      </c>
      <c r="F20" s="3">
        <f t="shared" si="5"/>
        <v>8409.9972727272743</v>
      </c>
      <c r="G20" s="2">
        <f t="shared" si="1"/>
        <v>138.29272727272655</v>
      </c>
    </row>
    <row r="21" spans="1:7" x14ac:dyDescent="0.3">
      <c r="A21" s="6">
        <v>45677</v>
      </c>
      <c r="B21" s="3">
        <v>8520.5400000000009</v>
      </c>
      <c r="C21" s="3">
        <f t="shared" si="2"/>
        <v>15.320000000001528</v>
      </c>
      <c r="D21" s="3">
        <f t="shared" si="3"/>
        <v>-3.2462632877452678E-3</v>
      </c>
      <c r="E21" s="3">
        <f t="shared" si="4"/>
        <v>-3.2515438315324436E-3</v>
      </c>
      <c r="F21" s="3">
        <f t="shared" si="5"/>
        <v>8409.9972727272743</v>
      </c>
      <c r="G21" s="2">
        <f t="shared" si="1"/>
        <v>110.54272727272655</v>
      </c>
    </row>
    <row r="22" spans="1:7" x14ac:dyDescent="0.3">
      <c r="A22" s="6">
        <v>45674</v>
      </c>
      <c r="B22" s="3">
        <v>8505.2199999999993</v>
      </c>
      <c r="C22" s="3">
        <f t="shared" si="2"/>
        <v>113.31999999999971</v>
      </c>
      <c r="D22" s="3">
        <f t="shared" si="3"/>
        <v>-1.7980081074675462E-3</v>
      </c>
      <c r="E22" s="3">
        <f t="shared" si="4"/>
        <v>-1.7996264642147857E-3</v>
      </c>
      <c r="F22" s="3">
        <f t="shared" si="5"/>
        <v>8409.9972727272743</v>
      </c>
      <c r="G22" s="2">
        <f t="shared" si="1"/>
        <v>95.222727272725024</v>
      </c>
    </row>
    <row r="23" spans="1:7" x14ac:dyDescent="0.3">
      <c r="A23" s="6">
        <v>45673</v>
      </c>
      <c r="B23" s="3">
        <v>8391.9</v>
      </c>
      <c r="C23" s="3">
        <f t="shared" si="2"/>
        <v>90.770000000000437</v>
      </c>
      <c r="D23" s="3">
        <f t="shared" si="3"/>
        <v>-1.3323582458772344E-2</v>
      </c>
      <c r="E23" s="3">
        <f t="shared" si="4"/>
        <v>-1.3413137737837498E-2</v>
      </c>
      <c r="F23" s="3">
        <f t="shared" si="5"/>
        <v>8409.9972727272743</v>
      </c>
      <c r="G23" s="2">
        <f t="shared" si="1"/>
        <v>18.097272727274685</v>
      </c>
    </row>
    <row r="24" spans="1:7" x14ac:dyDescent="0.3">
      <c r="A24" s="6">
        <v>45672</v>
      </c>
      <c r="B24" s="3">
        <v>8301.1299999999992</v>
      </c>
      <c r="C24" s="3">
        <f t="shared" si="2"/>
        <v>99.589999999998327</v>
      </c>
      <c r="D24" s="3">
        <f t="shared" si="3"/>
        <v>-1.081638246404276E-2</v>
      </c>
      <c r="E24" s="3">
        <f t="shared" si="4"/>
        <v>-1.0875304798383667E-2</v>
      </c>
      <c r="F24" s="3">
        <f t="shared" si="5"/>
        <v>8409.9972727272743</v>
      </c>
      <c r="G24" s="2">
        <f t="shared" si="1"/>
        <v>108.86727272727512</v>
      </c>
    </row>
    <row r="25" spans="1:7" x14ac:dyDescent="0.3">
      <c r="A25" s="6">
        <v>45671</v>
      </c>
      <c r="B25" s="3">
        <v>8201.5400000000009</v>
      </c>
      <c r="C25" s="3">
        <f t="shared" si="2"/>
        <v>-22.649999999999636</v>
      </c>
      <c r="D25" s="3">
        <f t="shared" si="3"/>
        <v>-1.1997161832184092E-2</v>
      </c>
      <c r="E25" s="3">
        <f t="shared" si="4"/>
        <v>-1.2069708598905514E-2</v>
      </c>
      <c r="F25" s="3">
        <f t="shared" si="5"/>
        <v>8409.9972727272743</v>
      </c>
      <c r="G25" s="2">
        <f t="shared" si="1"/>
        <v>208.45727272727345</v>
      </c>
    </row>
    <row r="26" spans="1:7" x14ac:dyDescent="0.3">
      <c r="A26" s="6">
        <v>45670</v>
      </c>
      <c r="B26" s="3">
        <v>8224.19</v>
      </c>
      <c r="C26" s="3">
        <f t="shared" si="2"/>
        <v>-24.299999999999272</v>
      </c>
      <c r="D26" s="3">
        <f t="shared" si="3"/>
        <v>2.7616764656393355E-3</v>
      </c>
      <c r="E26" s="3">
        <f t="shared" si="4"/>
        <v>2.7578700436490843E-3</v>
      </c>
      <c r="F26" s="3">
        <f t="shared" si="5"/>
        <v>8409.9972727272743</v>
      </c>
      <c r="G26" s="2">
        <f t="shared" si="1"/>
        <v>185.80727272727381</v>
      </c>
    </row>
    <row r="27" spans="1:7" x14ac:dyDescent="0.3">
      <c r="A27" s="6">
        <v>45667</v>
      </c>
      <c r="B27" s="3">
        <v>8248.49</v>
      </c>
      <c r="C27" s="3">
        <f t="shared" si="2"/>
        <v>-71.200000000000728</v>
      </c>
      <c r="D27" s="3">
        <f t="shared" si="3"/>
        <v>2.9546982742372527E-3</v>
      </c>
      <c r="E27" s="3">
        <f t="shared" si="4"/>
        <v>2.9503417326921968E-3</v>
      </c>
      <c r="F27" s="3">
        <f t="shared" si="5"/>
        <v>8409.9972727272743</v>
      </c>
      <c r="G27" s="2">
        <f t="shared" si="1"/>
        <v>161.50727272727454</v>
      </c>
    </row>
    <row r="28" spans="1:7" x14ac:dyDescent="0.3">
      <c r="A28" s="6">
        <v>45666</v>
      </c>
      <c r="B28" s="3">
        <v>8319.69</v>
      </c>
      <c r="C28" s="3">
        <f t="shared" si="2"/>
        <v>68.659999999999854</v>
      </c>
      <c r="D28" s="3">
        <f t="shared" si="3"/>
        <v>8.6318829264508696E-3</v>
      </c>
      <c r="E28" s="3">
        <f t="shared" si="4"/>
        <v>8.5948412321067355E-3</v>
      </c>
      <c r="F28" s="3">
        <f t="shared" si="5"/>
        <v>8409.9972727272743</v>
      </c>
      <c r="G28" s="2">
        <f t="shared" si="1"/>
        <v>90.307272727273812</v>
      </c>
    </row>
    <row r="29" spans="1:7" x14ac:dyDescent="0.3">
      <c r="A29" s="6">
        <v>45665</v>
      </c>
      <c r="B29" s="3">
        <v>8251.0300000000007</v>
      </c>
      <c r="C29" s="3">
        <f t="shared" si="2"/>
        <v>5.75</v>
      </c>
      <c r="D29" s="3">
        <f t="shared" si="3"/>
        <v>-8.2527113390041991E-3</v>
      </c>
      <c r="E29" s="3">
        <f t="shared" si="4"/>
        <v>-8.286953485061227E-3</v>
      </c>
      <c r="F29" s="3">
        <f t="shared" si="5"/>
        <v>8409.9972727272743</v>
      </c>
      <c r="G29" s="2">
        <f t="shared" si="1"/>
        <v>158.96727272727367</v>
      </c>
    </row>
    <row r="30" spans="1:7" x14ac:dyDescent="0.3">
      <c r="A30" s="6">
        <v>45664</v>
      </c>
      <c r="B30" s="3">
        <v>8245.2800000000007</v>
      </c>
      <c r="C30" s="3">
        <f t="shared" si="2"/>
        <v>-4.3799999999991996</v>
      </c>
      <c r="D30" s="3">
        <f t="shared" si="3"/>
        <v>-6.9688269222145595E-4</v>
      </c>
      <c r="E30" s="3">
        <f t="shared" si="4"/>
        <v>-6.9712562783645605E-4</v>
      </c>
      <c r="F30" s="3">
        <f t="shared" si="5"/>
        <v>8409.9972727272743</v>
      </c>
      <c r="G30" s="2">
        <f t="shared" si="1"/>
        <v>164.71727272727367</v>
      </c>
    </row>
    <row r="31" spans="1:7" x14ac:dyDescent="0.3">
      <c r="A31" s="6">
        <v>45663</v>
      </c>
      <c r="B31" s="3">
        <v>8249.66</v>
      </c>
      <c r="C31" s="3">
        <f t="shared" si="2"/>
        <v>25.680000000000291</v>
      </c>
      <c r="D31" s="3">
        <f t="shared" si="3"/>
        <v>5.312130091396774E-4</v>
      </c>
      <c r="E31" s="3">
        <f t="shared" si="4"/>
        <v>5.310719654564621E-4</v>
      </c>
      <c r="F31" s="3">
        <f t="shared" si="5"/>
        <v>8409.9972727272743</v>
      </c>
      <c r="G31" s="2">
        <f t="shared" si="1"/>
        <v>160.33727272727447</v>
      </c>
    </row>
    <row r="32" spans="1:7" x14ac:dyDescent="0.3">
      <c r="A32" s="6">
        <v>45660</v>
      </c>
      <c r="B32" s="3">
        <v>8223.98</v>
      </c>
      <c r="C32" s="3">
        <f t="shared" si="2"/>
        <v>-36.110000000000582</v>
      </c>
      <c r="D32" s="3">
        <f t="shared" si="3"/>
        <v>-3.1128555601079673E-3</v>
      </c>
      <c r="E32" s="3">
        <f t="shared" si="4"/>
        <v>-3.1177105728973312E-3</v>
      </c>
      <c r="F32" s="3">
        <f t="shared" si="5"/>
        <v>8409.9972727272743</v>
      </c>
      <c r="G32" s="2">
        <f t="shared" si="1"/>
        <v>186.01727272727476</v>
      </c>
    </row>
    <row r="33" spans="1:7" x14ac:dyDescent="0.3">
      <c r="A33" s="6">
        <v>45659</v>
      </c>
      <c r="B33" s="3">
        <v>8260.09</v>
      </c>
      <c r="C33" s="3">
        <f t="shared" si="2"/>
        <v>87.069999999999709</v>
      </c>
      <c r="D33" s="3">
        <f t="shared" si="3"/>
        <v>4.3908180710556912E-3</v>
      </c>
      <c r="E33" s="3">
        <f t="shared" si="4"/>
        <v>4.3812065540668682E-3</v>
      </c>
      <c r="F33" s="3">
        <f t="shared" si="5"/>
        <v>8409.9972727272743</v>
      </c>
      <c r="G33" s="2">
        <f t="shared" si="1"/>
        <v>149.90727272727418</v>
      </c>
    </row>
    <row r="34" spans="1:7" x14ac:dyDescent="0.3">
      <c r="A34" s="6">
        <v>45657</v>
      </c>
      <c r="B34" s="3">
        <v>8173.02</v>
      </c>
      <c r="C34" s="3">
        <f t="shared" si="2"/>
        <v>52.010000000000218</v>
      </c>
      <c r="D34" s="3">
        <f t="shared" si="3"/>
        <v>-1.0541047373575797E-2</v>
      </c>
      <c r="E34" s="3">
        <f t="shared" si="4"/>
        <v>-1.0596997744450699E-2</v>
      </c>
      <c r="F34" s="3">
        <f>AVERAGE($B$34:$B$53)</f>
        <v>8237.1029999999992</v>
      </c>
      <c r="G34" s="2">
        <f t="shared" si="1"/>
        <v>64.082999999998719</v>
      </c>
    </row>
    <row r="35" spans="1:7" x14ac:dyDescent="0.3">
      <c r="A35" s="6">
        <v>45656</v>
      </c>
      <c r="B35" s="3">
        <v>8121.01</v>
      </c>
      <c r="C35" s="3">
        <f t="shared" si="2"/>
        <v>-28.769999999999527</v>
      </c>
      <c r="D35" s="3">
        <f t="shared" si="3"/>
        <v>-6.3636207913354203E-3</v>
      </c>
      <c r="E35" s="3">
        <f t="shared" si="4"/>
        <v>-6.3839549378914536E-3</v>
      </c>
      <c r="F35" s="3">
        <f t="shared" ref="F35:F53" si="6">AVERAGE($B$34:$B$53)</f>
        <v>8237.1029999999992</v>
      </c>
      <c r="G35" s="2">
        <f t="shared" si="1"/>
        <v>116.09299999999894</v>
      </c>
    </row>
    <row r="36" spans="1:7" x14ac:dyDescent="0.3">
      <c r="A36" s="6">
        <v>45653</v>
      </c>
      <c r="B36" s="3">
        <v>8149.78</v>
      </c>
      <c r="C36" s="3">
        <f t="shared" si="2"/>
        <v>12.789999999999964</v>
      </c>
      <c r="D36" s="3">
        <f t="shared" si="3"/>
        <v>3.5426627968688038E-3</v>
      </c>
      <c r="E36" s="3">
        <f t="shared" si="4"/>
        <v>3.5364023484376968E-3</v>
      </c>
      <c r="F36" s="3">
        <f t="shared" si="6"/>
        <v>8237.1029999999992</v>
      </c>
      <c r="G36" s="2">
        <f t="shared" si="1"/>
        <v>87.322999999999411</v>
      </c>
    </row>
    <row r="37" spans="1:7" x14ac:dyDescent="0.3">
      <c r="A37" s="6">
        <v>45650</v>
      </c>
      <c r="B37" s="3">
        <v>8136.99</v>
      </c>
      <c r="C37" s="3">
        <f t="shared" si="2"/>
        <v>34.269999999999527</v>
      </c>
      <c r="D37" s="3">
        <f t="shared" si="3"/>
        <v>-1.5693675166691572E-3</v>
      </c>
      <c r="E37" s="3">
        <f t="shared" si="4"/>
        <v>-1.5706002637946746E-3</v>
      </c>
      <c r="F37" s="3">
        <f t="shared" si="6"/>
        <v>8237.1029999999992</v>
      </c>
      <c r="G37" s="2">
        <f t="shared" si="1"/>
        <v>100.11299999999937</v>
      </c>
    </row>
    <row r="38" spans="1:7" x14ac:dyDescent="0.3">
      <c r="A38" s="6">
        <v>45649</v>
      </c>
      <c r="B38" s="3">
        <v>8102.72</v>
      </c>
      <c r="C38" s="3">
        <f t="shared" si="2"/>
        <v>18.110000000000582</v>
      </c>
      <c r="D38" s="3">
        <f t="shared" si="3"/>
        <v>-4.2116310822551736E-3</v>
      </c>
      <c r="E38" s="3">
        <f t="shared" si="4"/>
        <v>-4.2205249811063704E-3</v>
      </c>
      <c r="F38" s="3">
        <f t="shared" si="6"/>
        <v>8237.1029999999992</v>
      </c>
      <c r="G38" s="2">
        <f t="shared" si="1"/>
        <v>134.3829999999989</v>
      </c>
    </row>
    <row r="39" spans="1:7" x14ac:dyDescent="0.3">
      <c r="A39" s="6">
        <v>45646</v>
      </c>
      <c r="B39" s="3">
        <v>8084.61</v>
      </c>
      <c r="C39" s="3">
        <f t="shared" si="2"/>
        <v>-20.710000000000036</v>
      </c>
      <c r="D39" s="3">
        <f t="shared" si="3"/>
        <v>-2.2350519331780661E-3</v>
      </c>
      <c r="E39" s="3">
        <f t="shared" si="4"/>
        <v>-2.2375533897019523E-3</v>
      </c>
      <c r="F39" s="3">
        <f t="shared" si="6"/>
        <v>8237.1029999999992</v>
      </c>
      <c r="G39" s="2">
        <f t="shared" si="1"/>
        <v>152.49299999999948</v>
      </c>
    </row>
    <row r="40" spans="1:7" x14ac:dyDescent="0.3">
      <c r="A40" s="6">
        <v>45645</v>
      </c>
      <c r="B40" s="3">
        <v>8105.32</v>
      </c>
      <c r="C40" s="3">
        <f t="shared" si="2"/>
        <v>-93.790000000000873</v>
      </c>
      <c r="D40" s="3">
        <f t="shared" si="3"/>
        <v>2.5616572722741158E-3</v>
      </c>
      <c r="E40" s="3">
        <f t="shared" si="4"/>
        <v>2.5583818208141308E-3</v>
      </c>
      <c r="F40" s="3">
        <f t="shared" si="6"/>
        <v>8237.1029999999992</v>
      </c>
      <c r="G40" s="2">
        <f t="shared" si="1"/>
        <v>131.78299999999945</v>
      </c>
    </row>
    <row r="41" spans="1:7" x14ac:dyDescent="0.3">
      <c r="A41" s="6">
        <v>45644</v>
      </c>
      <c r="B41" s="3">
        <v>8199.11</v>
      </c>
      <c r="C41" s="3">
        <f t="shared" si="2"/>
        <v>3.9099999999998545</v>
      </c>
      <c r="D41" s="3">
        <f t="shared" si="3"/>
        <v>1.1571412356329037E-2</v>
      </c>
      <c r="E41" s="3">
        <f t="shared" si="4"/>
        <v>1.1504975584709507E-2</v>
      </c>
      <c r="F41" s="3">
        <f t="shared" si="6"/>
        <v>8237.1029999999992</v>
      </c>
      <c r="G41" s="2">
        <f t="shared" si="1"/>
        <v>37.992999999998574</v>
      </c>
    </row>
    <row r="42" spans="1:7" x14ac:dyDescent="0.3">
      <c r="A42" s="6">
        <v>45643</v>
      </c>
      <c r="B42" s="3">
        <v>8195.2000000000007</v>
      </c>
      <c r="C42" s="3">
        <f t="shared" si="2"/>
        <v>-66.849999999998545</v>
      </c>
      <c r="D42" s="3">
        <f t="shared" si="3"/>
        <v>-4.768810273309974E-4</v>
      </c>
      <c r="E42" s="3">
        <f t="shared" si="4"/>
        <v>-4.7699477125110742E-4</v>
      </c>
      <c r="F42" s="3">
        <f t="shared" si="6"/>
        <v>8237.1029999999992</v>
      </c>
      <c r="G42" s="2">
        <f t="shared" si="1"/>
        <v>41.902999999998428</v>
      </c>
    </row>
    <row r="43" spans="1:7" x14ac:dyDescent="0.3">
      <c r="A43" s="6">
        <v>45642</v>
      </c>
      <c r="B43" s="3">
        <v>8262.0499999999993</v>
      </c>
      <c r="C43" s="3">
        <f t="shared" si="2"/>
        <v>-38.280000000000655</v>
      </c>
      <c r="D43" s="3">
        <f t="shared" si="3"/>
        <v>8.157213978914309E-3</v>
      </c>
      <c r="E43" s="3">
        <f t="shared" si="4"/>
        <v>8.1241237366289267E-3</v>
      </c>
      <c r="F43" s="3">
        <f t="shared" si="6"/>
        <v>8237.1029999999992</v>
      </c>
      <c r="G43" s="2">
        <f t="shared" si="1"/>
        <v>24.947000000000116</v>
      </c>
    </row>
    <row r="44" spans="1:7" x14ac:dyDescent="0.3">
      <c r="A44" s="6">
        <v>45639</v>
      </c>
      <c r="B44" s="3">
        <v>8300.33</v>
      </c>
      <c r="C44" s="3">
        <f t="shared" si="2"/>
        <v>-11.430000000000291</v>
      </c>
      <c r="D44" s="3">
        <f t="shared" si="3"/>
        <v>4.633232672278751E-3</v>
      </c>
      <c r="E44" s="3">
        <f t="shared" si="4"/>
        <v>4.6225322886291522E-3</v>
      </c>
      <c r="F44" s="3">
        <f t="shared" si="6"/>
        <v>8237.1029999999992</v>
      </c>
      <c r="G44" s="2">
        <f t="shared" si="1"/>
        <v>63.227000000000771</v>
      </c>
    </row>
    <row r="45" spans="1:7" x14ac:dyDescent="0.3">
      <c r="A45" s="6">
        <v>45638</v>
      </c>
      <c r="B45" s="3">
        <v>8311.76</v>
      </c>
      <c r="C45" s="3">
        <f t="shared" si="2"/>
        <v>10.139999999999418</v>
      </c>
      <c r="D45" s="3">
        <f t="shared" si="3"/>
        <v>1.3770536834078033E-3</v>
      </c>
      <c r="E45" s="3">
        <f t="shared" si="4"/>
        <v>1.3761064145114375E-3</v>
      </c>
      <c r="F45" s="3">
        <f t="shared" si="6"/>
        <v>8237.1029999999992</v>
      </c>
      <c r="G45" s="2">
        <f t="shared" si="1"/>
        <v>74.657000000001062</v>
      </c>
    </row>
    <row r="46" spans="1:7" x14ac:dyDescent="0.3">
      <c r="A46" s="6">
        <v>45637</v>
      </c>
      <c r="B46" s="3">
        <v>8301.6200000000008</v>
      </c>
      <c r="C46" s="3">
        <f t="shared" si="2"/>
        <v>21.260000000000218</v>
      </c>
      <c r="D46" s="3">
        <f t="shared" si="3"/>
        <v>-1.2199582278602146E-3</v>
      </c>
      <c r="E46" s="3">
        <f t="shared" si="4"/>
        <v>-1.2207029826739075E-3</v>
      </c>
      <c r="F46" s="3">
        <f t="shared" si="6"/>
        <v>8237.1029999999992</v>
      </c>
      <c r="G46" s="2">
        <f t="shared" si="1"/>
        <v>64.517000000001644</v>
      </c>
    </row>
    <row r="47" spans="1:7" x14ac:dyDescent="0.3">
      <c r="A47" s="6">
        <v>45636</v>
      </c>
      <c r="B47" s="3">
        <v>8280.36</v>
      </c>
      <c r="C47" s="3">
        <f t="shared" si="2"/>
        <v>-71.719999999999345</v>
      </c>
      <c r="D47" s="3">
        <f t="shared" si="3"/>
        <v>-2.5609459358535099E-3</v>
      </c>
      <c r="E47" s="3">
        <f t="shared" si="4"/>
        <v>-2.5642307672790097E-3</v>
      </c>
      <c r="F47" s="3">
        <f t="shared" si="6"/>
        <v>8237.1029999999992</v>
      </c>
      <c r="G47" s="2">
        <f t="shared" si="1"/>
        <v>43.257000000001426</v>
      </c>
    </row>
    <row r="48" spans="1:7" x14ac:dyDescent="0.3">
      <c r="A48" s="6">
        <v>45635</v>
      </c>
      <c r="B48" s="3">
        <v>8352.08</v>
      </c>
      <c r="C48" s="3">
        <f t="shared" si="2"/>
        <v>43.469999999999345</v>
      </c>
      <c r="D48" s="3">
        <f t="shared" si="3"/>
        <v>8.6614591636111644E-3</v>
      </c>
      <c r="E48" s="3">
        <f t="shared" si="4"/>
        <v>8.6241639255844656E-3</v>
      </c>
      <c r="F48" s="3">
        <f t="shared" si="6"/>
        <v>8237.1029999999992</v>
      </c>
      <c r="G48" s="2">
        <f t="shared" si="1"/>
        <v>114.97700000000077</v>
      </c>
    </row>
    <row r="49" spans="1:7" x14ac:dyDescent="0.3">
      <c r="A49" s="6">
        <v>45632</v>
      </c>
      <c r="B49" s="3">
        <v>8308.61</v>
      </c>
      <c r="C49" s="3">
        <f t="shared" si="2"/>
        <v>-40.769999999998618</v>
      </c>
      <c r="D49" s="3">
        <f t="shared" si="3"/>
        <v>-5.2046915259431597E-3</v>
      </c>
      <c r="E49" s="3">
        <f t="shared" si="4"/>
        <v>-5.2182831134080891E-3</v>
      </c>
      <c r="F49" s="3">
        <f t="shared" si="6"/>
        <v>8237.1029999999992</v>
      </c>
      <c r="G49" s="2">
        <f t="shared" si="1"/>
        <v>71.507000000001426</v>
      </c>
    </row>
    <row r="50" spans="1:7" x14ac:dyDescent="0.3">
      <c r="A50" s="6">
        <v>45631</v>
      </c>
      <c r="B50" s="3">
        <v>8349.3799999999992</v>
      </c>
      <c r="C50" s="3">
        <f t="shared" si="2"/>
        <v>13.569999999999709</v>
      </c>
      <c r="D50" s="3">
        <f t="shared" si="3"/>
        <v>4.9069579628841188E-3</v>
      </c>
      <c r="E50" s="3">
        <f t="shared" si="4"/>
        <v>4.8949580839170977E-3</v>
      </c>
      <c r="F50" s="3">
        <f t="shared" si="6"/>
        <v>8237.1029999999992</v>
      </c>
      <c r="G50" s="2">
        <f t="shared" si="1"/>
        <v>112.27700000000004</v>
      </c>
    </row>
    <row r="51" spans="1:7" x14ac:dyDescent="0.3">
      <c r="A51" s="6">
        <v>45630</v>
      </c>
      <c r="B51" s="3">
        <v>8335.81</v>
      </c>
      <c r="C51" s="3">
        <f t="shared" si="2"/>
        <v>-23.600000000000364</v>
      </c>
      <c r="D51" s="3">
        <f t="shared" si="3"/>
        <v>-1.6252703793574745E-3</v>
      </c>
      <c r="E51" s="3">
        <f t="shared" si="4"/>
        <v>-1.6265925640597423E-3</v>
      </c>
      <c r="F51" s="3">
        <f t="shared" si="6"/>
        <v>8237.1029999999992</v>
      </c>
      <c r="G51" s="2">
        <f t="shared" si="1"/>
        <v>98.707000000000335</v>
      </c>
    </row>
    <row r="52" spans="1:7" x14ac:dyDescent="0.3">
      <c r="A52" s="6">
        <v>45629</v>
      </c>
      <c r="B52" s="3">
        <v>8359.41</v>
      </c>
      <c r="C52" s="3">
        <f t="shared" si="2"/>
        <v>46.520000000000437</v>
      </c>
      <c r="D52" s="3">
        <f t="shared" si="3"/>
        <v>2.8311585796701659E-3</v>
      </c>
      <c r="E52" s="3">
        <f t="shared" si="4"/>
        <v>2.8271583985379494E-3</v>
      </c>
      <c r="F52" s="3">
        <f t="shared" si="6"/>
        <v>8237.1029999999992</v>
      </c>
      <c r="G52" s="2">
        <f t="shared" si="1"/>
        <v>122.3070000000007</v>
      </c>
    </row>
    <row r="53" spans="1:7" x14ac:dyDescent="0.3">
      <c r="A53" s="6">
        <v>45628</v>
      </c>
      <c r="B53" s="3">
        <v>8312.89</v>
      </c>
      <c r="C53" s="3">
        <f t="shared" si="2"/>
        <v>25.590000000000146</v>
      </c>
      <c r="D53" s="3">
        <f t="shared" si="3"/>
        <v>-5.5649860456659546E-3</v>
      </c>
      <c r="E53" s="3">
        <f t="shared" si="4"/>
        <v>-5.5805282688336094E-3</v>
      </c>
      <c r="F53" s="3">
        <f t="shared" si="6"/>
        <v>8237.1029999999992</v>
      </c>
      <c r="G53" s="2">
        <f t="shared" si="1"/>
        <v>75.787000000000262</v>
      </c>
    </row>
    <row r="54" spans="1:7" x14ac:dyDescent="0.3">
      <c r="A54" s="6">
        <v>45625</v>
      </c>
      <c r="B54" s="3">
        <v>8287.2999999999993</v>
      </c>
      <c r="C54" s="3">
        <f t="shared" si="2"/>
        <v>6.0799999999999272</v>
      </c>
      <c r="D54" s="3">
        <f t="shared" si="3"/>
        <v>-3.0783518126668518E-3</v>
      </c>
      <c r="E54" s="3">
        <f t="shared" si="4"/>
        <v>-3.0830996838570011E-3</v>
      </c>
      <c r="F54" s="3">
        <f>AVERAGE($B$54:$B$74)</f>
        <v>8158.4761904761908</v>
      </c>
      <c r="G54" s="2">
        <f t="shared" si="1"/>
        <v>128.82380952380845</v>
      </c>
    </row>
    <row r="55" spans="1:7" x14ac:dyDescent="0.3">
      <c r="A55" s="6">
        <v>45624</v>
      </c>
      <c r="B55" s="3">
        <v>8281.2199999999993</v>
      </c>
      <c r="C55" s="3">
        <f t="shared" si="2"/>
        <v>6.4699999999993452</v>
      </c>
      <c r="D55" s="3">
        <f t="shared" si="3"/>
        <v>-7.3365269750098677E-4</v>
      </c>
      <c r="E55" s="3">
        <f t="shared" si="4"/>
        <v>-7.3392195234238736E-4</v>
      </c>
      <c r="F55" s="3">
        <f t="shared" ref="F55:F74" si="7">AVERAGE($B$54:$B$74)</f>
        <v>8158.4761904761908</v>
      </c>
      <c r="G55" s="2">
        <f t="shared" si="1"/>
        <v>122.74380952380852</v>
      </c>
    </row>
    <row r="56" spans="1:7" x14ac:dyDescent="0.3">
      <c r="A56" s="6">
        <v>45623</v>
      </c>
      <c r="B56" s="3">
        <v>8274.75</v>
      </c>
      <c r="C56" s="3">
        <f t="shared" si="2"/>
        <v>16.139999999999418</v>
      </c>
      <c r="D56" s="3">
        <f t="shared" si="3"/>
        <v>-7.8128584918639356E-4</v>
      </c>
      <c r="E56" s="3">
        <f t="shared" si="4"/>
        <v>-7.815912120362308E-4</v>
      </c>
      <c r="F56" s="3">
        <f t="shared" si="7"/>
        <v>8158.4761904761908</v>
      </c>
      <c r="G56" s="2">
        <f t="shared" si="1"/>
        <v>116.27380952380918</v>
      </c>
    </row>
    <row r="57" spans="1:7" x14ac:dyDescent="0.3">
      <c r="A57" s="6">
        <v>45622</v>
      </c>
      <c r="B57" s="3">
        <v>8258.61</v>
      </c>
      <c r="C57" s="3">
        <f t="shared" si="2"/>
        <v>-33.069999999999709</v>
      </c>
      <c r="D57" s="3">
        <f t="shared" si="3"/>
        <v>-1.9505121000633757E-3</v>
      </c>
      <c r="E57" s="3">
        <f t="shared" si="4"/>
        <v>-1.9524168259865864E-3</v>
      </c>
      <c r="F57" s="3">
        <f t="shared" si="7"/>
        <v>8158.4761904761908</v>
      </c>
      <c r="G57" s="2">
        <f t="shared" si="1"/>
        <v>100.13380952380976</v>
      </c>
    </row>
    <row r="58" spans="1:7" x14ac:dyDescent="0.3">
      <c r="A58" s="6">
        <v>45621</v>
      </c>
      <c r="B58" s="3">
        <v>8291.68</v>
      </c>
      <c r="C58" s="3">
        <f t="shared" si="2"/>
        <v>29.600000000000364</v>
      </c>
      <c r="D58" s="3">
        <f t="shared" si="3"/>
        <v>4.0043058093310749E-3</v>
      </c>
      <c r="E58" s="3">
        <f t="shared" si="4"/>
        <v>3.9963099150534384E-3</v>
      </c>
      <c r="F58" s="3">
        <f t="shared" si="7"/>
        <v>8158.4761904761908</v>
      </c>
      <c r="G58" s="2">
        <f t="shared" si="1"/>
        <v>133.20380952380947</v>
      </c>
    </row>
    <row r="59" spans="1:7" x14ac:dyDescent="0.3">
      <c r="A59" s="6">
        <v>45618</v>
      </c>
      <c r="B59" s="3">
        <v>8262.08</v>
      </c>
      <c r="C59" s="3">
        <f t="shared" si="2"/>
        <v>112.80999999999949</v>
      </c>
      <c r="D59" s="3">
        <f t="shared" si="3"/>
        <v>-3.5698435057793308E-3</v>
      </c>
      <c r="E59" s="3">
        <f t="shared" si="4"/>
        <v>-3.5762306022611382E-3</v>
      </c>
      <c r="F59" s="3">
        <f t="shared" si="7"/>
        <v>8158.4761904761908</v>
      </c>
      <c r="G59" s="2">
        <f t="shared" si="1"/>
        <v>103.6038095238091</v>
      </c>
    </row>
    <row r="60" spans="1:7" x14ac:dyDescent="0.3">
      <c r="A60" s="6">
        <v>45617</v>
      </c>
      <c r="B60" s="3">
        <v>8149.27</v>
      </c>
      <c r="C60" s="3">
        <f t="shared" si="2"/>
        <v>64.200000000000728</v>
      </c>
      <c r="D60" s="3">
        <f t="shared" si="3"/>
        <v>-1.3653946705914188E-2</v>
      </c>
      <c r="E60" s="3">
        <f t="shared" si="4"/>
        <v>-1.3748019124251082E-2</v>
      </c>
      <c r="F60" s="3">
        <f t="shared" si="7"/>
        <v>8158.4761904761908</v>
      </c>
      <c r="G60" s="2">
        <f t="shared" si="1"/>
        <v>9.2061904761903861</v>
      </c>
    </row>
    <row r="61" spans="1:7" x14ac:dyDescent="0.3">
      <c r="A61" s="6">
        <v>45616</v>
      </c>
      <c r="B61" s="3">
        <v>8085.07</v>
      </c>
      <c r="C61" s="3">
        <f t="shared" si="2"/>
        <v>-13.950000000000728</v>
      </c>
      <c r="D61" s="3">
        <f t="shared" si="3"/>
        <v>-7.8780062508667301E-3</v>
      </c>
      <c r="E61" s="3">
        <f t="shared" si="4"/>
        <v>-7.9092016886949286E-3</v>
      </c>
      <c r="F61" s="3">
        <f t="shared" si="7"/>
        <v>8158.4761904761908</v>
      </c>
      <c r="G61" s="2">
        <f t="shared" si="1"/>
        <v>73.406190476191114</v>
      </c>
    </row>
    <row r="62" spans="1:7" x14ac:dyDescent="0.3">
      <c r="A62" s="6">
        <v>45615</v>
      </c>
      <c r="B62" s="3">
        <v>8099.02</v>
      </c>
      <c r="C62" s="3">
        <f t="shared" si="2"/>
        <v>-10.299999999999272</v>
      </c>
      <c r="D62" s="3">
        <f t="shared" si="3"/>
        <v>1.7254025011534506E-3</v>
      </c>
      <c r="E62" s="3">
        <f t="shared" si="4"/>
        <v>1.7239157042277494E-3</v>
      </c>
      <c r="F62" s="3">
        <f t="shared" si="7"/>
        <v>8158.4761904761908</v>
      </c>
      <c r="G62" s="2">
        <f t="shared" si="1"/>
        <v>59.456190476190386</v>
      </c>
    </row>
    <row r="63" spans="1:7" x14ac:dyDescent="0.3">
      <c r="A63" s="6">
        <v>45614</v>
      </c>
      <c r="B63" s="3">
        <v>8109.32</v>
      </c>
      <c r="C63" s="3">
        <f t="shared" si="2"/>
        <v>45.710000000000036</v>
      </c>
      <c r="D63" s="3">
        <f t="shared" si="3"/>
        <v>1.2717588053862408E-3</v>
      </c>
      <c r="E63" s="3">
        <f t="shared" si="4"/>
        <v>1.2709508051385199E-3</v>
      </c>
      <c r="F63" s="3">
        <f t="shared" si="7"/>
        <v>8158.4761904761908</v>
      </c>
      <c r="G63" s="2">
        <f t="shared" si="1"/>
        <v>49.156190476191114</v>
      </c>
    </row>
    <row r="64" spans="1:7" x14ac:dyDescent="0.3">
      <c r="A64" s="6">
        <v>45611</v>
      </c>
      <c r="B64" s="3">
        <v>8063.61</v>
      </c>
      <c r="C64" s="3">
        <f t="shared" si="2"/>
        <v>-7.5799999999999272</v>
      </c>
      <c r="D64" s="3">
        <f t="shared" si="3"/>
        <v>-5.6367241642949146E-3</v>
      </c>
      <c r="E64" s="3">
        <f t="shared" si="4"/>
        <v>-5.6526704453715082E-3</v>
      </c>
      <c r="F64" s="3">
        <f t="shared" si="7"/>
        <v>8158.4761904761908</v>
      </c>
      <c r="G64" s="2">
        <f t="shared" si="1"/>
        <v>94.86619047619115</v>
      </c>
    </row>
    <row r="65" spans="1:7" x14ac:dyDescent="0.3">
      <c r="A65" s="6">
        <v>45610</v>
      </c>
      <c r="B65" s="3">
        <v>8071.19</v>
      </c>
      <c r="C65" s="3">
        <f t="shared" si="2"/>
        <v>40.859999999999673</v>
      </c>
      <c r="D65" s="3">
        <f t="shared" si="3"/>
        <v>9.4002562127879787E-4</v>
      </c>
      <c r="E65" s="3">
        <f t="shared" si="4"/>
        <v>9.3958407388339792E-4</v>
      </c>
      <c r="F65" s="3">
        <f t="shared" si="7"/>
        <v>8158.4761904761908</v>
      </c>
      <c r="G65" s="2">
        <f t="shared" si="1"/>
        <v>87.286190476191223</v>
      </c>
    </row>
    <row r="66" spans="1:7" x14ac:dyDescent="0.3">
      <c r="A66" s="6">
        <v>45609</v>
      </c>
      <c r="B66" s="3">
        <v>8030.33</v>
      </c>
      <c r="C66" s="3">
        <f t="shared" si="2"/>
        <v>4.5599999999994907</v>
      </c>
      <c r="D66" s="3">
        <f t="shared" si="3"/>
        <v>-5.0624505184489119E-3</v>
      </c>
      <c r="E66" s="3">
        <f t="shared" si="4"/>
        <v>-5.0753081334575399E-3</v>
      </c>
      <c r="F66" s="3">
        <f t="shared" si="7"/>
        <v>8158.4761904761908</v>
      </c>
      <c r="G66" s="2">
        <f t="shared" si="1"/>
        <v>128.1461904761909</v>
      </c>
    </row>
    <row r="67" spans="1:7" x14ac:dyDescent="0.3">
      <c r="A67" s="6">
        <v>45608</v>
      </c>
      <c r="B67" s="3">
        <v>8025.77</v>
      </c>
      <c r="C67" s="3">
        <f t="shared" si="2"/>
        <v>-99.419999999999163</v>
      </c>
      <c r="D67" s="3">
        <f t="shared" si="3"/>
        <v>-5.6784714949441567E-4</v>
      </c>
      <c r="E67" s="3">
        <f t="shared" si="4"/>
        <v>-5.6800843574720422E-4</v>
      </c>
      <c r="F67" s="3">
        <f t="shared" si="7"/>
        <v>8158.4761904761908</v>
      </c>
      <c r="G67" s="2">
        <f t="shared" ref="G67:G130" si="8">ABS(B67-F67)</f>
        <v>132.70619047619039</v>
      </c>
    </row>
    <row r="68" spans="1:7" x14ac:dyDescent="0.3">
      <c r="A68" s="6">
        <v>45607</v>
      </c>
      <c r="B68" s="3">
        <v>8125.19</v>
      </c>
      <c r="C68" s="3">
        <f t="shared" ref="C68:C131" si="9">B68-B69</f>
        <v>52.799999999999272</v>
      </c>
      <c r="D68" s="3">
        <f t="shared" ref="D68:D131" si="10">(B68-B67)/B67</f>
        <v>1.2387596454919485E-2</v>
      </c>
      <c r="E68" s="3">
        <f t="shared" ref="E68:E131" si="11">LN(B68/B67)</f>
        <v>1.2311497988848697E-2</v>
      </c>
      <c r="F68" s="3">
        <f t="shared" si="7"/>
        <v>8158.4761904761908</v>
      </c>
      <c r="G68" s="2">
        <f t="shared" si="8"/>
        <v>33.286190476191223</v>
      </c>
    </row>
    <row r="69" spans="1:7" x14ac:dyDescent="0.3">
      <c r="A69" s="6">
        <v>45604</v>
      </c>
      <c r="B69" s="3">
        <v>8072.39</v>
      </c>
      <c r="C69" s="3">
        <f t="shared" si="9"/>
        <v>-68.349999999999454</v>
      </c>
      <c r="D69" s="3">
        <f t="shared" si="10"/>
        <v>-6.4983095779913179E-3</v>
      </c>
      <c r="E69" s="3">
        <f t="shared" si="11"/>
        <v>-6.5195155100737333E-3</v>
      </c>
      <c r="F69" s="3">
        <f t="shared" si="7"/>
        <v>8158.4761904761908</v>
      </c>
      <c r="G69" s="2">
        <f t="shared" si="8"/>
        <v>86.086190476190495</v>
      </c>
    </row>
    <row r="70" spans="1:7" x14ac:dyDescent="0.3">
      <c r="A70" s="6">
        <v>45603</v>
      </c>
      <c r="B70" s="3">
        <v>8140.74</v>
      </c>
      <c r="C70" s="3">
        <f t="shared" si="9"/>
        <v>-25.940000000000509</v>
      </c>
      <c r="D70" s="3">
        <f t="shared" si="10"/>
        <v>8.467133029994767E-3</v>
      </c>
      <c r="E70" s="3">
        <f t="shared" si="11"/>
        <v>8.4314879256808441E-3</v>
      </c>
      <c r="F70" s="3">
        <f t="shared" si="7"/>
        <v>8158.4761904761908</v>
      </c>
      <c r="G70" s="2">
        <f t="shared" si="8"/>
        <v>17.736190476191041</v>
      </c>
    </row>
    <row r="71" spans="1:7" x14ac:dyDescent="0.3">
      <c r="A71" s="6">
        <v>45602</v>
      </c>
      <c r="B71" s="3">
        <v>8166.68</v>
      </c>
      <c r="C71" s="3">
        <f t="shared" si="9"/>
        <v>-5.7100000000000364</v>
      </c>
      <c r="D71" s="3">
        <f t="shared" si="10"/>
        <v>3.1864425101404185E-3</v>
      </c>
      <c r="E71" s="3">
        <f t="shared" si="11"/>
        <v>3.1813765609231058E-3</v>
      </c>
      <c r="F71" s="3">
        <f t="shared" si="7"/>
        <v>8158.4761904761908</v>
      </c>
      <c r="G71" s="2">
        <f t="shared" si="8"/>
        <v>8.2038095238094684</v>
      </c>
    </row>
    <row r="72" spans="1:7" x14ac:dyDescent="0.3">
      <c r="A72" s="6">
        <v>45601</v>
      </c>
      <c r="B72" s="3">
        <v>8172.39</v>
      </c>
      <c r="C72" s="3">
        <f t="shared" si="9"/>
        <v>-11.849999999999454</v>
      </c>
      <c r="D72" s="3">
        <f t="shared" si="10"/>
        <v>6.9918253194689107E-4</v>
      </c>
      <c r="E72" s="3">
        <f t="shared" si="11"/>
        <v>6.9893821771393593E-4</v>
      </c>
      <c r="F72" s="3">
        <f t="shared" si="7"/>
        <v>8158.4761904761908</v>
      </c>
      <c r="G72" s="2">
        <f t="shared" si="8"/>
        <v>13.913809523809505</v>
      </c>
    </row>
    <row r="73" spans="1:7" x14ac:dyDescent="0.3">
      <c r="A73" s="6">
        <v>45600</v>
      </c>
      <c r="B73" s="3">
        <v>8184.24</v>
      </c>
      <c r="C73" s="3">
        <f t="shared" si="9"/>
        <v>7.0900000000001455</v>
      </c>
      <c r="D73" s="3">
        <f t="shared" si="10"/>
        <v>1.4500042215312111E-3</v>
      </c>
      <c r="E73" s="3">
        <f t="shared" si="11"/>
        <v>1.448953980523419E-3</v>
      </c>
      <c r="F73" s="3">
        <f t="shared" si="7"/>
        <v>8158.4761904761908</v>
      </c>
      <c r="G73" s="2">
        <f t="shared" si="8"/>
        <v>25.763809523808959</v>
      </c>
    </row>
    <row r="74" spans="1:7" x14ac:dyDescent="0.3">
      <c r="A74" s="6">
        <v>45597</v>
      </c>
      <c r="B74" s="3">
        <v>8177.15</v>
      </c>
      <c r="C74" s="3">
        <f t="shared" si="9"/>
        <v>67.049999999999272</v>
      </c>
      <c r="D74" s="3">
        <f t="shared" si="10"/>
        <v>-8.6629913101279356E-4</v>
      </c>
      <c r="E74" s="3">
        <f t="shared" si="11"/>
        <v>-8.6667458495757956E-4</v>
      </c>
      <c r="F74" s="3">
        <f t="shared" si="7"/>
        <v>8158.4761904761908</v>
      </c>
      <c r="G74" s="2">
        <f t="shared" si="8"/>
        <v>18.673809523808814</v>
      </c>
    </row>
    <row r="75" spans="1:7" x14ac:dyDescent="0.3">
      <c r="A75" s="6">
        <v>45596</v>
      </c>
      <c r="B75" s="3">
        <v>8110.1</v>
      </c>
      <c r="C75" s="3">
        <f t="shared" si="9"/>
        <v>-49.529999999999745</v>
      </c>
      <c r="D75" s="3">
        <f t="shared" si="10"/>
        <v>-8.199678372048852E-3</v>
      </c>
      <c r="E75" s="3">
        <f t="shared" si="11"/>
        <v>-8.2334806400506978E-3</v>
      </c>
      <c r="F75" s="3">
        <f>AVERAGE($B$75:$B$97)</f>
        <v>8267.4347826086941</v>
      </c>
      <c r="G75" s="2">
        <f t="shared" si="8"/>
        <v>157.33478260869379</v>
      </c>
    </row>
    <row r="76" spans="1:7" x14ac:dyDescent="0.3">
      <c r="A76" s="6">
        <v>45595</v>
      </c>
      <c r="B76" s="3">
        <v>8159.63</v>
      </c>
      <c r="C76" s="3">
        <f t="shared" si="9"/>
        <v>-59.980000000000473</v>
      </c>
      <c r="D76" s="3">
        <f t="shared" si="10"/>
        <v>6.1071996646156947E-3</v>
      </c>
      <c r="E76" s="3">
        <f t="shared" si="11"/>
        <v>6.0886263032004992E-3</v>
      </c>
      <c r="F76" s="3">
        <f t="shared" ref="F76:F97" si="12">AVERAGE($B$75:$B$97)</f>
        <v>8267.4347826086941</v>
      </c>
      <c r="G76" s="2">
        <f t="shared" si="8"/>
        <v>107.80478260869404</v>
      </c>
    </row>
    <row r="77" spans="1:7" x14ac:dyDescent="0.3">
      <c r="A77" s="6">
        <v>45594</v>
      </c>
      <c r="B77" s="3">
        <v>8219.61</v>
      </c>
      <c r="C77" s="3">
        <f t="shared" si="9"/>
        <v>-66.010000000000218</v>
      </c>
      <c r="D77" s="3">
        <f t="shared" si="10"/>
        <v>7.3508235054776348E-3</v>
      </c>
      <c r="E77" s="3">
        <f t="shared" si="11"/>
        <v>7.3239378763227236E-3</v>
      </c>
      <c r="F77" s="3">
        <f t="shared" si="12"/>
        <v>8267.4347826086941</v>
      </c>
      <c r="G77" s="2">
        <f t="shared" si="8"/>
        <v>47.824782608693567</v>
      </c>
    </row>
    <row r="78" spans="1:7" x14ac:dyDescent="0.3">
      <c r="A78" s="6">
        <v>45593</v>
      </c>
      <c r="B78" s="3">
        <v>8285.6200000000008</v>
      </c>
      <c r="C78" s="3">
        <f t="shared" si="9"/>
        <v>36.780000000000655</v>
      </c>
      <c r="D78" s="3">
        <f t="shared" si="10"/>
        <v>8.0307946484079185E-3</v>
      </c>
      <c r="E78" s="3">
        <f t="shared" si="11"/>
        <v>7.9987194289640531E-3</v>
      </c>
      <c r="F78" s="3">
        <f t="shared" si="12"/>
        <v>8267.4347826086941</v>
      </c>
      <c r="G78" s="2">
        <f t="shared" si="8"/>
        <v>18.185217391306651</v>
      </c>
    </row>
    <row r="79" spans="1:7" x14ac:dyDescent="0.3">
      <c r="A79" s="6">
        <v>45590</v>
      </c>
      <c r="B79" s="3">
        <v>8248.84</v>
      </c>
      <c r="C79" s="3">
        <f t="shared" si="9"/>
        <v>-20.539999999999054</v>
      </c>
      <c r="D79" s="3">
        <f t="shared" si="10"/>
        <v>-4.4390160301824907E-3</v>
      </c>
      <c r="E79" s="3">
        <f t="shared" si="11"/>
        <v>-4.4488977159917124E-3</v>
      </c>
      <c r="F79" s="3">
        <f t="shared" si="12"/>
        <v>8267.4347826086941</v>
      </c>
      <c r="G79" s="2">
        <f t="shared" si="8"/>
        <v>18.594782608694004</v>
      </c>
    </row>
    <row r="80" spans="1:7" x14ac:dyDescent="0.3">
      <c r="A80" s="6">
        <v>45589</v>
      </c>
      <c r="B80" s="3">
        <v>8269.3799999999992</v>
      </c>
      <c r="C80" s="3">
        <f t="shared" si="9"/>
        <v>10.739999999999782</v>
      </c>
      <c r="D80" s="3">
        <f t="shared" si="10"/>
        <v>2.4900470854082577E-3</v>
      </c>
      <c r="E80" s="3">
        <f t="shared" si="11"/>
        <v>2.4869520549475757E-3</v>
      </c>
      <c r="F80" s="3">
        <f t="shared" si="12"/>
        <v>8267.4347826086941</v>
      </c>
      <c r="G80" s="2">
        <f t="shared" si="8"/>
        <v>1.9452173913050501</v>
      </c>
    </row>
    <row r="81" spans="1:7" x14ac:dyDescent="0.3">
      <c r="A81" s="6">
        <v>45588</v>
      </c>
      <c r="B81" s="3">
        <v>8258.64</v>
      </c>
      <c r="C81" s="3">
        <f t="shared" si="9"/>
        <v>-47.900000000001455</v>
      </c>
      <c r="D81" s="3">
        <f t="shared" si="10"/>
        <v>-1.2987672594559426E-3</v>
      </c>
      <c r="E81" s="3">
        <f t="shared" si="11"/>
        <v>-1.2996113886171452E-3</v>
      </c>
      <c r="F81" s="3">
        <f t="shared" si="12"/>
        <v>8267.4347826086941</v>
      </c>
      <c r="G81" s="2">
        <f t="shared" si="8"/>
        <v>8.7947826086947316</v>
      </c>
    </row>
    <row r="82" spans="1:7" x14ac:dyDescent="0.3">
      <c r="A82" s="6">
        <v>45587</v>
      </c>
      <c r="B82" s="3">
        <v>8306.5400000000009</v>
      </c>
      <c r="C82" s="3">
        <f t="shared" si="9"/>
        <v>-11.699999999998909</v>
      </c>
      <c r="D82" s="3">
        <f t="shared" si="10"/>
        <v>5.7999864384452472E-3</v>
      </c>
      <c r="E82" s="3">
        <f t="shared" si="11"/>
        <v>5.7832312723759393E-3</v>
      </c>
      <c r="F82" s="3">
        <f t="shared" si="12"/>
        <v>8267.4347826086941</v>
      </c>
      <c r="G82" s="2">
        <f t="shared" si="8"/>
        <v>39.105217391306724</v>
      </c>
    </row>
    <row r="83" spans="1:7" x14ac:dyDescent="0.3">
      <c r="A83" s="6">
        <v>45586</v>
      </c>
      <c r="B83" s="3">
        <v>8318.24</v>
      </c>
      <c r="C83" s="3">
        <f t="shared" si="9"/>
        <v>-40.010000000000218</v>
      </c>
      <c r="D83" s="3">
        <f t="shared" si="10"/>
        <v>1.4085287014808702E-3</v>
      </c>
      <c r="E83" s="3">
        <f t="shared" si="11"/>
        <v>1.4075376554314983E-3</v>
      </c>
      <c r="F83" s="3">
        <f t="shared" si="12"/>
        <v>8267.4347826086941</v>
      </c>
      <c r="G83" s="2">
        <f t="shared" si="8"/>
        <v>50.805217391305632</v>
      </c>
    </row>
    <row r="84" spans="1:7" x14ac:dyDescent="0.3">
      <c r="A84" s="6">
        <v>45583</v>
      </c>
      <c r="B84" s="3">
        <v>8358.25</v>
      </c>
      <c r="C84" s="3">
        <f t="shared" si="9"/>
        <v>-26.8799999999992</v>
      </c>
      <c r="D84" s="3">
        <f t="shared" si="10"/>
        <v>4.8099117120929688E-3</v>
      </c>
      <c r="E84" s="3">
        <f t="shared" si="11"/>
        <v>4.7983810462945437E-3</v>
      </c>
      <c r="F84" s="3">
        <f t="shared" si="12"/>
        <v>8267.4347826086941</v>
      </c>
      <c r="G84" s="2">
        <f t="shared" si="8"/>
        <v>90.81521739130585</v>
      </c>
    </row>
    <row r="85" spans="1:7" x14ac:dyDescent="0.3">
      <c r="A85" s="6">
        <v>45582</v>
      </c>
      <c r="B85" s="3">
        <v>8385.1299999999992</v>
      </c>
      <c r="C85" s="3">
        <f t="shared" si="9"/>
        <v>56.059999999999491</v>
      </c>
      <c r="D85" s="3">
        <f t="shared" si="10"/>
        <v>3.2159842072203154E-3</v>
      </c>
      <c r="E85" s="3">
        <f t="shared" si="11"/>
        <v>3.2108239905002151E-3</v>
      </c>
      <c r="F85" s="3">
        <f t="shared" si="12"/>
        <v>8267.4347826086941</v>
      </c>
      <c r="G85" s="2">
        <f t="shared" si="8"/>
        <v>117.69521739130505</v>
      </c>
    </row>
    <row r="86" spans="1:7" x14ac:dyDescent="0.3">
      <c r="A86" s="6">
        <v>45581</v>
      </c>
      <c r="B86" s="3">
        <v>8329.07</v>
      </c>
      <c r="C86" s="3">
        <f t="shared" si="9"/>
        <v>79.789999999999054</v>
      </c>
      <c r="D86" s="3">
        <f t="shared" si="10"/>
        <v>-6.6856447067605981E-3</v>
      </c>
      <c r="E86" s="3">
        <f t="shared" si="11"/>
        <v>-6.7080937427977912E-3</v>
      </c>
      <c r="F86" s="3">
        <f t="shared" si="12"/>
        <v>8267.4347826086941</v>
      </c>
      <c r="G86" s="2">
        <f t="shared" si="8"/>
        <v>61.635217391305559</v>
      </c>
    </row>
    <row r="87" spans="1:7" x14ac:dyDescent="0.3">
      <c r="A87" s="6">
        <v>45580</v>
      </c>
      <c r="B87" s="3">
        <v>8249.2800000000007</v>
      </c>
      <c r="C87" s="3">
        <f t="shared" si="9"/>
        <v>-43.3799999999992</v>
      </c>
      <c r="D87" s="3">
        <f t="shared" si="10"/>
        <v>-9.5797009750187064E-3</v>
      </c>
      <c r="E87" s="3">
        <f t="shared" si="11"/>
        <v>-9.6258814773284972E-3</v>
      </c>
      <c r="F87" s="3">
        <f t="shared" si="12"/>
        <v>8267.4347826086941</v>
      </c>
      <c r="G87" s="2">
        <f t="shared" si="8"/>
        <v>18.154782608693495</v>
      </c>
    </row>
    <row r="88" spans="1:7" x14ac:dyDescent="0.3">
      <c r="A88" s="6">
        <v>45579</v>
      </c>
      <c r="B88" s="3">
        <v>8292.66</v>
      </c>
      <c r="C88" s="3">
        <f t="shared" si="9"/>
        <v>39.010000000000218</v>
      </c>
      <c r="D88" s="3">
        <f t="shared" si="10"/>
        <v>5.2586407541020787E-3</v>
      </c>
      <c r="E88" s="3">
        <f t="shared" si="11"/>
        <v>5.2448623853640795E-3</v>
      </c>
      <c r="F88" s="3">
        <f t="shared" si="12"/>
        <v>8267.4347826086941</v>
      </c>
      <c r="G88" s="2">
        <f t="shared" si="8"/>
        <v>25.225217391305705</v>
      </c>
    </row>
    <row r="89" spans="1:7" x14ac:dyDescent="0.3">
      <c r="A89" s="6">
        <v>45576</v>
      </c>
      <c r="B89" s="3">
        <v>8253.65</v>
      </c>
      <c r="C89" s="3">
        <f t="shared" si="9"/>
        <v>15.920000000000073</v>
      </c>
      <c r="D89" s="3">
        <f t="shared" si="10"/>
        <v>-4.7041600644425578E-3</v>
      </c>
      <c r="E89" s="3">
        <f t="shared" si="11"/>
        <v>-4.7152594479293666E-3</v>
      </c>
      <c r="F89" s="3">
        <f t="shared" si="12"/>
        <v>8267.4347826086941</v>
      </c>
      <c r="G89" s="2">
        <f t="shared" si="8"/>
        <v>13.784782608694513</v>
      </c>
    </row>
    <row r="90" spans="1:7" x14ac:dyDescent="0.3">
      <c r="A90" s="6">
        <v>45575</v>
      </c>
      <c r="B90" s="3">
        <v>8237.73</v>
      </c>
      <c r="C90" s="3">
        <f t="shared" si="9"/>
        <v>-6.0100000000002183</v>
      </c>
      <c r="D90" s="3">
        <f t="shared" si="10"/>
        <v>-1.9288436025273756E-3</v>
      </c>
      <c r="E90" s="3">
        <f t="shared" si="11"/>
        <v>-1.9307062168621469E-3</v>
      </c>
      <c r="F90" s="3">
        <f t="shared" si="12"/>
        <v>8267.4347826086941</v>
      </c>
      <c r="G90" s="2">
        <f t="shared" si="8"/>
        <v>29.704782608694586</v>
      </c>
    </row>
    <row r="91" spans="1:7" x14ac:dyDescent="0.3">
      <c r="A91" s="6">
        <v>45574</v>
      </c>
      <c r="B91" s="3">
        <v>8243.74</v>
      </c>
      <c r="C91" s="3">
        <f t="shared" si="9"/>
        <v>53.130000000000109</v>
      </c>
      <c r="D91" s="3">
        <f t="shared" si="10"/>
        <v>7.2956991792644558E-4</v>
      </c>
      <c r="E91" s="3">
        <f t="shared" si="11"/>
        <v>7.2930391116630597E-4</v>
      </c>
      <c r="F91" s="3">
        <f t="shared" si="12"/>
        <v>8267.4347826086941</v>
      </c>
      <c r="G91" s="2">
        <f t="shared" si="8"/>
        <v>23.694782608694368</v>
      </c>
    </row>
    <row r="92" spans="1:7" x14ac:dyDescent="0.3">
      <c r="A92" s="6">
        <v>45573</v>
      </c>
      <c r="B92" s="3">
        <v>8190.61</v>
      </c>
      <c r="C92" s="3">
        <f t="shared" si="9"/>
        <v>-113.01000000000113</v>
      </c>
      <c r="D92" s="3">
        <f t="shared" si="10"/>
        <v>-6.4448903046432941E-3</v>
      </c>
      <c r="E92" s="3">
        <f t="shared" si="11"/>
        <v>-6.4657482766884329E-3</v>
      </c>
      <c r="F92" s="3">
        <f t="shared" si="12"/>
        <v>8267.4347826086941</v>
      </c>
      <c r="G92" s="2">
        <f t="shared" si="8"/>
        <v>76.824782608694477</v>
      </c>
    </row>
    <row r="93" spans="1:7" x14ac:dyDescent="0.3">
      <c r="A93" s="6">
        <v>45572</v>
      </c>
      <c r="B93" s="3">
        <v>8303.6200000000008</v>
      </c>
      <c r="C93" s="3">
        <f t="shared" si="9"/>
        <v>22.990000000001601</v>
      </c>
      <c r="D93" s="3">
        <f t="shared" si="10"/>
        <v>1.3797507145377589E-2</v>
      </c>
      <c r="E93" s="3">
        <f t="shared" si="11"/>
        <v>1.370318813158309E-2</v>
      </c>
      <c r="F93" s="3">
        <f t="shared" si="12"/>
        <v>8267.4347826086941</v>
      </c>
      <c r="G93" s="2">
        <f t="shared" si="8"/>
        <v>36.185217391306651</v>
      </c>
    </row>
    <row r="94" spans="1:7" x14ac:dyDescent="0.3">
      <c r="A94" s="6">
        <v>45569</v>
      </c>
      <c r="B94" s="3">
        <v>8280.6299999999992</v>
      </c>
      <c r="C94" s="3">
        <f t="shared" si="9"/>
        <v>-1.8900000000012369</v>
      </c>
      <c r="D94" s="3">
        <f t="shared" si="10"/>
        <v>-2.7686719768006724E-3</v>
      </c>
      <c r="E94" s="3">
        <f t="shared" si="11"/>
        <v>-2.772511838240386E-3</v>
      </c>
      <c r="F94" s="3">
        <f t="shared" si="12"/>
        <v>8267.4347826086941</v>
      </c>
      <c r="G94" s="2">
        <f t="shared" si="8"/>
        <v>13.19521739130505</v>
      </c>
    </row>
    <row r="95" spans="1:7" x14ac:dyDescent="0.3">
      <c r="A95" s="6">
        <v>45568</v>
      </c>
      <c r="B95" s="3">
        <v>8282.52</v>
      </c>
      <c r="C95" s="3">
        <f t="shared" si="9"/>
        <v>-8.3400000000001455</v>
      </c>
      <c r="D95" s="3">
        <f t="shared" si="10"/>
        <v>2.2824350321186155E-4</v>
      </c>
      <c r="E95" s="3">
        <f t="shared" si="11"/>
        <v>2.2821745962633164E-4</v>
      </c>
      <c r="F95" s="3">
        <f t="shared" si="12"/>
        <v>8267.4347826086941</v>
      </c>
      <c r="G95" s="2">
        <f t="shared" si="8"/>
        <v>15.085217391306287</v>
      </c>
    </row>
    <row r="96" spans="1:7" x14ac:dyDescent="0.3">
      <c r="A96" s="6">
        <v>45567</v>
      </c>
      <c r="B96" s="3">
        <v>8290.86</v>
      </c>
      <c r="C96" s="3">
        <f t="shared" si="9"/>
        <v>14.210000000000946</v>
      </c>
      <c r="D96" s="3">
        <f t="shared" si="10"/>
        <v>1.0069399168369222E-3</v>
      </c>
      <c r="E96" s="3">
        <f t="shared" si="11"/>
        <v>1.0064332929035273E-3</v>
      </c>
      <c r="F96" s="3">
        <f t="shared" si="12"/>
        <v>8267.4347826086941</v>
      </c>
      <c r="G96" s="2">
        <f t="shared" si="8"/>
        <v>23.425217391306433</v>
      </c>
    </row>
    <row r="97" spans="1:7" x14ac:dyDescent="0.3">
      <c r="A97" s="6">
        <v>45566</v>
      </c>
      <c r="B97" s="3">
        <v>8276.65</v>
      </c>
      <c r="C97" s="3">
        <f t="shared" si="9"/>
        <v>39.699999999998909</v>
      </c>
      <c r="D97" s="3">
        <f t="shared" si="10"/>
        <v>-1.7139355868994223E-3</v>
      </c>
      <c r="E97" s="3">
        <f t="shared" si="11"/>
        <v>-1.7154060549293487E-3</v>
      </c>
      <c r="F97" s="3">
        <f t="shared" si="12"/>
        <v>8267.4347826086941</v>
      </c>
      <c r="G97" s="2">
        <f t="shared" si="8"/>
        <v>9.2152173913054867</v>
      </c>
    </row>
    <row r="98" spans="1:7" x14ac:dyDescent="0.3">
      <c r="A98" s="6">
        <v>45565</v>
      </c>
      <c r="B98" s="3">
        <v>8236.9500000000007</v>
      </c>
      <c r="C98" s="3">
        <f t="shared" si="9"/>
        <v>-83.809999999999491</v>
      </c>
      <c r="D98" s="3">
        <f t="shared" si="10"/>
        <v>-4.7966266545038045E-3</v>
      </c>
      <c r="E98" s="3">
        <f t="shared" si="11"/>
        <v>-4.8081673873154171E-3</v>
      </c>
      <c r="F98" s="3">
        <f>AVERAGE($B$98:$B$118)</f>
        <v>8266.3990476190465</v>
      </c>
      <c r="G98" s="2">
        <f t="shared" si="8"/>
        <v>29.449047619045814</v>
      </c>
    </row>
    <row r="99" spans="1:7" x14ac:dyDescent="0.3">
      <c r="A99" s="6">
        <v>45562</v>
      </c>
      <c r="B99" s="3">
        <v>8320.76</v>
      </c>
      <c r="C99" s="3">
        <f t="shared" si="9"/>
        <v>35.850000000000364</v>
      </c>
      <c r="D99" s="3">
        <f t="shared" si="10"/>
        <v>1.0174882693229834E-2</v>
      </c>
      <c r="E99" s="3">
        <f t="shared" si="11"/>
        <v>1.0123467045648071E-2</v>
      </c>
      <c r="F99" s="3">
        <f t="shared" ref="F99:F118" si="13">AVERAGE($B$98:$B$118)</f>
        <v>8266.3990476190465</v>
      </c>
      <c r="G99" s="2">
        <f t="shared" si="8"/>
        <v>54.360952380953677</v>
      </c>
    </row>
    <row r="100" spans="1:7" x14ac:dyDescent="0.3">
      <c r="A100" s="6">
        <v>45561</v>
      </c>
      <c r="B100" s="3">
        <v>8284.91</v>
      </c>
      <c r="C100" s="3">
        <f t="shared" si="9"/>
        <v>16.209999999999127</v>
      </c>
      <c r="D100" s="3">
        <f t="shared" si="10"/>
        <v>-4.3085006658046092E-3</v>
      </c>
      <c r="E100" s="3">
        <f t="shared" si="11"/>
        <v>-4.317809001065662E-3</v>
      </c>
      <c r="F100" s="3">
        <f t="shared" si="13"/>
        <v>8266.3990476190465</v>
      </c>
      <c r="G100" s="2">
        <f t="shared" si="8"/>
        <v>18.510952380953313</v>
      </c>
    </row>
    <row r="101" spans="1:7" x14ac:dyDescent="0.3">
      <c r="A101" s="6">
        <v>45560</v>
      </c>
      <c r="B101" s="3">
        <v>8268.7000000000007</v>
      </c>
      <c r="C101" s="3">
        <f t="shared" si="9"/>
        <v>-14.059999999999491</v>
      </c>
      <c r="D101" s="3">
        <f t="shared" si="10"/>
        <v>-1.9565692324960836E-3</v>
      </c>
      <c r="E101" s="3">
        <f t="shared" si="11"/>
        <v>-1.9584858144350774E-3</v>
      </c>
      <c r="F101" s="3">
        <f t="shared" si="13"/>
        <v>8266.3990476190465</v>
      </c>
      <c r="G101" s="2">
        <f t="shared" si="8"/>
        <v>2.3009523809541861</v>
      </c>
    </row>
    <row r="102" spans="1:7" x14ac:dyDescent="0.3">
      <c r="A102" s="6">
        <v>45559</v>
      </c>
      <c r="B102" s="3">
        <v>8282.76</v>
      </c>
      <c r="C102" s="3">
        <f t="shared" si="9"/>
        <v>23.050000000001091</v>
      </c>
      <c r="D102" s="3">
        <f t="shared" si="10"/>
        <v>1.7003882109641768E-3</v>
      </c>
      <c r="E102" s="3">
        <f t="shared" si="11"/>
        <v>1.6989441876318423E-3</v>
      </c>
      <c r="F102" s="3">
        <f t="shared" si="13"/>
        <v>8266.3990476190465</v>
      </c>
      <c r="G102" s="2">
        <f t="shared" si="8"/>
        <v>16.360952380953677</v>
      </c>
    </row>
    <row r="103" spans="1:7" x14ac:dyDescent="0.3">
      <c r="A103" s="6">
        <v>45558</v>
      </c>
      <c r="B103" s="3">
        <v>8259.7099999999991</v>
      </c>
      <c r="C103" s="3">
        <f t="shared" si="9"/>
        <v>29.719999999999345</v>
      </c>
      <c r="D103" s="3">
        <f t="shared" si="10"/>
        <v>-2.7828887955223974E-3</v>
      </c>
      <c r="E103" s="3">
        <f t="shared" si="11"/>
        <v>-2.7867682295737804E-3</v>
      </c>
      <c r="F103" s="3">
        <f t="shared" si="13"/>
        <v>8266.3990476190465</v>
      </c>
      <c r="G103" s="2">
        <f t="shared" si="8"/>
        <v>6.6890476190474146</v>
      </c>
    </row>
    <row r="104" spans="1:7" x14ac:dyDescent="0.3">
      <c r="A104" s="6">
        <v>45555</v>
      </c>
      <c r="B104" s="3">
        <v>8229.99</v>
      </c>
      <c r="C104" s="3">
        <f t="shared" si="9"/>
        <v>-98.729999999999563</v>
      </c>
      <c r="D104" s="3">
        <f t="shared" si="10"/>
        <v>-3.5981892826744944E-3</v>
      </c>
      <c r="E104" s="3">
        <f t="shared" si="11"/>
        <v>-3.6046783363033802E-3</v>
      </c>
      <c r="F104" s="3">
        <f t="shared" si="13"/>
        <v>8266.3990476190465</v>
      </c>
      <c r="G104" s="2">
        <f t="shared" si="8"/>
        <v>36.40904761904676</v>
      </c>
    </row>
    <row r="105" spans="1:7" x14ac:dyDescent="0.3">
      <c r="A105" s="6">
        <v>45554</v>
      </c>
      <c r="B105" s="3">
        <v>8328.7199999999993</v>
      </c>
      <c r="C105" s="3">
        <f t="shared" si="9"/>
        <v>75.039999999999054</v>
      </c>
      <c r="D105" s="3">
        <f t="shared" si="10"/>
        <v>1.1996369375904413E-2</v>
      </c>
      <c r="E105" s="3">
        <f t="shared" si="11"/>
        <v>1.1924983285621474E-2</v>
      </c>
      <c r="F105" s="3">
        <f t="shared" si="13"/>
        <v>8266.3990476190465</v>
      </c>
      <c r="G105" s="2">
        <f t="shared" si="8"/>
        <v>62.320952380952804</v>
      </c>
    </row>
    <row r="106" spans="1:7" x14ac:dyDescent="0.3">
      <c r="A106" s="6">
        <v>45553</v>
      </c>
      <c r="B106" s="3">
        <v>8253.68</v>
      </c>
      <c r="C106" s="3">
        <f t="shared" si="9"/>
        <v>-56.180000000000291</v>
      </c>
      <c r="D106" s="3">
        <f t="shared" si="10"/>
        <v>-9.0097878185362284E-3</v>
      </c>
      <c r="E106" s="3">
        <f t="shared" si="11"/>
        <v>-9.0506214098405521E-3</v>
      </c>
      <c r="F106" s="3">
        <f t="shared" si="13"/>
        <v>8266.3990476190465</v>
      </c>
      <c r="G106" s="2">
        <f t="shared" si="8"/>
        <v>12.71904761904625</v>
      </c>
    </row>
    <row r="107" spans="1:7" x14ac:dyDescent="0.3">
      <c r="A107" s="6">
        <v>45552</v>
      </c>
      <c r="B107" s="3">
        <v>8309.86</v>
      </c>
      <c r="C107" s="3">
        <f t="shared" si="9"/>
        <v>31.420000000000073</v>
      </c>
      <c r="D107" s="3">
        <f t="shared" si="10"/>
        <v>6.8066607864613465E-3</v>
      </c>
      <c r="E107" s="3">
        <f t="shared" si="11"/>
        <v>6.7836000561674751E-3</v>
      </c>
      <c r="F107" s="3">
        <f t="shared" si="13"/>
        <v>8266.3990476190465</v>
      </c>
      <c r="G107" s="2">
        <f t="shared" si="8"/>
        <v>43.460952380954041</v>
      </c>
    </row>
    <row r="108" spans="1:7" x14ac:dyDescent="0.3">
      <c r="A108" s="6">
        <v>45551</v>
      </c>
      <c r="B108" s="3">
        <v>8278.44</v>
      </c>
      <c r="C108" s="3">
        <f t="shared" si="9"/>
        <v>5.3500000000003638</v>
      </c>
      <c r="D108" s="3">
        <f t="shared" si="10"/>
        <v>-3.7810504629440292E-3</v>
      </c>
      <c r="E108" s="3">
        <f t="shared" si="11"/>
        <v>-3.7882167038947507E-3</v>
      </c>
      <c r="F108" s="3">
        <f t="shared" si="13"/>
        <v>8266.3990476190465</v>
      </c>
      <c r="G108" s="2">
        <f t="shared" si="8"/>
        <v>12.040952380953968</v>
      </c>
    </row>
    <row r="109" spans="1:7" x14ac:dyDescent="0.3">
      <c r="A109" s="6">
        <v>45548</v>
      </c>
      <c r="B109" s="3">
        <v>8273.09</v>
      </c>
      <c r="C109" s="3">
        <f t="shared" si="9"/>
        <v>32.1200000000008</v>
      </c>
      <c r="D109" s="3">
        <f t="shared" si="10"/>
        <v>-6.46257024270317E-4</v>
      </c>
      <c r="E109" s="3">
        <f t="shared" si="11"/>
        <v>-6.464659383540347E-4</v>
      </c>
      <c r="F109" s="3">
        <f t="shared" si="13"/>
        <v>8266.3990476190465</v>
      </c>
      <c r="G109" s="2">
        <f t="shared" si="8"/>
        <v>6.690952380953604</v>
      </c>
    </row>
    <row r="110" spans="1:7" x14ac:dyDescent="0.3">
      <c r="A110" s="6">
        <v>45547</v>
      </c>
      <c r="B110" s="3">
        <v>8240.9699999999993</v>
      </c>
      <c r="C110" s="3">
        <f t="shared" si="9"/>
        <v>47.029999999998836</v>
      </c>
      <c r="D110" s="3">
        <f t="shared" si="10"/>
        <v>-3.8824671313863138E-3</v>
      </c>
      <c r="E110" s="3">
        <f t="shared" si="11"/>
        <v>-3.8900234714015626E-3</v>
      </c>
      <c r="F110" s="3">
        <f t="shared" si="13"/>
        <v>8266.3990476190465</v>
      </c>
      <c r="G110" s="2">
        <f t="shared" si="8"/>
        <v>25.429047619047196</v>
      </c>
    </row>
    <row r="111" spans="1:7" x14ac:dyDescent="0.3">
      <c r="A111" s="6">
        <v>45546</v>
      </c>
      <c r="B111" s="3">
        <v>8193.94</v>
      </c>
      <c r="C111" s="3">
        <f t="shared" si="9"/>
        <v>-12.039999999999054</v>
      </c>
      <c r="D111" s="3">
        <f t="shared" si="10"/>
        <v>-5.7068524700367605E-3</v>
      </c>
      <c r="E111" s="3">
        <f t="shared" si="11"/>
        <v>-5.7231987728864299E-3</v>
      </c>
      <c r="F111" s="3">
        <f t="shared" si="13"/>
        <v>8266.3990476190465</v>
      </c>
      <c r="G111" s="2">
        <f t="shared" si="8"/>
        <v>72.459047619046032</v>
      </c>
    </row>
    <row r="112" spans="1:7" x14ac:dyDescent="0.3">
      <c r="A112" s="6">
        <v>45545</v>
      </c>
      <c r="B112" s="3">
        <v>8205.98</v>
      </c>
      <c r="C112" s="3">
        <f t="shared" si="9"/>
        <v>-64.860000000000582</v>
      </c>
      <c r="D112" s="3">
        <f t="shared" si="10"/>
        <v>1.4693785895428882E-3</v>
      </c>
      <c r="E112" s="3">
        <f t="shared" si="11"/>
        <v>1.468300109158018E-3</v>
      </c>
      <c r="F112" s="3">
        <f t="shared" si="13"/>
        <v>8266.3990476190465</v>
      </c>
      <c r="G112" s="2">
        <f t="shared" si="8"/>
        <v>60.419047619046978</v>
      </c>
    </row>
    <row r="113" spans="1:7" x14ac:dyDescent="0.3">
      <c r="A113" s="6">
        <v>45544</v>
      </c>
      <c r="B113" s="3">
        <v>8270.84</v>
      </c>
      <c r="C113" s="3">
        <f t="shared" si="9"/>
        <v>89.369999999999891</v>
      </c>
      <c r="D113" s="3">
        <f t="shared" si="10"/>
        <v>7.9039919668340147E-3</v>
      </c>
      <c r="E113" s="3">
        <f t="shared" si="11"/>
        <v>7.8729190483336105E-3</v>
      </c>
      <c r="F113" s="3">
        <f t="shared" si="13"/>
        <v>8266.3990476190465</v>
      </c>
      <c r="G113" s="2">
        <f t="shared" si="8"/>
        <v>4.440952380953604</v>
      </c>
    </row>
    <row r="114" spans="1:7" x14ac:dyDescent="0.3">
      <c r="A114" s="6">
        <v>45541</v>
      </c>
      <c r="B114" s="3">
        <v>8181.47</v>
      </c>
      <c r="C114" s="3">
        <f t="shared" si="9"/>
        <v>-60.239999999998872</v>
      </c>
      <c r="D114" s="3">
        <f t="shared" si="10"/>
        <v>-1.0805432096377137E-2</v>
      </c>
      <c r="E114" s="3">
        <f t="shared" si="11"/>
        <v>-1.0864234753489094E-2</v>
      </c>
      <c r="F114" s="3">
        <f t="shared" si="13"/>
        <v>8266.3990476190465</v>
      </c>
      <c r="G114" s="2">
        <f t="shared" si="8"/>
        <v>84.929047619046287</v>
      </c>
    </row>
    <row r="115" spans="1:7" x14ac:dyDescent="0.3">
      <c r="A115" s="6">
        <v>45540</v>
      </c>
      <c r="B115" s="3">
        <v>8241.7099999999991</v>
      </c>
      <c r="C115" s="3">
        <f t="shared" si="9"/>
        <v>-27.890000000001237</v>
      </c>
      <c r="D115" s="3">
        <f t="shared" si="10"/>
        <v>7.3629800023710737E-3</v>
      </c>
      <c r="E115" s="3">
        <f t="shared" si="11"/>
        <v>7.3360055922162158E-3</v>
      </c>
      <c r="F115" s="3">
        <f t="shared" si="13"/>
        <v>8266.3990476190465</v>
      </c>
      <c r="G115" s="2">
        <f t="shared" si="8"/>
        <v>24.689047619047415</v>
      </c>
    </row>
    <row r="116" spans="1:7" x14ac:dyDescent="0.3">
      <c r="A116" s="6">
        <v>45539</v>
      </c>
      <c r="B116" s="3">
        <v>8269.6</v>
      </c>
      <c r="C116" s="3">
        <f t="shared" si="9"/>
        <v>-28.859999999998763</v>
      </c>
      <c r="D116" s="3">
        <f t="shared" si="10"/>
        <v>3.384006474384714E-3</v>
      </c>
      <c r="E116" s="3">
        <f t="shared" si="11"/>
        <v>3.3782936090961005E-3</v>
      </c>
      <c r="F116" s="3">
        <f t="shared" si="13"/>
        <v>8266.3990476190465</v>
      </c>
      <c r="G116" s="2">
        <f t="shared" si="8"/>
        <v>3.2009523809538223</v>
      </c>
    </row>
    <row r="117" spans="1:7" x14ac:dyDescent="0.3">
      <c r="A117" s="6">
        <v>45538</v>
      </c>
      <c r="B117" s="3">
        <v>8298.4599999999991</v>
      </c>
      <c r="C117" s="3">
        <f t="shared" si="9"/>
        <v>-65.380000000001019</v>
      </c>
      <c r="D117" s="3">
        <f t="shared" si="10"/>
        <v>3.4898906839507062E-3</v>
      </c>
      <c r="E117" s="3">
        <f t="shared" si="11"/>
        <v>3.4838151466617742E-3</v>
      </c>
      <c r="F117" s="3">
        <f t="shared" si="13"/>
        <v>8266.3990476190465</v>
      </c>
      <c r="G117" s="2">
        <f t="shared" si="8"/>
        <v>32.060952380952585</v>
      </c>
    </row>
    <row r="118" spans="1:7" x14ac:dyDescent="0.3">
      <c r="A118" s="6">
        <v>45537</v>
      </c>
      <c r="B118" s="3">
        <v>8363.84</v>
      </c>
      <c r="C118" s="3">
        <f t="shared" si="9"/>
        <v>-12.789999999999054</v>
      </c>
      <c r="D118" s="3">
        <f t="shared" si="10"/>
        <v>7.8785702407435862E-3</v>
      </c>
      <c r="E118" s="3">
        <f t="shared" si="11"/>
        <v>7.847696361553403E-3</v>
      </c>
      <c r="F118" s="3">
        <f t="shared" si="13"/>
        <v>8266.3990476190465</v>
      </c>
      <c r="G118" s="2">
        <f t="shared" si="8"/>
        <v>97.440952380953604</v>
      </c>
    </row>
    <row r="119" spans="1:7" x14ac:dyDescent="0.3">
      <c r="A119" s="6">
        <v>45534</v>
      </c>
      <c r="B119" s="3">
        <v>8376.6299999999992</v>
      </c>
      <c r="C119" s="3">
        <f t="shared" si="9"/>
        <v>-3.0100000000002183</v>
      </c>
      <c r="D119" s="3">
        <f t="shared" si="10"/>
        <v>1.5292018976928127E-3</v>
      </c>
      <c r="E119" s="3">
        <f t="shared" si="11"/>
        <v>1.5280338590972164E-3</v>
      </c>
      <c r="F119" s="3">
        <f>AVERAGE($B$119:$B$139)</f>
        <v>8253.9657142857159</v>
      </c>
      <c r="G119" s="2">
        <f t="shared" si="8"/>
        <v>122.66428571428332</v>
      </c>
    </row>
    <row r="120" spans="1:7" x14ac:dyDescent="0.3">
      <c r="A120" s="6">
        <v>45533</v>
      </c>
      <c r="B120" s="3">
        <v>8379.64</v>
      </c>
      <c r="C120" s="3">
        <f t="shared" si="9"/>
        <v>35.789999999999054</v>
      </c>
      <c r="D120" s="3">
        <f t="shared" si="10"/>
        <v>3.5933304920955308E-4</v>
      </c>
      <c r="E120" s="3">
        <f t="shared" si="11"/>
        <v>3.5926850455097185E-4</v>
      </c>
      <c r="F120" s="3">
        <f t="shared" ref="F120:F139" si="14">AVERAGE($B$119:$B$139)</f>
        <v>8253.9657142857159</v>
      </c>
      <c r="G120" s="2">
        <f t="shared" si="8"/>
        <v>125.67428571428354</v>
      </c>
    </row>
    <row r="121" spans="1:7" x14ac:dyDescent="0.3">
      <c r="A121" s="6">
        <v>45532</v>
      </c>
      <c r="B121" s="3">
        <v>8343.85</v>
      </c>
      <c r="C121" s="3">
        <f t="shared" si="9"/>
        <v>-1.6099999999987631</v>
      </c>
      <c r="D121" s="3">
        <f t="shared" si="10"/>
        <v>-4.2710665374645039E-3</v>
      </c>
      <c r="E121" s="3">
        <f t="shared" si="11"/>
        <v>-4.2802135965714369E-3</v>
      </c>
      <c r="F121" s="3">
        <f t="shared" si="14"/>
        <v>8253.9657142857159</v>
      </c>
      <c r="G121" s="2">
        <f t="shared" si="8"/>
        <v>89.884285714284488</v>
      </c>
    </row>
    <row r="122" spans="1:7" x14ac:dyDescent="0.3">
      <c r="A122" s="6">
        <v>45531</v>
      </c>
      <c r="B122" s="3">
        <v>8345.4599999999991</v>
      </c>
      <c r="C122" s="3">
        <f t="shared" si="9"/>
        <v>17.679999999998472</v>
      </c>
      <c r="D122" s="3">
        <f t="shared" si="10"/>
        <v>1.9295648891084607E-4</v>
      </c>
      <c r="E122" s="3">
        <f t="shared" si="11"/>
        <v>1.9293787520201268E-4</v>
      </c>
      <c r="F122" s="3">
        <f t="shared" si="14"/>
        <v>8253.9657142857159</v>
      </c>
      <c r="G122" s="2">
        <f t="shared" si="8"/>
        <v>91.494285714283251</v>
      </c>
    </row>
    <row r="123" spans="1:7" x14ac:dyDescent="0.3">
      <c r="A123" s="6">
        <v>45527</v>
      </c>
      <c r="B123" s="3">
        <v>8327.7800000000007</v>
      </c>
      <c r="C123" s="3">
        <f t="shared" si="9"/>
        <v>39.780000000000655</v>
      </c>
      <c r="D123" s="3">
        <f t="shared" si="10"/>
        <v>-2.1185171338666143E-3</v>
      </c>
      <c r="E123" s="3">
        <f t="shared" si="11"/>
        <v>-2.1207643657168915E-3</v>
      </c>
      <c r="F123" s="3">
        <f t="shared" si="14"/>
        <v>8253.9657142857159</v>
      </c>
      <c r="G123" s="2">
        <f t="shared" si="8"/>
        <v>73.814285714284779</v>
      </c>
    </row>
    <row r="124" spans="1:7" x14ac:dyDescent="0.3">
      <c r="A124" s="6">
        <v>45526</v>
      </c>
      <c r="B124" s="3">
        <v>8288</v>
      </c>
      <c r="C124" s="3">
        <f t="shared" si="9"/>
        <v>4.569999999999709</v>
      </c>
      <c r="D124" s="3">
        <f t="shared" si="10"/>
        <v>-4.7767832483567828E-3</v>
      </c>
      <c r="E124" s="3">
        <f t="shared" si="11"/>
        <v>-4.7882285397875483E-3</v>
      </c>
      <c r="F124" s="3">
        <f t="shared" si="14"/>
        <v>8253.9657142857159</v>
      </c>
      <c r="G124" s="2">
        <f t="shared" si="8"/>
        <v>34.034285714284124</v>
      </c>
    </row>
    <row r="125" spans="1:7" x14ac:dyDescent="0.3">
      <c r="A125" s="6">
        <v>45525</v>
      </c>
      <c r="B125" s="3">
        <v>8283.43</v>
      </c>
      <c r="C125" s="3">
        <f t="shared" si="9"/>
        <v>10.110000000000582</v>
      </c>
      <c r="D125" s="3">
        <f t="shared" si="10"/>
        <v>-5.5139961389957879E-4</v>
      </c>
      <c r="E125" s="3">
        <f t="shared" si="11"/>
        <v>-5.5155169057262551E-4</v>
      </c>
      <c r="F125" s="3">
        <f t="shared" si="14"/>
        <v>8253.9657142857159</v>
      </c>
      <c r="G125" s="2">
        <f t="shared" si="8"/>
        <v>29.464285714284415</v>
      </c>
    </row>
    <row r="126" spans="1:7" x14ac:dyDescent="0.3">
      <c r="A126" s="6">
        <v>45524</v>
      </c>
      <c r="B126" s="3">
        <v>8273.32</v>
      </c>
      <c r="C126" s="3">
        <f t="shared" si="9"/>
        <v>-83.6200000000008</v>
      </c>
      <c r="D126" s="3">
        <f t="shared" si="10"/>
        <v>-1.2205088954697005E-3</v>
      </c>
      <c r="E126" s="3">
        <f t="shared" si="11"/>
        <v>-1.2212543230473354E-3</v>
      </c>
      <c r="F126" s="3">
        <f t="shared" si="14"/>
        <v>8253.9657142857159</v>
      </c>
      <c r="G126" s="2">
        <f t="shared" si="8"/>
        <v>19.354285714283833</v>
      </c>
    </row>
    <row r="127" spans="1:7" x14ac:dyDescent="0.3">
      <c r="A127" s="6">
        <v>45523</v>
      </c>
      <c r="B127" s="3">
        <v>8356.94</v>
      </c>
      <c r="C127" s="3">
        <f t="shared" si="9"/>
        <v>45.530000000000655</v>
      </c>
      <c r="D127" s="3">
        <f t="shared" si="10"/>
        <v>1.010718792455759E-2</v>
      </c>
      <c r="E127" s="3">
        <f t="shared" si="11"/>
        <v>1.0056451880110496E-2</v>
      </c>
      <c r="F127" s="3">
        <f t="shared" si="14"/>
        <v>8253.9657142857159</v>
      </c>
      <c r="G127" s="2">
        <f t="shared" si="8"/>
        <v>102.97428571428463</v>
      </c>
    </row>
    <row r="128" spans="1:7" x14ac:dyDescent="0.3">
      <c r="A128" s="6">
        <v>45520</v>
      </c>
      <c r="B128" s="3">
        <v>8311.41</v>
      </c>
      <c r="C128" s="3">
        <f t="shared" si="9"/>
        <v>-35.940000000000509</v>
      </c>
      <c r="D128" s="3">
        <f t="shared" si="10"/>
        <v>-5.4481664341254872E-3</v>
      </c>
      <c r="E128" s="3">
        <f t="shared" si="11"/>
        <v>-5.4630618191983159E-3</v>
      </c>
      <c r="F128" s="3">
        <f t="shared" si="14"/>
        <v>8253.9657142857159</v>
      </c>
      <c r="G128" s="2">
        <f t="shared" si="8"/>
        <v>57.444285714283978</v>
      </c>
    </row>
    <row r="129" spans="1:7" x14ac:dyDescent="0.3">
      <c r="A129" s="6">
        <v>45519</v>
      </c>
      <c r="B129" s="3">
        <v>8347.35</v>
      </c>
      <c r="C129" s="3">
        <f t="shared" si="9"/>
        <v>66.300000000001091</v>
      </c>
      <c r="D129" s="3">
        <f t="shared" si="10"/>
        <v>4.3241760423322288E-3</v>
      </c>
      <c r="E129" s="3">
        <f t="shared" si="11"/>
        <v>4.3148536578688848E-3</v>
      </c>
      <c r="F129" s="3">
        <f t="shared" si="14"/>
        <v>8253.9657142857159</v>
      </c>
      <c r="G129" s="2">
        <f t="shared" si="8"/>
        <v>93.384285714284488</v>
      </c>
    </row>
    <row r="130" spans="1:7" x14ac:dyDescent="0.3">
      <c r="A130" s="6">
        <v>45518</v>
      </c>
      <c r="B130" s="3">
        <v>8281.0499999999993</v>
      </c>
      <c r="C130" s="3">
        <f t="shared" si="9"/>
        <v>45.819999999999709</v>
      </c>
      <c r="D130" s="3">
        <f t="shared" si="10"/>
        <v>-7.9426404787149314E-3</v>
      </c>
      <c r="E130" s="3">
        <f t="shared" si="11"/>
        <v>-7.9743512708277346E-3</v>
      </c>
      <c r="F130" s="3">
        <f t="shared" si="14"/>
        <v>8253.9657142857159</v>
      </c>
      <c r="G130" s="2">
        <f t="shared" si="8"/>
        <v>27.084285714283396</v>
      </c>
    </row>
    <row r="131" spans="1:7" x14ac:dyDescent="0.3">
      <c r="A131" s="6">
        <v>45517</v>
      </c>
      <c r="B131" s="3">
        <v>8235.23</v>
      </c>
      <c r="C131" s="3">
        <f t="shared" si="9"/>
        <v>24.979999999999563</v>
      </c>
      <c r="D131" s="3">
        <f t="shared" si="10"/>
        <v>-5.5331147620168589E-3</v>
      </c>
      <c r="E131" s="3">
        <f t="shared" si="11"/>
        <v>-5.5484791429670386E-3</v>
      </c>
      <c r="F131" s="3">
        <f t="shared" si="14"/>
        <v>8253.9657142857159</v>
      </c>
      <c r="G131" s="2">
        <f t="shared" ref="G131:G194" si="15">ABS(B131-F131)</f>
        <v>18.735714285716313</v>
      </c>
    </row>
    <row r="132" spans="1:7" x14ac:dyDescent="0.3">
      <c r="A132" s="6">
        <v>45516</v>
      </c>
      <c r="B132" s="3">
        <v>8210.25</v>
      </c>
      <c r="C132" s="3">
        <f t="shared" ref="C132:C195" si="16">B132-B133</f>
        <v>42.149999999999636</v>
      </c>
      <c r="D132" s="3">
        <f t="shared" ref="D132:D195" si="17">(B132-B131)/B131</f>
        <v>-3.0333093307654511E-3</v>
      </c>
      <c r="E132" s="3">
        <f t="shared" ref="E132:E195" si="18">LN(B132/B131)</f>
        <v>-3.0379191378542142E-3</v>
      </c>
      <c r="F132" s="3">
        <f t="shared" si="14"/>
        <v>8253.9657142857159</v>
      </c>
      <c r="G132" s="2">
        <f t="shared" si="15"/>
        <v>43.715714285715876</v>
      </c>
    </row>
    <row r="133" spans="1:7" x14ac:dyDescent="0.3">
      <c r="A133" s="6">
        <v>45513</v>
      </c>
      <c r="B133" s="3">
        <v>8168.1</v>
      </c>
      <c r="C133" s="3">
        <f t="shared" si="16"/>
        <v>23.130000000000109</v>
      </c>
      <c r="D133" s="3">
        <f t="shared" si="17"/>
        <v>-5.1338266191650241E-3</v>
      </c>
      <c r="E133" s="3">
        <f t="shared" si="18"/>
        <v>-5.1470499841000808E-3</v>
      </c>
      <c r="F133" s="3">
        <f t="shared" si="14"/>
        <v>8253.9657142857159</v>
      </c>
      <c r="G133" s="2">
        <f t="shared" si="15"/>
        <v>85.865714285715512</v>
      </c>
    </row>
    <row r="134" spans="1:7" x14ac:dyDescent="0.3">
      <c r="A134" s="6">
        <v>45512</v>
      </c>
      <c r="B134" s="3">
        <v>8144.97</v>
      </c>
      <c r="C134" s="3">
        <f t="shared" si="16"/>
        <v>-21.909999999999854</v>
      </c>
      <c r="D134" s="3">
        <f t="shared" si="17"/>
        <v>-2.8317478973078325E-3</v>
      </c>
      <c r="E134" s="3">
        <f t="shared" si="18"/>
        <v>-2.8357648805662247E-3</v>
      </c>
      <c r="F134" s="3">
        <f t="shared" si="14"/>
        <v>8253.9657142857159</v>
      </c>
      <c r="G134" s="2">
        <f t="shared" si="15"/>
        <v>108.99571428571562</v>
      </c>
    </row>
    <row r="135" spans="1:7" x14ac:dyDescent="0.3">
      <c r="A135" s="6">
        <v>45511</v>
      </c>
      <c r="B135" s="3">
        <v>8166.88</v>
      </c>
      <c r="C135" s="3">
        <f t="shared" si="16"/>
        <v>140.19000000000051</v>
      </c>
      <c r="D135" s="3">
        <f t="shared" si="17"/>
        <v>2.6900037691974131E-3</v>
      </c>
      <c r="E135" s="3">
        <f t="shared" si="18"/>
        <v>2.6863921843930209E-3</v>
      </c>
      <c r="F135" s="3">
        <f t="shared" si="14"/>
        <v>8253.9657142857159</v>
      </c>
      <c r="G135" s="2">
        <f t="shared" si="15"/>
        <v>87.085714285715767</v>
      </c>
    </row>
    <row r="136" spans="1:7" x14ac:dyDescent="0.3">
      <c r="A136" s="6">
        <v>45510</v>
      </c>
      <c r="B136" s="3">
        <v>8026.69</v>
      </c>
      <c r="C136" s="3">
        <f t="shared" si="16"/>
        <v>18.460000000000036</v>
      </c>
      <c r="D136" s="3">
        <f t="shared" si="17"/>
        <v>-1.7165674039535356E-2</v>
      </c>
      <c r="E136" s="3">
        <f t="shared" si="18"/>
        <v>-1.7314712245336539E-2</v>
      </c>
      <c r="F136" s="3">
        <f t="shared" si="14"/>
        <v>8253.9657142857159</v>
      </c>
      <c r="G136" s="2">
        <f t="shared" si="15"/>
        <v>227.27571428571628</v>
      </c>
    </row>
    <row r="137" spans="1:7" x14ac:dyDescent="0.3">
      <c r="A137" s="6">
        <v>45509</v>
      </c>
      <c r="B137" s="3">
        <v>8008.23</v>
      </c>
      <c r="C137" s="3">
        <f t="shared" si="16"/>
        <v>-166.48000000000047</v>
      </c>
      <c r="D137" s="3">
        <f t="shared" si="17"/>
        <v>-2.2998272014990036E-3</v>
      </c>
      <c r="E137" s="3">
        <f t="shared" si="18"/>
        <v>-2.3024758658368402E-3</v>
      </c>
      <c r="F137" s="3">
        <f t="shared" si="14"/>
        <v>8253.9657142857159</v>
      </c>
      <c r="G137" s="2">
        <f t="shared" si="15"/>
        <v>245.73571428571631</v>
      </c>
    </row>
    <row r="138" spans="1:7" x14ac:dyDescent="0.3">
      <c r="A138" s="6">
        <v>45506</v>
      </c>
      <c r="B138" s="3">
        <v>8174.71</v>
      </c>
      <c r="C138" s="3">
        <f t="shared" si="16"/>
        <v>-108.65000000000055</v>
      </c>
      <c r="D138" s="3">
        <f t="shared" si="17"/>
        <v>2.078861371364215E-2</v>
      </c>
      <c r="E138" s="3">
        <f t="shared" si="18"/>
        <v>2.0575479268790799E-2</v>
      </c>
      <c r="F138" s="3">
        <f t="shared" si="14"/>
        <v>8253.9657142857159</v>
      </c>
      <c r="G138" s="2">
        <f t="shared" si="15"/>
        <v>79.25571428571584</v>
      </c>
    </row>
    <row r="139" spans="1:7" x14ac:dyDescent="0.3">
      <c r="A139" s="6">
        <v>45505</v>
      </c>
      <c r="B139" s="3">
        <v>8283.36</v>
      </c>
      <c r="C139" s="3">
        <f t="shared" si="16"/>
        <v>-84.619999999998981</v>
      </c>
      <c r="D139" s="3">
        <f t="shared" si="17"/>
        <v>1.3290991362384787E-2</v>
      </c>
      <c r="E139" s="3">
        <f t="shared" si="18"/>
        <v>1.3203441037258134E-2</v>
      </c>
      <c r="F139" s="3">
        <f t="shared" si="14"/>
        <v>8253.9657142857159</v>
      </c>
      <c r="G139" s="2">
        <f t="shared" si="15"/>
        <v>29.394285714284706</v>
      </c>
    </row>
    <row r="140" spans="1:7" x14ac:dyDescent="0.3">
      <c r="A140" s="6">
        <v>45504</v>
      </c>
      <c r="B140" s="3">
        <v>8367.98</v>
      </c>
      <c r="C140" s="3">
        <f t="shared" si="16"/>
        <v>93.569999999999709</v>
      </c>
      <c r="D140" s="3">
        <f t="shared" si="17"/>
        <v>1.0215661277549084E-2</v>
      </c>
      <c r="E140" s="3">
        <f t="shared" si="18"/>
        <v>1.0163834077107912E-2</v>
      </c>
      <c r="F140" s="3">
        <f>AVERAGE($B$140:$B$162)</f>
        <v>8205.6478260869571</v>
      </c>
      <c r="G140" s="2">
        <f t="shared" si="15"/>
        <v>162.33217391304242</v>
      </c>
    </row>
    <row r="141" spans="1:7" x14ac:dyDescent="0.3">
      <c r="A141" s="6">
        <v>45503</v>
      </c>
      <c r="B141" s="3">
        <v>8274.41</v>
      </c>
      <c r="C141" s="3">
        <f t="shared" si="16"/>
        <v>-17.940000000000509</v>
      </c>
      <c r="D141" s="3">
        <f t="shared" si="17"/>
        <v>-1.1181910090607258E-2</v>
      </c>
      <c r="E141" s="3">
        <f t="shared" si="18"/>
        <v>-1.1244897634779625E-2</v>
      </c>
      <c r="F141" s="3">
        <f t="shared" ref="F141:F162" si="19">AVERAGE($B$140:$B$162)</f>
        <v>8205.6478260869571</v>
      </c>
      <c r="G141" s="2">
        <f t="shared" si="15"/>
        <v>68.762173913042716</v>
      </c>
    </row>
    <row r="142" spans="1:7" x14ac:dyDescent="0.3">
      <c r="A142" s="6">
        <v>45502</v>
      </c>
      <c r="B142" s="3">
        <v>8292.35</v>
      </c>
      <c r="C142" s="3">
        <f t="shared" si="16"/>
        <v>6.6400000000012369</v>
      </c>
      <c r="D142" s="3">
        <f t="shared" si="17"/>
        <v>2.1681304165493986E-3</v>
      </c>
      <c r="E142" s="3">
        <f t="shared" si="18"/>
        <v>2.1657834135913679E-3</v>
      </c>
      <c r="F142" s="3">
        <f t="shared" si="19"/>
        <v>8205.6478260869571</v>
      </c>
      <c r="G142" s="2">
        <f t="shared" si="15"/>
        <v>86.702173913043225</v>
      </c>
    </row>
    <row r="143" spans="1:7" x14ac:dyDescent="0.3">
      <c r="A143" s="6">
        <v>45499</v>
      </c>
      <c r="B143" s="3">
        <v>8285.7099999999991</v>
      </c>
      <c r="C143" s="3">
        <f t="shared" si="16"/>
        <v>99.359999999998763</v>
      </c>
      <c r="D143" s="3">
        <f t="shared" si="17"/>
        <v>-8.0073802962986806E-4</v>
      </c>
      <c r="E143" s="3">
        <f t="shared" si="18"/>
        <v>-8.0105879156821072E-4</v>
      </c>
      <c r="F143" s="3">
        <f t="shared" si="19"/>
        <v>8205.6478260869571</v>
      </c>
      <c r="G143" s="2">
        <f t="shared" si="15"/>
        <v>80.062173913041988</v>
      </c>
    </row>
    <row r="144" spans="1:7" x14ac:dyDescent="0.3">
      <c r="A144" s="6">
        <v>45498</v>
      </c>
      <c r="B144" s="3">
        <v>8186.35</v>
      </c>
      <c r="C144" s="3">
        <f t="shared" si="16"/>
        <v>32.660000000000764</v>
      </c>
      <c r="D144" s="3">
        <f t="shared" si="17"/>
        <v>-1.1991730340550028E-2</v>
      </c>
      <c r="E144" s="3">
        <f t="shared" si="18"/>
        <v>-1.2064211168640451E-2</v>
      </c>
      <c r="F144" s="3">
        <f t="shared" si="19"/>
        <v>8205.6478260869571</v>
      </c>
      <c r="G144" s="2">
        <f t="shared" si="15"/>
        <v>19.297826086956775</v>
      </c>
    </row>
    <row r="145" spans="1:7" x14ac:dyDescent="0.3">
      <c r="A145" s="6">
        <v>45497</v>
      </c>
      <c r="B145" s="3">
        <v>8153.69</v>
      </c>
      <c r="C145" s="3">
        <f t="shared" si="16"/>
        <v>-13.680000000000291</v>
      </c>
      <c r="D145" s="3">
        <f t="shared" si="17"/>
        <v>-3.9895680003909873E-3</v>
      </c>
      <c r="E145" s="3">
        <f t="shared" si="18"/>
        <v>-3.9975475571998806E-3</v>
      </c>
      <c r="F145" s="3">
        <f t="shared" si="19"/>
        <v>8205.6478260869571</v>
      </c>
      <c r="G145" s="2">
        <f t="shared" si="15"/>
        <v>51.957826086957539</v>
      </c>
    </row>
    <row r="146" spans="1:7" x14ac:dyDescent="0.3">
      <c r="A146" s="6">
        <v>45496</v>
      </c>
      <c r="B146" s="3">
        <v>8167.37</v>
      </c>
      <c r="C146" s="3">
        <f t="shared" si="16"/>
        <v>-31.410000000000764</v>
      </c>
      <c r="D146" s="3">
        <f t="shared" si="17"/>
        <v>1.6777679798962546E-3</v>
      </c>
      <c r="E146" s="3">
        <f t="shared" si="18"/>
        <v>1.6763620994735336E-3</v>
      </c>
      <c r="F146" s="3">
        <f t="shared" si="19"/>
        <v>8205.6478260869571</v>
      </c>
      <c r="G146" s="2">
        <f t="shared" si="15"/>
        <v>38.277826086957248</v>
      </c>
    </row>
    <row r="147" spans="1:7" x14ac:dyDescent="0.3">
      <c r="A147" s="6">
        <v>45495</v>
      </c>
      <c r="B147" s="3">
        <v>8198.7800000000007</v>
      </c>
      <c r="C147" s="3">
        <f t="shared" si="16"/>
        <v>43.0600000000004</v>
      </c>
      <c r="D147" s="3">
        <f t="shared" si="17"/>
        <v>3.8457912400198307E-3</v>
      </c>
      <c r="E147" s="3">
        <f t="shared" si="18"/>
        <v>3.8384150902619528E-3</v>
      </c>
      <c r="F147" s="3">
        <f t="shared" si="19"/>
        <v>8205.6478260869571</v>
      </c>
      <c r="G147" s="2">
        <f t="shared" si="15"/>
        <v>6.8678260869564838</v>
      </c>
    </row>
    <row r="148" spans="1:7" x14ac:dyDescent="0.3">
      <c r="A148" s="6">
        <v>45492</v>
      </c>
      <c r="B148" s="3">
        <v>8155.72</v>
      </c>
      <c r="C148" s="3">
        <f t="shared" si="16"/>
        <v>-49.169999999999163</v>
      </c>
      <c r="D148" s="3">
        <f t="shared" si="17"/>
        <v>-5.2520009074521331E-3</v>
      </c>
      <c r="E148" s="3">
        <f t="shared" si="18"/>
        <v>-5.2658411447793858E-3</v>
      </c>
      <c r="F148" s="3">
        <f t="shared" si="19"/>
        <v>8205.6478260869571</v>
      </c>
      <c r="G148" s="2">
        <f t="shared" si="15"/>
        <v>49.927826086956884</v>
      </c>
    </row>
    <row r="149" spans="1:7" x14ac:dyDescent="0.3">
      <c r="A149" s="6">
        <v>45491</v>
      </c>
      <c r="B149" s="3">
        <v>8204.89</v>
      </c>
      <c r="C149" s="3">
        <f t="shared" si="16"/>
        <v>17.429999999999382</v>
      </c>
      <c r="D149" s="3">
        <f t="shared" si="17"/>
        <v>6.028897509968361E-3</v>
      </c>
      <c r="E149" s="3">
        <f t="shared" si="18"/>
        <v>6.0107964240021664E-3</v>
      </c>
      <c r="F149" s="3">
        <f t="shared" si="19"/>
        <v>8205.6478260869571</v>
      </c>
      <c r="G149" s="2">
        <f t="shared" si="15"/>
        <v>0.75782608695772069</v>
      </c>
    </row>
    <row r="150" spans="1:7" x14ac:dyDescent="0.3">
      <c r="A150" s="6">
        <v>45490</v>
      </c>
      <c r="B150" s="3">
        <v>8187.46</v>
      </c>
      <c r="C150" s="3">
        <f t="shared" si="16"/>
        <v>22.5600000000004</v>
      </c>
      <c r="D150" s="3">
        <f t="shared" si="17"/>
        <v>-2.1243429223303887E-3</v>
      </c>
      <c r="E150" s="3">
        <f t="shared" si="18"/>
        <v>-2.1266025394578556E-3</v>
      </c>
      <c r="F150" s="3">
        <f t="shared" si="19"/>
        <v>8205.6478260869571</v>
      </c>
      <c r="G150" s="2">
        <f t="shared" si="15"/>
        <v>18.187826086957102</v>
      </c>
    </row>
    <row r="151" spans="1:7" x14ac:dyDescent="0.3">
      <c r="A151" s="6">
        <v>45489</v>
      </c>
      <c r="B151" s="3">
        <v>8164.9</v>
      </c>
      <c r="C151" s="3">
        <f t="shared" si="16"/>
        <v>-18.0600000000004</v>
      </c>
      <c r="D151" s="3">
        <f t="shared" si="17"/>
        <v>-2.7554333089872072E-3</v>
      </c>
      <c r="E151" s="3">
        <f t="shared" si="18"/>
        <v>-2.7592365032526613E-3</v>
      </c>
      <c r="F151" s="3">
        <f t="shared" si="19"/>
        <v>8205.6478260869571</v>
      </c>
      <c r="G151" s="2">
        <f t="shared" si="15"/>
        <v>40.747826086957502</v>
      </c>
    </row>
    <row r="152" spans="1:7" x14ac:dyDescent="0.3">
      <c r="A152" s="6">
        <v>45488</v>
      </c>
      <c r="B152" s="3">
        <v>8182.96</v>
      </c>
      <c r="C152" s="3">
        <f t="shared" si="16"/>
        <v>-69.949999999999818</v>
      </c>
      <c r="D152" s="3">
        <f t="shared" si="17"/>
        <v>2.2119070656101605E-3</v>
      </c>
      <c r="E152" s="3">
        <f t="shared" si="18"/>
        <v>2.2094644004790492E-3</v>
      </c>
      <c r="F152" s="3">
        <f t="shared" si="19"/>
        <v>8205.6478260869571</v>
      </c>
      <c r="G152" s="2">
        <f t="shared" si="15"/>
        <v>22.687826086957102</v>
      </c>
    </row>
    <row r="153" spans="1:7" x14ac:dyDescent="0.3">
      <c r="A153" s="6">
        <v>45485</v>
      </c>
      <c r="B153" s="3">
        <v>8252.91</v>
      </c>
      <c r="C153" s="3">
        <f t="shared" si="16"/>
        <v>29.569999999999709</v>
      </c>
      <c r="D153" s="3">
        <f t="shared" si="17"/>
        <v>8.5482514884589224E-3</v>
      </c>
      <c r="E153" s="3">
        <f t="shared" si="18"/>
        <v>8.5119220751975044E-3</v>
      </c>
      <c r="F153" s="3">
        <f t="shared" si="19"/>
        <v>8205.6478260869571</v>
      </c>
      <c r="G153" s="2">
        <f t="shared" si="15"/>
        <v>47.262173913042716</v>
      </c>
    </row>
    <row r="154" spans="1:7" x14ac:dyDescent="0.3">
      <c r="A154" s="6">
        <v>45484</v>
      </c>
      <c r="B154" s="3">
        <v>8223.34</v>
      </c>
      <c r="C154" s="3">
        <f t="shared" si="16"/>
        <v>29.829999999999927</v>
      </c>
      <c r="D154" s="3">
        <f t="shared" si="17"/>
        <v>-3.5829786099690546E-3</v>
      </c>
      <c r="E154" s="3">
        <f t="shared" si="18"/>
        <v>-3.5894128515932618E-3</v>
      </c>
      <c r="F154" s="3">
        <f t="shared" si="19"/>
        <v>8205.6478260869571</v>
      </c>
      <c r="G154" s="2">
        <f t="shared" si="15"/>
        <v>17.692173913043007</v>
      </c>
    </row>
    <row r="155" spans="1:7" x14ac:dyDescent="0.3">
      <c r="A155" s="6">
        <v>45483</v>
      </c>
      <c r="B155" s="3">
        <v>8193.51</v>
      </c>
      <c r="C155" s="3">
        <f t="shared" si="16"/>
        <v>53.699999999999818</v>
      </c>
      <c r="D155" s="3">
        <f t="shared" si="17"/>
        <v>-3.6274798317958309E-3</v>
      </c>
      <c r="E155" s="3">
        <f t="shared" si="18"/>
        <v>-3.6340750910381294E-3</v>
      </c>
      <c r="F155" s="3">
        <f t="shared" si="19"/>
        <v>8205.6478260869571</v>
      </c>
      <c r="G155" s="2">
        <f t="shared" si="15"/>
        <v>12.13782608695692</v>
      </c>
    </row>
    <row r="156" spans="1:7" x14ac:dyDescent="0.3">
      <c r="A156" s="6">
        <v>45482</v>
      </c>
      <c r="B156" s="3">
        <v>8139.81</v>
      </c>
      <c r="C156" s="3">
        <f t="shared" si="16"/>
        <v>-53.679999999999382</v>
      </c>
      <c r="D156" s="3">
        <f t="shared" si="17"/>
        <v>-6.5539677134707616E-3</v>
      </c>
      <c r="E156" s="3">
        <f t="shared" si="18"/>
        <v>-6.5755392643555522E-3</v>
      </c>
      <c r="F156" s="3">
        <f t="shared" si="19"/>
        <v>8205.6478260869571</v>
      </c>
      <c r="G156" s="2">
        <f t="shared" si="15"/>
        <v>65.837826086956738</v>
      </c>
    </row>
    <row r="157" spans="1:7" x14ac:dyDescent="0.3">
      <c r="A157" s="6">
        <v>45481</v>
      </c>
      <c r="B157" s="3">
        <v>8193.49</v>
      </c>
      <c r="C157" s="3">
        <f t="shared" si="16"/>
        <v>-10.440000000000509</v>
      </c>
      <c r="D157" s="3">
        <f t="shared" si="17"/>
        <v>6.5947485260711711E-3</v>
      </c>
      <c r="E157" s="3">
        <f t="shared" si="18"/>
        <v>6.5730983050584788E-3</v>
      </c>
      <c r="F157" s="3">
        <f t="shared" si="19"/>
        <v>8205.6478260869571</v>
      </c>
      <c r="G157" s="2">
        <f t="shared" si="15"/>
        <v>12.157826086957357</v>
      </c>
    </row>
    <row r="158" spans="1:7" x14ac:dyDescent="0.3">
      <c r="A158" s="6">
        <v>45478</v>
      </c>
      <c r="B158" s="3">
        <v>8203.93</v>
      </c>
      <c r="C158" s="3">
        <f t="shared" si="16"/>
        <v>-37.329999999999927</v>
      </c>
      <c r="D158" s="3">
        <f t="shared" si="17"/>
        <v>1.2741823081495809E-3</v>
      </c>
      <c r="E158" s="3">
        <f t="shared" si="18"/>
        <v>1.2733712267764012E-3</v>
      </c>
      <c r="F158" s="3">
        <f t="shared" si="19"/>
        <v>8205.6478260869571</v>
      </c>
      <c r="G158" s="2">
        <f t="shared" si="15"/>
        <v>1.7178260869568476</v>
      </c>
    </row>
    <row r="159" spans="1:7" x14ac:dyDescent="0.3">
      <c r="A159" s="6">
        <v>45477</v>
      </c>
      <c r="B159" s="3">
        <v>8241.26</v>
      </c>
      <c r="C159" s="3">
        <f t="shared" si="16"/>
        <v>70.140000000000327</v>
      </c>
      <c r="D159" s="3">
        <f t="shared" si="17"/>
        <v>4.5502582298971254E-3</v>
      </c>
      <c r="E159" s="3">
        <f t="shared" si="18"/>
        <v>4.5399371022716312E-3</v>
      </c>
      <c r="F159" s="3">
        <f t="shared" si="19"/>
        <v>8205.6478260869571</v>
      </c>
      <c r="G159" s="2">
        <f t="shared" si="15"/>
        <v>35.61217391304308</v>
      </c>
    </row>
    <row r="160" spans="1:7" x14ac:dyDescent="0.3">
      <c r="A160" s="6">
        <v>45476</v>
      </c>
      <c r="B160" s="3">
        <v>8171.12</v>
      </c>
      <c r="C160" s="3">
        <f t="shared" si="16"/>
        <v>49.920000000000073</v>
      </c>
      <c r="D160" s="3">
        <f t="shared" si="17"/>
        <v>-8.5108345083155148E-3</v>
      </c>
      <c r="E160" s="3">
        <f t="shared" si="18"/>
        <v>-8.5472584731309167E-3</v>
      </c>
      <c r="F160" s="3">
        <f t="shared" si="19"/>
        <v>8205.6478260869571</v>
      </c>
      <c r="G160" s="2">
        <f t="shared" si="15"/>
        <v>34.527826086957248</v>
      </c>
    </row>
    <row r="161" spans="1:7" x14ac:dyDescent="0.3">
      <c r="A161" s="6">
        <v>45475</v>
      </c>
      <c r="B161" s="3">
        <v>8121.2</v>
      </c>
      <c r="C161" s="3">
        <f t="shared" si="16"/>
        <v>-45.5600000000004</v>
      </c>
      <c r="D161" s="3">
        <f t="shared" si="17"/>
        <v>-6.109321610746149E-3</v>
      </c>
      <c r="E161" s="3">
        <f t="shared" si="18"/>
        <v>-6.1280598737162833E-3</v>
      </c>
      <c r="F161" s="3">
        <f t="shared" si="19"/>
        <v>8205.6478260869571</v>
      </c>
      <c r="G161" s="2">
        <f t="shared" si="15"/>
        <v>84.447826086957321</v>
      </c>
    </row>
    <row r="162" spans="1:7" x14ac:dyDescent="0.3">
      <c r="A162" s="6">
        <v>45474</v>
      </c>
      <c r="B162" s="3">
        <v>8166.76</v>
      </c>
      <c r="C162" s="3">
        <f t="shared" si="16"/>
        <v>2.6400000000003274</v>
      </c>
      <c r="D162" s="3">
        <f t="shared" si="17"/>
        <v>5.610008373146875E-3</v>
      </c>
      <c r="E162" s="3">
        <f t="shared" si="18"/>
        <v>5.5943308827455119E-3</v>
      </c>
      <c r="F162" s="3">
        <f t="shared" si="19"/>
        <v>8205.6478260869571</v>
      </c>
      <c r="G162" s="2">
        <f t="shared" si="15"/>
        <v>38.88782608695692</v>
      </c>
    </row>
    <row r="163" spans="1:7" x14ac:dyDescent="0.3">
      <c r="A163" s="6">
        <v>45471</v>
      </c>
      <c r="B163" s="3">
        <v>8164.12</v>
      </c>
      <c r="C163" s="3">
        <f t="shared" si="16"/>
        <v>-15.5600000000004</v>
      </c>
      <c r="D163" s="3">
        <f t="shared" si="17"/>
        <v>-3.2326161170406959E-4</v>
      </c>
      <c r="E163" s="3">
        <f t="shared" si="18"/>
        <v>-3.2331387200164275E-4</v>
      </c>
      <c r="F163" s="3">
        <f>AVERAGE($B$163:$B$182)</f>
        <v>8216.0974999999999</v>
      </c>
      <c r="G163" s="2">
        <f t="shared" si="15"/>
        <v>51.977499999999964</v>
      </c>
    </row>
    <row r="164" spans="1:7" x14ac:dyDescent="0.3">
      <c r="A164" s="6">
        <v>45470</v>
      </c>
      <c r="B164" s="3">
        <v>8179.68</v>
      </c>
      <c r="C164" s="3">
        <f t="shared" si="16"/>
        <v>-45.649999999999636</v>
      </c>
      <c r="D164" s="3">
        <f t="shared" si="17"/>
        <v>1.9059004522227014E-3</v>
      </c>
      <c r="E164" s="3">
        <f t="shared" si="18"/>
        <v>1.9040865283622374E-3</v>
      </c>
      <c r="F164" s="3">
        <f t="shared" ref="F164:F181" si="20">AVERAGE($B$163:$B$182)</f>
        <v>8216.0974999999999</v>
      </c>
      <c r="G164" s="2">
        <f t="shared" si="15"/>
        <v>36.417499999999563</v>
      </c>
    </row>
    <row r="165" spans="1:7" x14ac:dyDescent="0.3">
      <c r="A165" s="6">
        <v>45469</v>
      </c>
      <c r="B165" s="3">
        <v>8225.33</v>
      </c>
      <c r="C165" s="3">
        <f t="shared" si="16"/>
        <v>-22.460000000000946</v>
      </c>
      <c r="D165" s="3">
        <f t="shared" si="17"/>
        <v>5.5809029204075995E-3</v>
      </c>
      <c r="E165" s="3">
        <f t="shared" si="18"/>
        <v>5.5653873820784606E-3</v>
      </c>
      <c r="F165" s="3">
        <f t="shared" si="20"/>
        <v>8216.0974999999999</v>
      </c>
      <c r="G165" s="2">
        <f t="shared" si="15"/>
        <v>9.2325000000000728</v>
      </c>
    </row>
    <row r="166" spans="1:7" x14ac:dyDescent="0.3">
      <c r="A166" s="6">
        <v>45468</v>
      </c>
      <c r="B166" s="3">
        <v>8247.7900000000009</v>
      </c>
      <c r="C166" s="3">
        <f t="shared" si="16"/>
        <v>-33.759999999998399</v>
      </c>
      <c r="D166" s="3">
        <f t="shared" si="17"/>
        <v>2.7305895325781394E-3</v>
      </c>
      <c r="E166" s="3">
        <f t="shared" si="18"/>
        <v>2.726868245646036E-3</v>
      </c>
      <c r="F166" s="3">
        <f t="shared" si="20"/>
        <v>8216.0974999999999</v>
      </c>
      <c r="G166" s="2">
        <f t="shared" si="15"/>
        <v>31.692500000001019</v>
      </c>
    </row>
    <row r="167" spans="1:7" x14ac:dyDescent="0.3">
      <c r="A167" s="6">
        <v>45467</v>
      </c>
      <c r="B167" s="3">
        <v>8281.5499999999993</v>
      </c>
      <c r="C167" s="3">
        <f t="shared" si="16"/>
        <v>43.829999999999927</v>
      </c>
      <c r="D167" s="3">
        <f t="shared" si="17"/>
        <v>4.0932176983165666E-3</v>
      </c>
      <c r="E167" s="3">
        <f t="shared" si="18"/>
        <v>4.0848632726496531E-3</v>
      </c>
      <c r="F167" s="3">
        <f t="shared" si="20"/>
        <v>8216.0974999999999</v>
      </c>
      <c r="G167" s="2">
        <f t="shared" si="15"/>
        <v>65.452499999999418</v>
      </c>
    </row>
    <row r="168" spans="1:7" x14ac:dyDescent="0.3">
      <c r="A168" s="6">
        <v>45464</v>
      </c>
      <c r="B168" s="3">
        <v>8237.7199999999993</v>
      </c>
      <c r="C168" s="3">
        <f t="shared" si="16"/>
        <v>-34.739999999999782</v>
      </c>
      <c r="D168" s="3">
        <f t="shared" si="17"/>
        <v>-5.2924875174333221E-3</v>
      </c>
      <c r="E168" s="3">
        <f t="shared" si="18"/>
        <v>-5.3065423414145017E-3</v>
      </c>
      <c r="F168" s="3">
        <f t="shared" si="20"/>
        <v>8216.0974999999999</v>
      </c>
      <c r="G168" s="2">
        <f t="shared" si="15"/>
        <v>21.622499999999491</v>
      </c>
    </row>
    <row r="169" spans="1:7" x14ac:dyDescent="0.3">
      <c r="A169" s="6">
        <v>45463</v>
      </c>
      <c r="B169" s="3">
        <v>8272.4599999999991</v>
      </c>
      <c r="C169" s="3">
        <f t="shared" si="16"/>
        <v>67.349999999998545</v>
      </c>
      <c r="D169" s="3">
        <f t="shared" si="17"/>
        <v>4.2171863088330003E-3</v>
      </c>
      <c r="E169" s="3">
        <f t="shared" si="18"/>
        <v>4.2083189002522737E-3</v>
      </c>
      <c r="F169" s="3">
        <f t="shared" si="20"/>
        <v>8216.0974999999999</v>
      </c>
      <c r="G169" s="2">
        <f t="shared" si="15"/>
        <v>56.362499999999272</v>
      </c>
    </row>
    <row r="170" spans="1:7" x14ac:dyDescent="0.3">
      <c r="A170" s="6">
        <v>45462</v>
      </c>
      <c r="B170" s="3">
        <v>8205.11</v>
      </c>
      <c r="C170" s="3">
        <f t="shared" si="16"/>
        <v>13.820000000000618</v>
      </c>
      <c r="D170" s="3">
        <f t="shared" si="17"/>
        <v>-8.1414718233752178E-3</v>
      </c>
      <c r="E170" s="3">
        <f t="shared" si="18"/>
        <v>-8.1747945926025165E-3</v>
      </c>
      <c r="F170" s="3">
        <f t="shared" si="20"/>
        <v>8216.0974999999999</v>
      </c>
      <c r="G170" s="2">
        <f t="shared" si="15"/>
        <v>10.987499999999272</v>
      </c>
    </row>
    <row r="171" spans="1:7" x14ac:dyDescent="0.3">
      <c r="A171" s="6">
        <v>45461</v>
      </c>
      <c r="B171" s="3">
        <v>8191.29</v>
      </c>
      <c r="C171" s="3">
        <f t="shared" si="16"/>
        <v>49.140000000000327</v>
      </c>
      <c r="D171" s="3">
        <f t="shared" si="17"/>
        <v>-1.6843162370767262E-3</v>
      </c>
      <c r="E171" s="3">
        <f t="shared" si="18"/>
        <v>-1.6857362924422243E-3</v>
      </c>
      <c r="F171" s="3">
        <f t="shared" si="20"/>
        <v>8216.0974999999999</v>
      </c>
      <c r="G171" s="2">
        <f t="shared" si="15"/>
        <v>24.807499999999891</v>
      </c>
    </row>
    <row r="172" spans="1:7" x14ac:dyDescent="0.3">
      <c r="A172" s="6">
        <v>45460</v>
      </c>
      <c r="B172" s="3">
        <v>8142.15</v>
      </c>
      <c r="C172" s="3">
        <f t="shared" si="16"/>
        <v>-4.7100000000000364</v>
      </c>
      <c r="D172" s="3">
        <f t="shared" si="17"/>
        <v>-5.9990550938863506E-3</v>
      </c>
      <c r="E172" s="3">
        <f t="shared" si="18"/>
        <v>-6.01712171624253E-3</v>
      </c>
      <c r="F172" s="3">
        <f t="shared" si="20"/>
        <v>8216.0974999999999</v>
      </c>
      <c r="G172" s="2">
        <f t="shared" si="15"/>
        <v>73.947500000000218</v>
      </c>
    </row>
    <row r="173" spans="1:7" x14ac:dyDescent="0.3">
      <c r="A173" s="6">
        <v>45457</v>
      </c>
      <c r="B173" s="3">
        <v>8146.86</v>
      </c>
      <c r="C173" s="3">
        <f t="shared" si="16"/>
        <v>-16.8100000000004</v>
      </c>
      <c r="D173" s="3">
        <f t="shared" si="17"/>
        <v>5.7847128829609338E-4</v>
      </c>
      <c r="E173" s="3">
        <f t="shared" si="18"/>
        <v>5.7830403827689031E-4</v>
      </c>
      <c r="F173" s="3">
        <f t="shared" si="20"/>
        <v>8216.0974999999999</v>
      </c>
      <c r="G173" s="2">
        <f t="shared" si="15"/>
        <v>69.237500000000182</v>
      </c>
    </row>
    <row r="174" spans="1:7" x14ac:dyDescent="0.3">
      <c r="A174" s="6">
        <v>45456</v>
      </c>
      <c r="B174" s="3">
        <v>8163.67</v>
      </c>
      <c r="C174" s="3">
        <f t="shared" si="16"/>
        <v>-51.809999999999491</v>
      </c>
      <c r="D174" s="3">
        <f t="shared" si="17"/>
        <v>2.0633716548462107E-3</v>
      </c>
      <c r="E174" s="3">
        <f t="shared" si="18"/>
        <v>2.061245827299084E-3</v>
      </c>
      <c r="F174" s="3">
        <f t="shared" si="20"/>
        <v>8216.0974999999999</v>
      </c>
      <c r="G174" s="2">
        <f t="shared" si="15"/>
        <v>52.427499999999782</v>
      </c>
    </row>
    <row r="175" spans="1:7" x14ac:dyDescent="0.3">
      <c r="A175" s="6">
        <v>45455</v>
      </c>
      <c r="B175" s="3">
        <v>8215.48</v>
      </c>
      <c r="C175" s="3">
        <f t="shared" si="16"/>
        <v>67.669999999999163</v>
      </c>
      <c r="D175" s="3">
        <f t="shared" si="17"/>
        <v>6.3464103767055125E-3</v>
      </c>
      <c r="E175" s="3">
        <f t="shared" si="18"/>
        <v>6.3263567154921525E-3</v>
      </c>
      <c r="F175" s="3">
        <f t="shared" si="20"/>
        <v>8216.0974999999999</v>
      </c>
      <c r="G175" s="2">
        <f t="shared" si="15"/>
        <v>0.61750000000029104</v>
      </c>
    </row>
    <row r="176" spans="1:7" x14ac:dyDescent="0.3">
      <c r="A176" s="6">
        <v>45454</v>
      </c>
      <c r="B176" s="3">
        <v>8147.81</v>
      </c>
      <c r="C176" s="3">
        <f t="shared" si="16"/>
        <v>-80.669999999999163</v>
      </c>
      <c r="D176" s="3">
        <f t="shared" si="17"/>
        <v>-8.2368893844302661E-3</v>
      </c>
      <c r="E176" s="3">
        <f t="shared" si="18"/>
        <v>-8.2709999971641614E-3</v>
      </c>
      <c r="F176" s="3">
        <f t="shared" si="20"/>
        <v>8216.0974999999999</v>
      </c>
      <c r="G176" s="2">
        <f t="shared" si="15"/>
        <v>68.287499999999454</v>
      </c>
    </row>
    <row r="177" spans="1:7" x14ac:dyDescent="0.3">
      <c r="A177" s="6">
        <v>45453</v>
      </c>
      <c r="B177" s="3">
        <v>8228.48</v>
      </c>
      <c r="C177" s="3">
        <f t="shared" si="16"/>
        <v>-16.890000000001237</v>
      </c>
      <c r="D177" s="3">
        <f t="shared" si="17"/>
        <v>9.900819974937948E-3</v>
      </c>
      <c r="E177" s="3">
        <f t="shared" si="18"/>
        <v>9.8521279868085676E-3</v>
      </c>
      <c r="F177" s="3">
        <f t="shared" si="20"/>
        <v>8216.0974999999999</v>
      </c>
      <c r="G177" s="2">
        <f t="shared" si="15"/>
        <v>12.382499999999709</v>
      </c>
    </row>
    <row r="178" spans="1:7" x14ac:dyDescent="0.3">
      <c r="A178" s="6">
        <v>45450</v>
      </c>
      <c r="B178" s="3">
        <v>8245.3700000000008</v>
      </c>
      <c r="C178" s="3">
        <f t="shared" si="16"/>
        <v>-39.969999999999345</v>
      </c>
      <c r="D178" s="3">
        <f t="shared" si="17"/>
        <v>2.0526269736331907E-3</v>
      </c>
      <c r="E178" s="3">
        <f t="shared" si="18"/>
        <v>2.0505232132184241E-3</v>
      </c>
      <c r="F178" s="3">
        <f t="shared" si="20"/>
        <v>8216.0974999999999</v>
      </c>
      <c r="G178" s="2">
        <f t="shared" si="15"/>
        <v>29.272500000000946</v>
      </c>
    </row>
    <row r="179" spans="1:7" x14ac:dyDescent="0.3">
      <c r="A179" s="6">
        <v>45449</v>
      </c>
      <c r="B179" s="3">
        <v>8285.34</v>
      </c>
      <c r="C179" s="3">
        <f t="shared" si="16"/>
        <v>38.389999999999418</v>
      </c>
      <c r="D179" s="3">
        <f t="shared" si="17"/>
        <v>4.8475689993292409E-3</v>
      </c>
      <c r="E179" s="3">
        <f t="shared" si="18"/>
        <v>4.835857370098077E-3</v>
      </c>
      <c r="F179" s="3">
        <f t="shared" si="20"/>
        <v>8216.0974999999999</v>
      </c>
      <c r="G179" s="2">
        <f t="shared" si="15"/>
        <v>69.242500000000291</v>
      </c>
    </row>
    <row r="180" spans="1:7" x14ac:dyDescent="0.3">
      <c r="A180" s="6">
        <v>45448</v>
      </c>
      <c r="B180" s="3">
        <v>8246.9500000000007</v>
      </c>
      <c r="C180" s="3">
        <f t="shared" si="16"/>
        <v>14.909999999999854</v>
      </c>
      <c r="D180" s="3">
        <f t="shared" si="17"/>
        <v>-4.6334851677781981E-3</v>
      </c>
      <c r="E180" s="3">
        <f t="shared" si="18"/>
        <v>-4.6442530348882304E-3</v>
      </c>
      <c r="F180" s="3">
        <f t="shared" si="20"/>
        <v>8216.0974999999999</v>
      </c>
      <c r="G180" s="2">
        <f t="shared" si="15"/>
        <v>30.852500000000873</v>
      </c>
    </row>
    <row r="181" spans="1:7" x14ac:dyDescent="0.3">
      <c r="A181" s="6">
        <v>45447</v>
      </c>
      <c r="B181" s="3">
        <v>8232.0400000000009</v>
      </c>
      <c r="C181" s="3">
        <f t="shared" si="16"/>
        <v>-30.709999999999127</v>
      </c>
      <c r="D181" s="3">
        <f t="shared" si="17"/>
        <v>-1.807941117625286E-3</v>
      </c>
      <c r="E181" s="3">
        <f t="shared" si="18"/>
        <v>-1.8095774156854656E-3</v>
      </c>
      <c r="F181" s="3">
        <f t="shared" si="20"/>
        <v>8216.0974999999999</v>
      </c>
      <c r="G181" s="2">
        <f t="shared" si="15"/>
        <v>15.942500000001019</v>
      </c>
    </row>
    <row r="182" spans="1:7" x14ac:dyDescent="0.3">
      <c r="A182" s="6">
        <v>45446</v>
      </c>
      <c r="B182" s="3">
        <v>8262.75</v>
      </c>
      <c r="C182" s="3">
        <f t="shared" si="16"/>
        <v>-12.6299999999992</v>
      </c>
      <c r="D182" s="3">
        <f t="shared" si="17"/>
        <v>3.7305455269895584E-3</v>
      </c>
      <c r="E182" s="3">
        <f t="shared" si="18"/>
        <v>3.7236042997119746E-3</v>
      </c>
      <c r="F182" s="3">
        <f>AVERAGE($B$163:$B$182)</f>
        <v>8216.0974999999999</v>
      </c>
      <c r="G182" s="2">
        <f t="shared" si="15"/>
        <v>46.652500000000146</v>
      </c>
    </row>
    <row r="183" spans="1:7" x14ac:dyDescent="0.3">
      <c r="A183" s="6">
        <v>45443</v>
      </c>
      <c r="B183" s="3">
        <v>8275.3799999999992</v>
      </c>
      <c r="C183" s="3">
        <f t="shared" si="16"/>
        <v>44.329999999999927</v>
      </c>
      <c r="D183" s="3">
        <f t="shared" si="17"/>
        <v>1.5285467913224047E-3</v>
      </c>
      <c r="E183" s="3">
        <f t="shared" si="18"/>
        <v>1.5273797527731098E-3</v>
      </c>
      <c r="F183" s="3">
        <f>AVERAGE($B$183:$B$203)</f>
        <v>8330.9057142857127</v>
      </c>
      <c r="G183" s="2">
        <f t="shared" si="15"/>
        <v>55.525714285713548</v>
      </c>
    </row>
    <row r="184" spans="1:7" x14ac:dyDescent="0.3">
      <c r="A184" s="6">
        <v>45442</v>
      </c>
      <c r="B184" s="3">
        <v>8231.0499999999993</v>
      </c>
      <c r="C184" s="3">
        <f t="shared" si="16"/>
        <v>47.979999999999563</v>
      </c>
      <c r="D184" s="3">
        <f t="shared" si="17"/>
        <v>-5.3568537033948814E-3</v>
      </c>
      <c r="E184" s="3">
        <f t="shared" si="18"/>
        <v>-5.3712530908241393E-3</v>
      </c>
      <c r="F184" s="3">
        <f t="shared" ref="F184:F203" si="21">AVERAGE($B$183:$B$203)</f>
        <v>8330.9057142857127</v>
      </c>
      <c r="G184" s="2">
        <f t="shared" si="15"/>
        <v>99.855714285713475</v>
      </c>
    </row>
    <row r="185" spans="1:7" x14ac:dyDescent="0.3">
      <c r="A185" s="6">
        <v>45441</v>
      </c>
      <c r="B185" s="3">
        <v>8183.07</v>
      </c>
      <c r="C185" s="3">
        <f t="shared" si="16"/>
        <v>-71.110000000000582</v>
      </c>
      <c r="D185" s="3">
        <f t="shared" si="17"/>
        <v>-5.8291469496600757E-3</v>
      </c>
      <c r="E185" s="3">
        <f t="shared" si="18"/>
        <v>-5.846202739507712E-3</v>
      </c>
      <c r="F185" s="3">
        <f t="shared" si="21"/>
        <v>8330.9057142857127</v>
      </c>
      <c r="G185" s="2">
        <f t="shared" si="15"/>
        <v>147.83571428571304</v>
      </c>
    </row>
    <row r="186" spans="1:7" x14ac:dyDescent="0.3">
      <c r="A186" s="6">
        <v>45440</v>
      </c>
      <c r="B186" s="3">
        <v>8254.18</v>
      </c>
      <c r="C186" s="3">
        <f t="shared" si="16"/>
        <v>-63.409999999999854</v>
      </c>
      <c r="D186" s="3">
        <f t="shared" si="17"/>
        <v>8.6898926686439903E-3</v>
      </c>
      <c r="E186" s="3">
        <f t="shared" si="18"/>
        <v>8.652352872451809E-3</v>
      </c>
      <c r="F186" s="3">
        <f t="shared" si="21"/>
        <v>8330.9057142857127</v>
      </c>
      <c r="G186" s="2">
        <f t="shared" si="15"/>
        <v>76.725714285712456</v>
      </c>
    </row>
    <row r="187" spans="1:7" x14ac:dyDescent="0.3">
      <c r="A187" s="6">
        <v>45436</v>
      </c>
      <c r="B187" s="3">
        <v>8317.59</v>
      </c>
      <c r="C187" s="3">
        <f t="shared" si="16"/>
        <v>-21.639999999999418</v>
      </c>
      <c r="D187" s="3">
        <f t="shared" si="17"/>
        <v>7.6821683074514797E-3</v>
      </c>
      <c r="E187" s="3">
        <f t="shared" si="18"/>
        <v>7.6528107099752178E-3</v>
      </c>
      <c r="F187" s="3">
        <f t="shared" si="21"/>
        <v>8330.9057142857127</v>
      </c>
      <c r="G187" s="2">
        <f t="shared" si="15"/>
        <v>13.315714285712602</v>
      </c>
    </row>
    <row r="188" spans="1:7" x14ac:dyDescent="0.3">
      <c r="A188" s="6">
        <v>45435</v>
      </c>
      <c r="B188" s="3">
        <v>8339.23</v>
      </c>
      <c r="C188" s="3">
        <f t="shared" si="16"/>
        <v>-31.100000000000364</v>
      </c>
      <c r="D188" s="3">
        <f t="shared" si="17"/>
        <v>2.6017151602807324E-3</v>
      </c>
      <c r="E188" s="3">
        <f t="shared" si="18"/>
        <v>2.598336558231024E-3</v>
      </c>
      <c r="F188" s="3">
        <f t="shared" si="21"/>
        <v>8330.9057142857127</v>
      </c>
      <c r="G188" s="2">
        <f t="shared" si="15"/>
        <v>8.3242857142868161</v>
      </c>
    </row>
    <row r="189" spans="1:7" x14ac:dyDescent="0.3">
      <c r="A189" s="6">
        <v>45434</v>
      </c>
      <c r="B189" s="3">
        <v>8370.33</v>
      </c>
      <c r="C189" s="3">
        <f t="shared" si="16"/>
        <v>-46.1200000000008</v>
      </c>
      <c r="D189" s="3">
        <f t="shared" si="17"/>
        <v>3.7293611040827949E-3</v>
      </c>
      <c r="E189" s="3">
        <f t="shared" si="18"/>
        <v>3.7224242782301492E-3</v>
      </c>
      <c r="F189" s="3">
        <f t="shared" si="21"/>
        <v>8330.9057142857127</v>
      </c>
      <c r="G189" s="2">
        <f t="shared" si="15"/>
        <v>39.42428571428718</v>
      </c>
    </row>
    <row r="190" spans="1:7" x14ac:dyDescent="0.3">
      <c r="A190" s="6">
        <v>45433</v>
      </c>
      <c r="B190" s="3">
        <v>8416.4500000000007</v>
      </c>
      <c r="C190" s="3">
        <f t="shared" si="16"/>
        <v>-7.75</v>
      </c>
      <c r="D190" s="3">
        <f t="shared" si="17"/>
        <v>5.5099380789049891E-3</v>
      </c>
      <c r="E190" s="3">
        <f t="shared" si="18"/>
        <v>5.4948139001795536E-3</v>
      </c>
      <c r="F190" s="3">
        <f t="shared" si="21"/>
        <v>8330.9057142857127</v>
      </c>
      <c r="G190" s="2">
        <f t="shared" si="15"/>
        <v>85.54428571428798</v>
      </c>
    </row>
    <row r="191" spans="1:7" x14ac:dyDescent="0.3">
      <c r="A191" s="6">
        <v>45432</v>
      </c>
      <c r="B191" s="3">
        <v>8424.2000000000007</v>
      </c>
      <c r="C191" s="3">
        <f t="shared" si="16"/>
        <v>3.9400000000005093</v>
      </c>
      <c r="D191" s="3">
        <f t="shared" si="17"/>
        <v>9.2081578337660172E-4</v>
      </c>
      <c r="E191" s="3">
        <f t="shared" si="18"/>
        <v>9.2039209259735895E-4</v>
      </c>
      <c r="F191" s="3">
        <f t="shared" si="21"/>
        <v>8330.9057142857127</v>
      </c>
      <c r="G191" s="2">
        <f t="shared" si="15"/>
        <v>93.29428571428798</v>
      </c>
    </row>
    <row r="192" spans="1:7" x14ac:dyDescent="0.3">
      <c r="A192" s="6">
        <v>45429</v>
      </c>
      <c r="B192" s="3">
        <v>8420.26</v>
      </c>
      <c r="C192" s="3">
        <f t="shared" si="16"/>
        <v>-18.389999999999418</v>
      </c>
      <c r="D192" s="3">
        <f t="shared" si="17"/>
        <v>-4.677001970514125E-4</v>
      </c>
      <c r="E192" s="3">
        <f t="shared" si="18"/>
        <v>-4.6780960290269572E-4</v>
      </c>
      <c r="F192" s="3">
        <f t="shared" si="21"/>
        <v>8330.9057142857127</v>
      </c>
      <c r="G192" s="2">
        <f t="shared" si="15"/>
        <v>89.354285714287471</v>
      </c>
    </row>
    <row r="193" spans="1:7" x14ac:dyDescent="0.3">
      <c r="A193" s="6">
        <v>45428</v>
      </c>
      <c r="B193" s="3">
        <v>8438.65</v>
      </c>
      <c r="C193" s="3">
        <f t="shared" si="16"/>
        <v>-7.1499999999996362</v>
      </c>
      <c r="D193" s="3">
        <f t="shared" si="17"/>
        <v>2.1840180707008356E-3</v>
      </c>
      <c r="E193" s="3">
        <f t="shared" si="18"/>
        <v>2.1816365700975393E-3</v>
      </c>
      <c r="F193" s="3">
        <f t="shared" si="21"/>
        <v>8330.9057142857127</v>
      </c>
      <c r="G193" s="2">
        <f t="shared" si="15"/>
        <v>107.74428571428689</v>
      </c>
    </row>
    <row r="194" spans="1:7" x14ac:dyDescent="0.3">
      <c r="A194" s="6">
        <v>45427</v>
      </c>
      <c r="B194" s="3">
        <v>8445.7999999999993</v>
      </c>
      <c r="C194" s="3">
        <f t="shared" si="16"/>
        <v>17.670000000000073</v>
      </c>
      <c r="D194" s="3">
        <f t="shared" si="17"/>
        <v>8.472919246561519E-4</v>
      </c>
      <c r="E194" s="3">
        <f t="shared" si="18"/>
        <v>8.4693317548246928E-4</v>
      </c>
      <c r="F194" s="3">
        <f t="shared" si="21"/>
        <v>8330.9057142857127</v>
      </c>
      <c r="G194" s="2">
        <f t="shared" si="15"/>
        <v>114.89428571428653</v>
      </c>
    </row>
    <row r="195" spans="1:7" x14ac:dyDescent="0.3">
      <c r="A195" s="6">
        <v>45426</v>
      </c>
      <c r="B195" s="3">
        <v>8428.1299999999992</v>
      </c>
      <c r="C195" s="3">
        <f t="shared" si="16"/>
        <v>13.139999999999418</v>
      </c>
      <c r="D195" s="3">
        <f t="shared" si="17"/>
        <v>-2.0921641525965657E-3</v>
      </c>
      <c r="E195" s="3">
        <f t="shared" si="18"/>
        <v>-2.0943557853879014E-3</v>
      </c>
      <c r="F195" s="3">
        <f t="shared" si="21"/>
        <v>8330.9057142857127</v>
      </c>
      <c r="G195" s="2">
        <f t="shared" ref="G195:G255" si="22">ABS(B195-F195)</f>
        <v>97.224285714286452</v>
      </c>
    </row>
    <row r="196" spans="1:7" x14ac:dyDescent="0.3">
      <c r="A196" s="6">
        <v>45425</v>
      </c>
      <c r="B196" s="3">
        <v>8414.99</v>
      </c>
      <c r="C196" s="3">
        <f t="shared" ref="C196:C255" si="23">B196-B197</f>
        <v>-18.770000000000437</v>
      </c>
      <c r="D196" s="3">
        <f t="shared" ref="D196:D255" si="24">(B196-B195)/B195</f>
        <v>-1.5590647035581345E-3</v>
      </c>
      <c r="E196" s="3">
        <f t="shared" ref="E196:E255" si="25">LN(B196/B195)</f>
        <v>-1.5602813096092219E-3</v>
      </c>
      <c r="F196" s="3">
        <f t="shared" si="21"/>
        <v>8330.9057142857127</v>
      </c>
      <c r="G196" s="2">
        <f t="shared" si="22"/>
        <v>84.084285714287034</v>
      </c>
    </row>
    <row r="197" spans="1:7" x14ac:dyDescent="0.3">
      <c r="A197" s="6">
        <v>45422</v>
      </c>
      <c r="B197" s="3">
        <v>8433.76</v>
      </c>
      <c r="C197" s="3">
        <f t="shared" si="23"/>
        <v>52.409999999999854</v>
      </c>
      <c r="D197" s="3">
        <f t="shared" si="24"/>
        <v>2.2305433518043914E-3</v>
      </c>
      <c r="E197" s="3">
        <f t="shared" si="25"/>
        <v>2.2280593830298402E-3</v>
      </c>
      <c r="F197" s="3">
        <f t="shared" si="21"/>
        <v>8330.9057142857127</v>
      </c>
      <c r="G197" s="2">
        <f t="shared" si="22"/>
        <v>102.85428571428747</v>
      </c>
    </row>
    <row r="198" spans="1:7" x14ac:dyDescent="0.3">
      <c r="A198" s="6">
        <v>45421</v>
      </c>
      <c r="B198" s="3">
        <v>8381.35</v>
      </c>
      <c r="C198" s="3">
        <f t="shared" si="23"/>
        <v>27.300000000001091</v>
      </c>
      <c r="D198" s="3">
        <f t="shared" si="24"/>
        <v>-6.2143101060499533E-3</v>
      </c>
      <c r="E198" s="3">
        <f t="shared" si="25"/>
        <v>-6.233699299808714E-3</v>
      </c>
      <c r="F198" s="3">
        <f t="shared" si="21"/>
        <v>8330.9057142857127</v>
      </c>
      <c r="G198" s="2">
        <f t="shared" si="22"/>
        <v>50.444285714287616</v>
      </c>
    </row>
    <row r="199" spans="1:7" x14ac:dyDescent="0.3">
      <c r="A199" s="6">
        <v>45420</v>
      </c>
      <c r="B199" s="3">
        <v>8354.0499999999993</v>
      </c>
      <c r="C199" s="3">
        <f t="shared" si="23"/>
        <v>40.3799999999992</v>
      </c>
      <c r="D199" s="3">
        <f t="shared" si="24"/>
        <v>-3.25723183019455E-3</v>
      </c>
      <c r="E199" s="3">
        <f t="shared" si="25"/>
        <v>-3.2625481572712213E-3</v>
      </c>
      <c r="F199" s="3">
        <f t="shared" si="21"/>
        <v>8330.9057142857127</v>
      </c>
      <c r="G199" s="2">
        <f t="shared" si="22"/>
        <v>23.144285714286525</v>
      </c>
    </row>
    <row r="200" spans="1:7" x14ac:dyDescent="0.3">
      <c r="A200" s="6">
        <v>45419</v>
      </c>
      <c r="B200" s="3">
        <v>8313.67</v>
      </c>
      <c r="C200" s="3">
        <f t="shared" si="23"/>
        <v>100.18000000000029</v>
      </c>
      <c r="D200" s="3">
        <f t="shared" si="24"/>
        <v>-4.8335837108946208E-3</v>
      </c>
      <c r="E200" s="3">
        <f t="shared" si="25"/>
        <v>-4.8453032568282605E-3</v>
      </c>
      <c r="F200" s="3">
        <f t="shared" si="21"/>
        <v>8330.9057142857127</v>
      </c>
      <c r="G200" s="2">
        <f t="shared" si="22"/>
        <v>17.235714285712675</v>
      </c>
    </row>
    <row r="201" spans="1:7" x14ac:dyDescent="0.3">
      <c r="A201" s="6">
        <v>45415</v>
      </c>
      <c r="B201" s="3">
        <v>8213.49</v>
      </c>
      <c r="C201" s="3">
        <f t="shared" si="23"/>
        <v>41.340000000000146</v>
      </c>
      <c r="D201" s="3">
        <f t="shared" si="24"/>
        <v>-1.2050033258476736E-2</v>
      </c>
      <c r="E201" s="3">
        <f t="shared" si="25"/>
        <v>-1.2123223466440689E-2</v>
      </c>
      <c r="F201" s="3">
        <f t="shared" si="21"/>
        <v>8330.9057142857127</v>
      </c>
      <c r="G201" s="2">
        <f t="shared" si="22"/>
        <v>117.41571428571297</v>
      </c>
    </row>
    <row r="202" spans="1:7" x14ac:dyDescent="0.3">
      <c r="A202" s="6">
        <v>45414</v>
      </c>
      <c r="B202" s="3">
        <v>8172.15</v>
      </c>
      <c r="C202" s="3">
        <f t="shared" si="23"/>
        <v>50.909999999999854</v>
      </c>
      <c r="D202" s="3">
        <f t="shared" si="24"/>
        <v>-5.0331832144435732E-3</v>
      </c>
      <c r="E202" s="3">
        <f t="shared" si="25"/>
        <v>-5.0458923439316E-3</v>
      </c>
      <c r="F202" s="3">
        <f t="shared" si="21"/>
        <v>8330.9057142857127</v>
      </c>
      <c r="G202" s="2">
        <f t="shared" si="22"/>
        <v>158.75571428571311</v>
      </c>
    </row>
    <row r="203" spans="1:7" x14ac:dyDescent="0.3">
      <c r="A203" s="6">
        <v>45413</v>
      </c>
      <c r="B203" s="3">
        <v>8121.24</v>
      </c>
      <c r="C203" s="3">
        <f t="shared" si="23"/>
        <v>-22.890000000000327</v>
      </c>
      <c r="D203" s="3">
        <f t="shared" si="24"/>
        <v>-6.2296947559699533E-3</v>
      </c>
      <c r="E203" s="3">
        <f t="shared" si="25"/>
        <v>-6.2491802723778841E-3</v>
      </c>
      <c r="F203" s="3">
        <f t="shared" si="21"/>
        <v>8330.9057142857127</v>
      </c>
      <c r="G203" s="2">
        <f t="shared" si="22"/>
        <v>209.66571428571297</v>
      </c>
    </row>
    <row r="204" spans="1:7" x14ac:dyDescent="0.3">
      <c r="A204" s="6">
        <v>45412</v>
      </c>
      <c r="B204" s="3">
        <v>8144.13</v>
      </c>
      <c r="C204" s="3">
        <f t="shared" si="23"/>
        <v>-2.8999999999996362</v>
      </c>
      <c r="D204" s="3">
        <f t="shared" si="24"/>
        <v>2.8185351005511877E-3</v>
      </c>
      <c r="E204" s="3">
        <f t="shared" si="25"/>
        <v>2.8145704783654052E-3</v>
      </c>
      <c r="F204" s="3">
        <f>AVERAGE($B$204:$B$224)</f>
        <v>7978.2914285714296</v>
      </c>
      <c r="G204" s="2">
        <f t="shared" si="22"/>
        <v>165.8385714285705</v>
      </c>
    </row>
    <row r="205" spans="1:7" x14ac:dyDescent="0.3">
      <c r="A205" s="6">
        <v>45411</v>
      </c>
      <c r="B205" s="3">
        <v>8147.03</v>
      </c>
      <c r="C205" s="3">
        <f t="shared" si="23"/>
        <v>7.1999999999998181</v>
      </c>
      <c r="D205" s="3">
        <f t="shared" si="24"/>
        <v>3.5608468921783374E-4</v>
      </c>
      <c r="E205" s="3">
        <f t="shared" si="25"/>
        <v>3.5602130611099223E-4</v>
      </c>
      <c r="F205" s="3">
        <f t="shared" ref="F205:F224" si="26">AVERAGE($B$204:$B$224)</f>
        <v>7978.2914285714296</v>
      </c>
      <c r="G205" s="2">
        <f t="shared" si="22"/>
        <v>168.73857142857014</v>
      </c>
    </row>
    <row r="206" spans="1:7" x14ac:dyDescent="0.3">
      <c r="A206" s="6">
        <v>45408</v>
      </c>
      <c r="B206" s="3">
        <v>8139.83</v>
      </c>
      <c r="C206" s="3">
        <f t="shared" si="23"/>
        <v>60.970000000000255</v>
      </c>
      <c r="D206" s="3">
        <f t="shared" si="24"/>
        <v>-8.8375763928693262E-4</v>
      </c>
      <c r="E206" s="3">
        <f t="shared" si="25"/>
        <v>-8.8414838330174198E-4</v>
      </c>
      <c r="F206" s="3">
        <f t="shared" si="26"/>
        <v>7978.2914285714296</v>
      </c>
      <c r="G206" s="2">
        <f t="shared" si="22"/>
        <v>161.53857142857032</v>
      </c>
    </row>
    <row r="207" spans="1:7" x14ac:dyDescent="0.3">
      <c r="A207" s="6">
        <v>45407</v>
      </c>
      <c r="B207" s="3">
        <v>8078.86</v>
      </c>
      <c r="C207" s="3">
        <f t="shared" si="23"/>
        <v>38.479999999999563</v>
      </c>
      <c r="D207" s="3">
        <f t="shared" si="24"/>
        <v>-7.4903284220923846E-3</v>
      </c>
      <c r="E207" s="3">
        <f t="shared" si="25"/>
        <v>-7.518521805391306E-3</v>
      </c>
      <c r="F207" s="3">
        <f t="shared" si="26"/>
        <v>7978.2914285714296</v>
      </c>
      <c r="G207" s="2">
        <f t="shared" si="22"/>
        <v>100.56857142857007</v>
      </c>
    </row>
    <row r="208" spans="1:7" x14ac:dyDescent="0.3">
      <c r="A208" s="6">
        <v>45406</v>
      </c>
      <c r="B208" s="3">
        <v>8040.38</v>
      </c>
      <c r="C208" s="3">
        <f t="shared" si="23"/>
        <v>-4.430000000000291</v>
      </c>
      <c r="D208" s="3">
        <f t="shared" si="24"/>
        <v>-4.7630482518572622E-3</v>
      </c>
      <c r="E208" s="3">
        <f t="shared" si="25"/>
        <v>-4.7744277145140117E-3</v>
      </c>
      <c r="F208" s="3">
        <f t="shared" si="26"/>
        <v>7978.2914285714296</v>
      </c>
      <c r="G208" s="2">
        <f t="shared" si="22"/>
        <v>62.088571428570503</v>
      </c>
    </row>
    <row r="209" spans="1:7" x14ac:dyDescent="0.3">
      <c r="A209" s="6">
        <v>45405</v>
      </c>
      <c r="B209" s="3">
        <v>8044.81</v>
      </c>
      <c r="C209" s="3">
        <f t="shared" si="23"/>
        <v>20.940000000000509</v>
      </c>
      <c r="D209" s="3">
        <f t="shared" si="24"/>
        <v>5.5096898405302872E-4</v>
      </c>
      <c r="E209" s="3">
        <f t="shared" si="25"/>
        <v>5.508172563712917E-4</v>
      </c>
      <c r="F209" s="3">
        <f t="shared" si="26"/>
        <v>7978.2914285714296</v>
      </c>
      <c r="G209" s="2">
        <f t="shared" si="22"/>
        <v>66.518571428570795</v>
      </c>
    </row>
    <row r="210" spans="1:7" x14ac:dyDescent="0.3">
      <c r="A210" s="6">
        <v>45404</v>
      </c>
      <c r="B210" s="3">
        <v>8023.87</v>
      </c>
      <c r="C210" s="3">
        <f t="shared" si="23"/>
        <v>128.01999999999953</v>
      </c>
      <c r="D210" s="3">
        <f t="shared" si="24"/>
        <v>-2.6029203921535135E-3</v>
      </c>
      <c r="E210" s="3">
        <f t="shared" si="25"/>
        <v>-2.6063138793678935E-3</v>
      </c>
      <c r="F210" s="3">
        <f t="shared" si="26"/>
        <v>7978.2914285714296</v>
      </c>
      <c r="G210" s="2">
        <f t="shared" si="22"/>
        <v>45.578571428570285</v>
      </c>
    </row>
    <row r="211" spans="1:7" x14ac:dyDescent="0.3">
      <c r="A211" s="6">
        <v>45401</v>
      </c>
      <c r="B211" s="3">
        <v>7895.85</v>
      </c>
      <c r="C211" s="3">
        <f t="shared" si="23"/>
        <v>18.800000000000182</v>
      </c>
      <c r="D211" s="3">
        <f t="shared" si="24"/>
        <v>-1.5954894583287058E-2</v>
      </c>
      <c r="E211" s="3">
        <f t="shared" si="25"/>
        <v>-1.6083544142328123E-2</v>
      </c>
      <c r="F211" s="3">
        <f t="shared" si="26"/>
        <v>7978.2914285714296</v>
      </c>
      <c r="G211" s="2">
        <f t="shared" si="22"/>
        <v>82.441428571429242</v>
      </c>
    </row>
    <row r="212" spans="1:7" x14ac:dyDescent="0.3">
      <c r="A212" s="6">
        <v>45400</v>
      </c>
      <c r="B212" s="3">
        <v>7877.05</v>
      </c>
      <c r="C212" s="3">
        <f t="shared" si="23"/>
        <v>29.0600000000004</v>
      </c>
      <c r="D212" s="3">
        <f t="shared" si="24"/>
        <v>-2.3809976126699696E-3</v>
      </c>
      <c r="E212" s="3">
        <f t="shared" si="25"/>
        <v>-2.3838366949464652E-3</v>
      </c>
      <c r="F212" s="3">
        <f t="shared" si="26"/>
        <v>7978.2914285714296</v>
      </c>
      <c r="G212" s="2">
        <f t="shared" si="22"/>
        <v>101.24142857142942</v>
      </c>
    </row>
    <row r="213" spans="1:7" x14ac:dyDescent="0.3">
      <c r="A213" s="6">
        <v>45399</v>
      </c>
      <c r="B213" s="3">
        <v>7847.99</v>
      </c>
      <c r="C213" s="3">
        <f t="shared" si="23"/>
        <v>27.630000000000109</v>
      </c>
      <c r="D213" s="3">
        <f t="shared" si="24"/>
        <v>-3.6891983674091698E-3</v>
      </c>
      <c r="E213" s="3">
        <f t="shared" si="25"/>
        <v>-3.6960202430429056E-3</v>
      </c>
      <c r="F213" s="3">
        <f t="shared" si="26"/>
        <v>7978.2914285714296</v>
      </c>
      <c r="G213" s="2">
        <f t="shared" si="22"/>
        <v>130.30142857142982</v>
      </c>
    </row>
    <row r="214" spans="1:7" x14ac:dyDescent="0.3">
      <c r="A214" s="6">
        <v>45398</v>
      </c>
      <c r="B214" s="3">
        <v>7820.36</v>
      </c>
      <c r="C214" s="3">
        <f t="shared" si="23"/>
        <v>-145.17000000000007</v>
      </c>
      <c r="D214" s="3">
        <f t="shared" si="24"/>
        <v>-3.5206466878780567E-3</v>
      </c>
      <c r="E214" s="3">
        <f t="shared" si="25"/>
        <v>-3.5268587490292773E-3</v>
      </c>
      <c r="F214" s="3">
        <f t="shared" si="26"/>
        <v>7978.2914285714296</v>
      </c>
      <c r="G214" s="2">
        <f t="shared" si="22"/>
        <v>157.93142857142993</v>
      </c>
    </row>
    <row r="215" spans="1:7" x14ac:dyDescent="0.3">
      <c r="A215" s="6">
        <v>45397</v>
      </c>
      <c r="B215" s="3">
        <v>7965.53</v>
      </c>
      <c r="C215" s="3">
        <f t="shared" si="23"/>
        <v>-30.050000000000182</v>
      </c>
      <c r="D215" s="3">
        <f t="shared" si="24"/>
        <v>1.8563084052396574E-2</v>
      </c>
      <c r="E215" s="3">
        <f t="shared" si="25"/>
        <v>1.8392892962407262E-2</v>
      </c>
      <c r="F215" s="3">
        <f t="shared" si="26"/>
        <v>7978.2914285714296</v>
      </c>
      <c r="G215" s="2">
        <f t="shared" si="22"/>
        <v>12.76142857142986</v>
      </c>
    </row>
    <row r="216" spans="1:7" x14ac:dyDescent="0.3">
      <c r="A216" s="6">
        <v>45394</v>
      </c>
      <c r="B216" s="3">
        <v>7995.58</v>
      </c>
      <c r="C216" s="3">
        <f t="shared" si="23"/>
        <v>71.779999999999745</v>
      </c>
      <c r="D216" s="3">
        <f t="shared" si="24"/>
        <v>3.7725047799707216E-3</v>
      </c>
      <c r="E216" s="3">
        <f t="shared" si="25"/>
        <v>3.765406729831243E-3</v>
      </c>
      <c r="F216" s="3">
        <f t="shared" si="26"/>
        <v>7978.2914285714296</v>
      </c>
      <c r="G216" s="2">
        <f t="shared" si="22"/>
        <v>17.288571428570322</v>
      </c>
    </row>
    <row r="217" spans="1:7" x14ac:dyDescent="0.3">
      <c r="A217" s="6">
        <v>45393</v>
      </c>
      <c r="B217" s="3">
        <v>7923.8</v>
      </c>
      <c r="C217" s="3">
        <f t="shared" si="23"/>
        <v>-37.409999999999854</v>
      </c>
      <c r="D217" s="3">
        <f t="shared" si="24"/>
        <v>-8.9774600466757566E-3</v>
      </c>
      <c r="E217" s="3">
        <f t="shared" si="25"/>
        <v>-9.0180002555835873E-3</v>
      </c>
      <c r="F217" s="3">
        <f t="shared" si="26"/>
        <v>7978.2914285714296</v>
      </c>
      <c r="G217" s="2">
        <f t="shared" si="22"/>
        <v>54.491428571429424</v>
      </c>
    </row>
    <row r="218" spans="1:7" x14ac:dyDescent="0.3">
      <c r="A218" s="6">
        <v>45392</v>
      </c>
      <c r="B218" s="3">
        <v>7961.21</v>
      </c>
      <c r="C218" s="3">
        <f t="shared" si="23"/>
        <v>26.420000000000073</v>
      </c>
      <c r="D218" s="3">
        <f t="shared" si="24"/>
        <v>4.7212196168504826E-3</v>
      </c>
      <c r="E218" s="3">
        <f t="shared" si="25"/>
        <v>4.710109614299884E-3</v>
      </c>
      <c r="F218" s="3">
        <f t="shared" si="26"/>
        <v>7978.2914285714296</v>
      </c>
      <c r="G218" s="2">
        <f t="shared" si="22"/>
        <v>17.081428571429569</v>
      </c>
    </row>
    <row r="219" spans="1:7" x14ac:dyDescent="0.3">
      <c r="A219" s="6">
        <v>45391</v>
      </c>
      <c r="B219" s="3">
        <v>7934.79</v>
      </c>
      <c r="C219" s="3">
        <f t="shared" si="23"/>
        <v>-8.680000000000291</v>
      </c>
      <c r="D219" s="3">
        <f t="shared" si="24"/>
        <v>-3.318591018199504E-3</v>
      </c>
      <c r="E219" s="3">
        <f t="shared" si="25"/>
        <v>-3.3241097543739891E-3</v>
      </c>
      <c r="F219" s="3">
        <f t="shared" si="26"/>
        <v>7978.2914285714296</v>
      </c>
      <c r="G219" s="2">
        <f t="shared" si="22"/>
        <v>43.501428571429642</v>
      </c>
    </row>
    <row r="220" spans="1:7" x14ac:dyDescent="0.3">
      <c r="A220" s="6">
        <v>45390</v>
      </c>
      <c r="B220" s="3">
        <v>7943.47</v>
      </c>
      <c r="C220" s="3">
        <f t="shared" si="23"/>
        <v>32.3100000000004</v>
      </c>
      <c r="D220" s="3">
        <f t="shared" si="24"/>
        <v>1.093916789228233E-3</v>
      </c>
      <c r="E220" s="3">
        <f t="shared" si="25"/>
        <v>1.0933188982463747E-3</v>
      </c>
      <c r="F220" s="3">
        <f t="shared" si="26"/>
        <v>7978.2914285714296</v>
      </c>
      <c r="G220" s="2">
        <f t="shared" si="22"/>
        <v>34.821428571429351</v>
      </c>
    </row>
    <row r="221" spans="1:7" x14ac:dyDescent="0.3">
      <c r="A221" s="6">
        <v>45387</v>
      </c>
      <c r="B221" s="3">
        <v>7911.16</v>
      </c>
      <c r="C221" s="3">
        <f t="shared" si="23"/>
        <v>-64.730000000000473</v>
      </c>
      <c r="D221" s="3">
        <f t="shared" si="24"/>
        <v>-4.0674919147425997E-3</v>
      </c>
      <c r="E221" s="3">
        <f t="shared" si="25"/>
        <v>-4.0757866601614495E-3</v>
      </c>
      <c r="F221" s="3">
        <f t="shared" si="26"/>
        <v>7978.2914285714296</v>
      </c>
      <c r="G221" s="2">
        <f t="shared" si="22"/>
        <v>67.131428571429751</v>
      </c>
    </row>
    <row r="222" spans="1:7" x14ac:dyDescent="0.3">
      <c r="A222" s="6">
        <v>45386</v>
      </c>
      <c r="B222" s="3">
        <v>7975.89</v>
      </c>
      <c r="C222" s="3">
        <f t="shared" si="23"/>
        <v>38.450000000000728</v>
      </c>
      <c r="D222" s="3">
        <f t="shared" si="24"/>
        <v>8.1821123577326803E-3</v>
      </c>
      <c r="E222" s="3">
        <f t="shared" si="25"/>
        <v>8.1488203524160627E-3</v>
      </c>
      <c r="F222" s="3">
        <f t="shared" si="26"/>
        <v>7978.2914285714296</v>
      </c>
      <c r="G222" s="2">
        <f t="shared" si="22"/>
        <v>2.4014285714292782</v>
      </c>
    </row>
    <row r="223" spans="1:7" x14ac:dyDescent="0.3">
      <c r="A223" s="6">
        <v>45385</v>
      </c>
      <c r="B223" s="3">
        <v>7937.44</v>
      </c>
      <c r="C223" s="3">
        <f t="shared" si="23"/>
        <v>2.3499999999994543</v>
      </c>
      <c r="D223" s="3">
        <f t="shared" si="24"/>
        <v>-4.8207786215708499E-3</v>
      </c>
      <c r="E223" s="3">
        <f t="shared" si="25"/>
        <v>-4.8324360551909029E-3</v>
      </c>
      <c r="F223" s="3">
        <f t="shared" si="26"/>
        <v>7978.2914285714296</v>
      </c>
      <c r="G223" s="2">
        <f t="shared" si="22"/>
        <v>40.851428571430006</v>
      </c>
    </row>
    <row r="224" spans="1:7" x14ac:dyDescent="0.3">
      <c r="A224" s="6">
        <v>45384</v>
      </c>
      <c r="B224" s="3">
        <v>7935.09</v>
      </c>
      <c r="C224" s="3">
        <f t="shared" si="23"/>
        <v>-17.529999999999745</v>
      </c>
      <c r="D224" s="3">
        <f t="shared" si="24"/>
        <v>-2.960652300993084E-4</v>
      </c>
      <c r="E224" s="3">
        <f t="shared" si="25"/>
        <v>-2.9610906606193828E-4</v>
      </c>
      <c r="F224" s="3">
        <f t="shared" si="26"/>
        <v>7978.2914285714296</v>
      </c>
      <c r="G224" s="2">
        <f t="shared" si="22"/>
        <v>43.20142857142946</v>
      </c>
    </row>
    <row r="225" spans="1:7" x14ac:dyDescent="0.3">
      <c r="A225" s="6">
        <v>45379</v>
      </c>
      <c r="B225" s="3">
        <v>7952.62</v>
      </c>
      <c r="C225" s="3">
        <f t="shared" si="23"/>
        <v>20.640000000000327</v>
      </c>
      <c r="D225" s="3">
        <f t="shared" si="24"/>
        <v>2.2091746911502889E-3</v>
      </c>
      <c r="E225" s="3">
        <f t="shared" si="25"/>
        <v>2.2067380527224104E-3</v>
      </c>
      <c r="F225" s="3">
        <f>AVERAGE($B$225:$B$244)</f>
        <v>7770.2554999999993</v>
      </c>
      <c r="G225" s="2">
        <f t="shared" si="22"/>
        <v>182.36450000000059</v>
      </c>
    </row>
    <row r="226" spans="1:7" x14ac:dyDescent="0.3">
      <c r="A226" s="6">
        <v>45378</v>
      </c>
      <c r="B226" s="3">
        <v>7931.98</v>
      </c>
      <c r="C226" s="3">
        <f t="shared" si="23"/>
        <v>1.0199999999995271</v>
      </c>
      <c r="D226" s="3">
        <f t="shared" si="24"/>
        <v>-2.5953710852524487E-3</v>
      </c>
      <c r="E226" s="3">
        <f t="shared" si="25"/>
        <v>-2.5987448995852536E-3</v>
      </c>
      <c r="F226" s="3">
        <f t="shared" ref="F226:F244" si="27">AVERAGE($B$225:$B$244)</f>
        <v>7770.2554999999993</v>
      </c>
      <c r="G226" s="2">
        <f t="shared" si="22"/>
        <v>161.72450000000026</v>
      </c>
    </row>
    <row r="227" spans="1:7" x14ac:dyDescent="0.3">
      <c r="A227" s="6">
        <v>45377</v>
      </c>
      <c r="B227" s="3">
        <v>7930.96</v>
      </c>
      <c r="C227" s="3">
        <f t="shared" si="23"/>
        <v>13.390000000000327</v>
      </c>
      <c r="D227" s="3">
        <f t="shared" si="24"/>
        <v>-1.2859336508658963E-4</v>
      </c>
      <c r="E227" s="3">
        <f t="shared" si="25"/>
        <v>-1.2860163392229578E-4</v>
      </c>
      <c r="F227" s="3">
        <f t="shared" si="27"/>
        <v>7770.2554999999993</v>
      </c>
      <c r="G227" s="2">
        <f t="shared" si="22"/>
        <v>160.70450000000073</v>
      </c>
    </row>
    <row r="228" spans="1:7" x14ac:dyDescent="0.3">
      <c r="A228" s="6">
        <v>45376</v>
      </c>
      <c r="B228" s="3">
        <v>7917.57</v>
      </c>
      <c r="C228" s="3">
        <f t="shared" si="23"/>
        <v>-13.350000000000364</v>
      </c>
      <c r="D228" s="3">
        <f t="shared" si="24"/>
        <v>-1.6883202033549946E-3</v>
      </c>
      <c r="E228" s="3">
        <f t="shared" si="25"/>
        <v>-1.6897470220869047E-3</v>
      </c>
      <c r="F228" s="3">
        <f t="shared" si="27"/>
        <v>7770.2554999999993</v>
      </c>
      <c r="G228" s="2">
        <f t="shared" si="22"/>
        <v>147.31450000000041</v>
      </c>
    </row>
    <row r="229" spans="1:7" x14ac:dyDescent="0.3">
      <c r="A229" s="6">
        <v>45373</v>
      </c>
      <c r="B229" s="3">
        <v>7930.92</v>
      </c>
      <c r="C229" s="3">
        <f t="shared" si="23"/>
        <v>48.369999999999891</v>
      </c>
      <c r="D229" s="3">
        <f t="shared" si="24"/>
        <v>1.6861233939201503E-3</v>
      </c>
      <c r="E229" s="3">
        <f t="shared" si="25"/>
        <v>1.6847034837420641E-3</v>
      </c>
      <c r="F229" s="3">
        <f t="shared" si="27"/>
        <v>7770.2554999999993</v>
      </c>
      <c r="G229" s="2">
        <f t="shared" si="22"/>
        <v>160.66450000000077</v>
      </c>
    </row>
    <row r="230" spans="1:7" x14ac:dyDescent="0.3">
      <c r="A230" s="6">
        <v>45372</v>
      </c>
      <c r="B230" s="3">
        <v>7882.55</v>
      </c>
      <c r="C230" s="3">
        <f t="shared" si="23"/>
        <v>145.17000000000007</v>
      </c>
      <c r="D230" s="3">
        <f t="shared" si="24"/>
        <v>-6.0989141234560288E-3</v>
      </c>
      <c r="E230" s="3">
        <f t="shared" si="25"/>
        <v>-6.117588467729613E-3</v>
      </c>
      <c r="F230" s="3">
        <f t="shared" si="27"/>
        <v>7770.2554999999993</v>
      </c>
      <c r="G230" s="2">
        <f t="shared" si="22"/>
        <v>112.29450000000088</v>
      </c>
    </row>
    <row r="231" spans="1:7" x14ac:dyDescent="0.3">
      <c r="A231" s="6">
        <v>45371</v>
      </c>
      <c r="B231" s="3">
        <v>7737.38</v>
      </c>
      <c r="C231" s="3">
        <f t="shared" si="23"/>
        <v>-0.92000000000007276</v>
      </c>
      <c r="D231" s="3">
        <f t="shared" si="24"/>
        <v>-1.8416629136510401E-2</v>
      </c>
      <c r="E231" s="3">
        <f t="shared" si="25"/>
        <v>-1.8588326577048921E-2</v>
      </c>
      <c r="F231" s="3">
        <f t="shared" si="27"/>
        <v>7770.2554999999993</v>
      </c>
      <c r="G231" s="2">
        <f t="shared" si="22"/>
        <v>32.875499999999192</v>
      </c>
    </row>
    <row r="232" spans="1:7" x14ac:dyDescent="0.3">
      <c r="A232" s="6">
        <v>45370</v>
      </c>
      <c r="B232" s="3">
        <v>7738.3</v>
      </c>
      <c r="C232" s="3">
        <f t="shared" si="23"/>
        <v>15.75</v>
      </c>
      <c r="D232" s="3">
        <f t="shared" si="24"/>
        <v>1.1890329801561675E-4</v>
      </c>
      <c r="E232" s="3">
        <f t="shared" si="25"/>
        <v>1.1889622957872214E-4</v>
      </c>
      <c r="F232" s="3">
        <f t="shared" si="27"/>
        <v>7770.2554999999993</v>
      </c>
      <c r="G232" s="2">
        <f t="shared" si="22"/>
        <v>31.95549999999912</v>
      </c>
    </row>
    <row r="233" spans="1:7" x14ac:dyDescent="0.3">
      <c r="A233" s="6">
        <v>45369</v>
      </c>
      <c r="B233" s="3">
        <v>7722.55</v>
      </c>
      <c r="C233" s="3">
        <f t="shared" si="23"/>
        <v>-4.8699999999998909</v>
      </c>
      <c r="D233" s="3">
        <f t="shared" si="24"/>
        <v>-2.0353307574014962E-3</v>
      </c>
      <c r="E233" s="3">
        <f t="shared" si="25"/>
        <v>-2.0374048578456327E-3</v>
      </c>
      <c r="F233" s="3">
        <f t="shared" si="27"/>
        <v>7770.2554999999993</v>
      </c>
      <c r="G233" s="2">
        <f t="shared" si="22"/>
        <v>47.70549999999912</v>
      </c>
    </row>
    <row r="234" spans="1:7" x14ac:dyDescent="0.3">
      <c r="A234" s="6">
        <v>45366</v>
      </c>
      <c r="B234" s="3">
        <v>7727.42</v>
      </c>
      <c r="C234" s="3">
        <f t="shared" si="23"/>
        <v>-15.729999999999563</v>
      </c>
      <c r="D234" s="3">
        <f t="shared" si="24"/>
        <v>6.3062071466029885E-4</v>
      </c>
      <c r="E234" s="3">
        <f t="shared" si="25"/>
        <v>6.3042195697345332E-4</v>
      </c>
      <c r="F234" s="3">
        <f t="shared" si="27"/>
        <v>7770.2554999999993</v>
      </c>
      <c r="G234" s="2">
        <f t="shared" si="22"/>
        <v>42.835499999999229</v>
      </c>
    </row>
    <row r="235" spans="1:7" x14ac:dyDescent="0.3">
      <c r="A235" s="6">
        <v>45365</v>
      </c>
      <c r="B235" s="3">
        <v>7743.15</v>
      </c>
      <c r="C235" s="3">
        <f t="shared" si="23"/>
        <v>-29.020000000000437</v>
      </c>
      <c r="D235" s="3">
        <f t="shared" si="24"/>
        <v>2.0356082625248226E-3</v>
      </c>
      <c r="E235" s="3">
        <f t="shared" si="25"/>
        <v>2.0335392193906493E-3</v>
      </c>
      <c r="F235" s="3">
        <f t="shared" si="27"/>
        <v>7770.2554999999993</v>
      </c>
      <c r="G235" s="2">
        <f t="shared" si="22"/>
        <v>27.105499999999665</v>
      </c>
    </row>
    <row r="236" spans="1:7" x14ac:dyDescent="0.3">
      <c r="A236" s="6">
        <v>45364</v>
      </c>
      <c r="B236" s="3">
        <v>7772.17</v>
      </c>
      <c r="C236" s="3">
        <f t="shared" si="23"/>
        <v>24.359999999999673</v>
      </c>
      <c r="D236" s="3">
        <f t="shared" si="24"/>
        <v>3.7478287260353264E-3</v>
      </c>
      <c r="E236" s="3">
        <f t="shared" si="25"/>
        <v>3.7408231143879348E-3</v>
      </c>
      <c r="F236" s="3">
        <f t="shared" si="27"/>
        <v>7770.2554999999993</v>
      </c>
      <c r="G236" s="2">
        <f t="shared" si="22"/>
        <v>1.9145000000007713</v>
      </c>
    </row>
    <row r="237" spans="1:7" x14ac:dyDescent="0.3">
      <c r="A237" s="6">
        <v>45363</v>
      </c>
      <c r="B237" s="3">
        <v>7747.81</v>
      </c>
      <c r="C237" s="3">
        <f t="shared" si="23"/>
        <v>78.580000000000837</v>
      </c>
      <c r="D237" s="3">
        <f t="shared" si="24"/>
        <v>-3.1342598013167073E-3</v>
      </c>
      <c r="E237" s="3">
        <f t="shared" si="25"/>
        <v>-3.1391818809760851E-3</v>
      </c>
      <c r="F237" s="3">
        <f t="shared" si="27"/>
        <v>7770.2554999999993</v>
      </c>
      <c r="G237" s="2">
        <f t="shared" si="22"/>
        <v>22.445499999998901</v>
      </c>
    </row>
    <row r="238" spans="1:7" x14ac:dyDescent="0.3">
      <c r="A238" s="6">
        <v>45362</v>
      </c>
      <c r="B238" s="3">
        <v>7669.23</v>
      </c>
      <c r="C238" s="3">
        <f t="shared" si="23"/>
        <v>9.4899999999997817</v>
      </c>
      <c r="D238" s="3">
        <f t="shared" si="24"/>
        <v>-1.0142220834016429E-2</v>
      </c>
      <c r="E238" s="3">
        <f t="shared" si="25"/>
        <v>-1.0194003581312604E-2</v>
      </c>
      <c r="F238" s="3">
        <f t="shared" si="27"/>
        <v>7770.2554999999993</v>
      </c>
      <c r="G238" s="2">
        <f t="shared" si="22"/>
        <v>101.02549999999974</v>
      </c>
    </row>
    <row r="239" spans="1:7" x14ac:dyDescent="0.3">
      <c r="A239" s="6">
        <v>45359</v>
      </c>
      <c r="B239" s="3">
        <v>7659.74</v>
      </c>
      <c r="C239" s="3">
        <f t="shared" si="23"/>
        <v>-32.720000000000255</v>
      </c>
      <c r="D239" s="3">
        <f t="shared" si="24"/>
        <v>-1.2374123608236789E-3</v>
      </c>
      <c r="E239" s="3">
        <f t="shared" si="25"/>
        <v>-1.2381785876565941E-3</v>
      </c>
      <c r="F239" s="3">
        <f t="shared" si="27"/>
        <v>7770.2554999999993</v>
      </c>
      <c r="G239" s="2">
        <f t="shared" si="22"/>
        <v>110.51549999999952</v>
      </c>
    </row>
    <row r="240" spans="1:7" x14ac:dyDescent="0.3">
      <c r="A240" s="6">
        <v>45358</v>
      </c>
      <c r="B240" s="3">
        <v>7692.46</v>
      </c>
      <c r="C240" s="3">
        <f t="shared" si="23"/>
        <v>13.149999999999636</v>
      </c>
      <c r="D240" s="3">
        <f t="shared" si="24"/>
        <v>4.2716854619086623E-3</v>
      </c>
      <c r="E240" s="3">
        <f t="shared" si="25"/>
        <v>4.2625877128457806E-3</v>
      </c>
      <c r="F240" s="3">
        <f t="shared" si="27"/>
        <v>7770.2554999999993</v>
      </c>
      <c r="G240" s="2">
        <f t="shared" si="22"/>
        <v>77.795499999999265</v>
      </c>
    </row>
    <row r="241" spans="1:7" x14ac:dyDescent="0.3">
      <c r="A241" s="6">
        <v>45357</v>
      </c>
      <c r="B241" s="3">
        <v>7679.31</v>
      </c>
      <c r="C241" s="3">
        <f t="shared" si="23"/>
        <v>33.150000000000546</v>
      </c>
      <c r="D241" s="3">
        <f t="shared" si="24"/>
        <v>-1.7094661525701319E-3</v>
      </c>
      <c r="E241" s="3">
        <f t="shared" si="25"/>
        <v>-1.7109289571478729E-3</v>
      </c>
      <c r="F241" s="3">
        <f t="shared" si="27"/>
        <v>7770.2554999999993</v>
      </c>
      <c r="G241" s="2">
        <f t="shared" si="22"/>
        <v>90.945499999998901</v>
      </c>
    </row>
    <row r="242" spans="1:7" x14ac:dyDescent="0.3">
      <c r="A242" s="6">
        <v>45356</v>
      </c>
      <c r="B242" s="3">
        <v>7646.16</v>
      </c>
      <c r="C242" s="3">
        <f t="shared" si="23"/>
        <v>5.8299999999999272</v>
      </c>
      <c r="D242" s="3">
        <f t="shared" si="24"/>
        <v>-4.3167940869688216E-3</v>
      </c>
      <c r="E242" s="3">
        <f t="shared" si="25"/>
        <v>-4.3261383437478377E-3</v>
      </c>
      <c r="F242" s="3">
        <f t="shared" si="27"/>
        <v>7770.2554999999993</v>
      </c>
      <c r="G242" s="2">
        <f t="shared" si="22"/>
        <v>124.09549999999945</v>
      </c>
    </row>
    <row r="243" spans="1:7" x14ac:dyDescent="0.3">
      <c r="A243" s="6">
        <v>45355</v>
      </c>
      <c r="B243" s="3">
        <v>7640.33</v>
      </c>
      <c r="C243" s="3">
        <f t="shared" si="23"/>
        <v>-42.170000000000073</v>
      </c>
      <c r="D243" s="3">
        <f t="shared" si="24"/>
        <v>-7.6247423543320144E-4</v>
      </c>
      <c r="E243" s="3">
        <f t="shared" si="25"/>
        <v>-7.6276506675669348E-4</v>
      </c>
      <c r="F243" s="3">
        <f t="shared" si="27"/>
        <v>7770.2554999999993</v>
      </c>
      <c r="G243" s="2">
        <f t="shared" si="22"/>
        <v>129.92549999999937</v>
      </c>
    </row>
    <row r="244" spans="1:7" x14ac:dyDescent="0.3">
      <c r="A244" s="6">
        <v>45352</v>
      </c>
      <c r="B244" s="3">
        <v>7682.5</v>
      </c>
      <c r="C244" s="3">
        <f t="shared" si="23"/>
        <v>52.479999999999563</v>
      </c>
      <c r="D244" s="3">
        <f t="shared" si="24"/>
        <v>5.5193951046617193E-3</v>
      </c>
      <c r="E244" s="3">
        <f t="shared" si="25"/>
        <v>5.5042190596177988E-3</v>
      </c>
      <c r="F244" s="3">
        <f t="shared" si="27"/>
        <v>7770.2554999999993</v>
      </c>
      <c r="G244" s="2">
        <f t="shared" si="22"/>
        <v>87.755499999999302</v>
      </c>
    </row>
    <row r="245" spans="1:7" x14ac:dyDescent="0.3">
      <c r="A245" s="6">
        <v>45351</v>
      </c>
      <c r="B245" s="3">
        <v>7630.02</v>
      </c>
      <c r="C245" s="3">
        <f t="shared" si="23"/>
        <v>5.0400000000008731</v>
      </c>
      <c r="D245" s="3">
        <f t="shared" si="24"/>
        <v>-6.8311096648225921E-3</v>
      </c>
      <c r="E245" s="3">
        <f t="shared" si="25"/>
        <v>-6.8545484975933617E-3</v>
      </c>
      <c r="F245" s="3">
        <f>AVERAGE($B$245:$B$255)</f>
        <v>7675.6863636363641</v>
      </c>
      <c r="G245" s="2">
        <f t="shared" si="22"/>
        <v>45.666363636363712</v>
      </c>
    </row>
    <row r="246" spans="1:7" x14ac:dyDescent="0.3">
      <c r="A246" s="6">
        <v>45350</v>
      </c>
      <c r="B246" s="3">
        <v>7624.98</v>
      </c>
      <c r="C246" s="3">
        <f t="shared" si="23"/>
        <v>-58.040000000000873</v>
      </c>
      <c r="D246" s="3">
        <f t="shared" si="24"/>
        <v>-6.6054872726426309E-4</v>
      </c>
      <c r="E246" s="3">
        <f t="shared" si="25"/>
        <v>-6.6076698569367699E-4</v>
      </c>
      <c r="F246" s="3">
        <f t="shared" ref="F246:F255" si="28">AVERAGE($B$245:$B$255)</f>
        <v>7675.6863636363641</v>
      </c>
      <c r="G246" s="2">
        <f t="shared" si="22"/>
        <v>50.706363636364586</v>
      </c>
    </row>
    <row r="247" spans="1:7" x14ac:dyDescent="0.3">
      <c r="A247" s="6">
        <v>45349</v>
      </c>
      <c r="B247" s="3">
        <v>7683.02</v>
      </c>
      <c r="C247" s="3">
        <f t="shared" si="23"/>
        <v>-1.2799999999997453</v>
      </c>
      <c r="D247" s="3">
        <f t="shared" si="24"/>
        <v>7.6118232441266566E-3</v>
      </c>
      <c r="E247" s="3">
        <f t="shared" si="25"/>
        <v>7.5829994927053964E-3</v>
      </c>
      <c r="F247" s="3">
        <f t="shared" si="28"/>
        <v>7675.6863636363641</v>
      </c>
      <c r="G247" s="2">
        <f t="shared" si="22"/>
        <v>7.3336363636362876</v>
      </c>
    </row>
    <row r="248" spans="1:7" x14ac:dyDescent="0.3">
      <c r="A248" s="6">
        <v>45348</v>
      </c>
      <c r="B248" s="3">
        <v>7684.3</v>
      </c>
      <c r="C248" s="3">
        <f t="shared" si="23"/>
        <v>-21.979999999999563</v>
      </c>
      <c r="D248" s="3">
        <f t="shared" si="24"/>
        <v>1.6660115423358852E-4</v>
      </c>
      <c r="E248" s="3">
        <f t="shared" si="25"/>
        <v>1.6658727780251656E-4</v>
      </c>
      <c r="F248" s="3">
        <f t="shared" si="28"/>
        <v>7675.6863636363641</v>
      </c>
      <c r="G248" s="2">
        <f t="shared" si="22"/>
        <v>8.6136363636360329</v>
      </c>
    </row>
    <row r="249" spans="1:7" x14ac:dyDescent="0.3">
      <c r="A249" s="6">
        <v>45345</v>
      </c>
      <c r="B249" s="3">
        <v>7706.28</v>
      </c>
      <c r="C249" s="3">
        <f t="shared" si="23"/>
        <v>21.789999999999964</v>
      </c>
      <c r="D249" s="3">
        <f t="shared" si="24"/>
        <v>2.8603776531368587E-3</v>
      </c>
      <c r="E249" s="3">
        <f t="shared" si="25"/>
        <v>2.856294557255262E-3</v>
      </c>
      <c r="F249" s="3">
        <f t="shared" si="28"/>
        <v>7675.6863636363641</v>
      </c>
      <c r="G249" s="2">
        <f t="shared" si="22"/>
        <v>30.593636363635596</v>
      </c>
    </row>
    <row r="250" spans="1:7" x14ac:dyDescent="0.3">
      <c r="A250" s="6">
        <v>45344</v>
      </c>
      <c r="B250" s="3">
        <v>7684.49</v>
      </c>
      <c r="C250" s="3">
        <f t="shared" si="23"/>
        <v>21.979999999999563</v>
      </c>
      <c r="D250" s="3">
        <f t="shared" si="24"/>
        <v>-2.8275640127272774E-3</v>
      </c>
      <c r="E250" s="3">
        <f t="shared" si="25"/>
        <v>-2.8315691234366155E-3</v>
      </c>
      <c r="F250" s="3">
        <f t="shared" si="28"/>
        <v>7675.6863636363641</v>
      </c>
      <c r="G250" s="2">
        <f t="shared" si="22"/>
        <v>8.8036363636356327</v>
      </c>
    </row>
    <row r="251" spans="1:7" x14ac:dyDescent="0.3">
      <c r="A251" s="6">
        <v>45343</v>
      </c>
      <c r="B251" s="3">
        <v>7662.51</v>
      </c>
      <c r="C251" s="3">
        <f t="shared" si="23"/>
        <v>-56.699999999999818</v>
      </c>
      <c r="D251" s="3">
        <f t="shared" si="24"/>
        <v>-2.8603069299328343E-3</v>
      </c>
      <c r="E251" s="3">
        <f t="shared" si="25"/>
        <v>-2.8644054249677931E-3</v>
      </c>
      <c r="F251" s="3">
        <f t="shared" si="28"/>
        <v>7675.6863636363641</v>
      </c>
      <c r="G251" s="2">
        <f t="shared" si="22"/>
        <v>13.176363636363931</v>
      </c>
    </row>
    <row r="252" spans="1:7" x14ac:dyDescent="0.3">
      <c r="A252" s="6">
        <v>45342</v>
      </c>
      <c r="B252" s="3">
        <v>7719.21</v>
      </c>
      <c r="C252" s="3">
        <f t="shared" si="23"/>
        <v>-9.2899999999999636</v>
      </c>
      <c r="D252" s="3">
        <f t="shared" si="24"/>
        <v>7.399664078741798E-3</v>
      </c>
      <c r="E252" s="3">
        <f t="shared" si="25"/>
        <v>7.3724208756565839E-3</v>
      </c>
      <c r="F252" s="3">
        <f t="shared" si="28"/>
        <v>7675.6863636363641</v>
      </c>
      <c r="G252" s="2">
        <f t="shared" si="22"/>
        <v>43.523636363635887</v>
      </c>
    </row>
    <row r="253" spans="1:7" x14ac:dyDescent="0.3">
      <c r="A253" s="6">
        <v>45341</v>
      </c>
      <c r="B253" s="3">
        <v>7728.5</v>
      </c>
      <c r="C253" s="3">
        <f t="shared" si="23"/>
        <v>16.789999999999964</v>
      </c>
      <c r="D253" s="3">
        <f t="shared" si="24"/>
        <v>1.2034910308179158E-3</v>
      </c>
      <c r="E253" s="3">
        <f t="shared" si="25"/>
        <v>1.2027674160049887E-3</v>
      </c>
      <c r="F253" s="3">
        <f t="shared" si="28"/>
        <v>7675.6863636363641</v>
      </c>
      <c r="G253" s="2">
        <f t="shared" si="22"/>
        <v>52.813636363635851</v>
      </c>
    </row>
    <row r="254" spans="1:7" x14ac:dyDescent="0.3">
      <c r="A254" s="6">
        <v>45338</v>
      </c>
      <c r="B254" s="3">
        <v>7711.71</v>
      </c>
      <c r="C254" s="3">
        <f t="shared" si="23"/>
        <v>114.18000000000029</v>
      </c>
      <c r="D254" s="3">
        <f t="shared" si="24"/>
        <v>-2.1724784887106117E-3</v>
      </c>
      <c r="E254" s="3">
        <f t="shared" si="25"/>
        <v>-2.1748417434696845E-3</v>
      </c>
      <c r="F254" s="3">
        <f t="shared" si="28"/>
        <v>7675.6863636363641</v>
      </c>
      <c r="G254" s="2">
        <f t="shared" si="22"/>
        <v>36.023636363635887</v>
      </c>
    </row>
    <row r="255" spans="1:7" x14ac:dyDescent="0.3">
      <c r="A255" s="7">
        <v>45337</v>
      </c>
      <c r="B255" s="8">
        <v>7597.53</v>
      </c>
      <c r="C255" s="8">
        <f t="shared" si="23"/>
        <v>7597.53</v>
      </c>
      <c r="D255" s="8">
        <f t="shared" si="24"/>
        <v>-1.4806054688259841E-2</v>
      </c>
      <c r="E255" s="8">
        <f t="shared" si="25"/>
        <v>-1.4916758398426606E-2</v>
      </c>
      <c r="F255" s="8">
        <f t="shared" si="28"/>
        <v>7675.6863636363641</v>
      </c>
      <c r="G255" s="9">
        <f t="shared" si="22"/>
        <v>78.156363636364404</v>
      </c>
    </row>
    <row r="256" spans="1:7" x14ac:dyDescent="0.3">
      <c r="D256" s="1"/>
    </row>
    <row r="257" spans="4:4" x14ac:dyDescent="0.3">
      <c r="D25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FTSE 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Rubab Jaffri</dc:creator>
  <cp:lastModifiedBy>Siddique Trdaers</cp:lastModifiedBy>
  <cp:lastPrinted>2025-02-15T12:00:32Z</cp:lastPrinted>
  <dcterms:created xsi:type="dcterms:W3CDTF">2025-02-15T10:54:12Z</dcterms:created>
  <dcterms:modified xsi:type="dcterms:W3CDTF">2025-05-14T19:22:23Z</dcterms:modified>
</cp:coreProperties>
</file>