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809" firstSheet="1" activeTab="3"/>
  </bookViews>
  <sheets>
    <sheet name="Restaurant Spends and Share (C)" sheetId="9" r:id="rId1"/>
    <sheet name="share of total spends and F&amp;B s" sheetId="14" r:id="rId2"/>
    <sheet name="Non Commercial (C)" sheetId="8" r:id="rId3"/>
    <sheet name="Non Commercial pivot" sheetId="15" r:id="rId4"/>
    <sheet name="Retail Stores (C)" sheetId="10" r:id="rId5"/>
    <sheet name="Retail stores pivot" sheetId="16" r:id="rId6"/>
  </sheets>
  <definedNames>
    <definedName name="Slicer_OPERATION_TYPE">#N/A</definedName>
    <definedName name="Slicer_MARKET_SEGMENT">#N/A</definedName>
    <definedName name="Slicer_STATE">#N/A</definedName>
    <definedName name="ExternalData_1" localSheetId="2" hidden="1">'Non Commercial (C)'!$A$1:$U$1001</definedName>
    <definedName name="ExternalData_2" localSheetId="0" hidden="1">'Restaurant Spends and Share (C)'!$A$1:$AD$890</definedName>
    <definedName name="ExternalData_3" localSheetId="4" hidden="1">'Retail Stores (C)'!$A$1:$M$1002</definedName>
  </definedNames>
  <calcPr calcId="191029"/>
  <pivotCaches>
    <pivotCache cacheId="0" r:id="rId9"/>
    <pivotCache cacheId="1" r:id="rId10"/>
    <pivotCache cacheId="2" r:id="rId11"/>
  </pivotCaches>
  <extLst>
    <ext xmlns:x14="http://schemas.microsoft.com/office/spreadsheetml/2009/9/main" uri="{BBE1A952-AA13-448e-AADC-164F8A28A991}">
      <x14:slicerCaches>
        <x14:slicerCache r:id="rId14"/>
        <x14:slicerCache r:id="rId13"/>
        <x14:slicerCache r:id="rId12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Non Commercial" description="Connection to the 'Non Commercial' query in the workbook." type="5" background="1" refreshedVersion="2" saveData="1">
    <dbPr connection="Provider=Microsoft.Mashup.OleDb.1;Data Source=$Workbook$;Location=&quot;Non Commercial&quot;;Extended Properties=&quot;&quot;" command="SELECT * FROM [Non Commercial]" commandType="2"/>
  </connection>
  <connection id="2" name="Query - Restaurant Spends and Share" description="Connection to the 'Restaurant Spends and Share' query in the workbook." type="5" background="1" refreshedVersion="2" saveData="1">
    <dbPr connection="Provider=Microsoft.Mashup.OleDb.1;Data Source=$Workbook$;Location=&quot;Restaurant Spends and Share&quot;;Extended Properties=&quot;&quot;" command="SELECT * FROM [Restaurant Spends and Share]" commandType="2"/>
  </connection>
  <connection id="3" name="Query - Restaurant Spends and Share (2)" description="Connection to the 'Restaurant Spends and Share (2)' query in the workbook." type="5" background="1" refreshedVersion="2" saveData="1">
    <dbPr connection="Provider=Microsoft.Mashup.OleDb.1;Data Source=$Workbook$;Location=&quot;Restaurant Spends and Share (2)&quot;;Extended Properties=&quot;&quot;" command="SELECT * FROM [Restaurant Spends and Share (2)]" commandType="2"/>
  </connection>
  <connection id="4" name="Query - Retail Stores" description="Connection to the 'Retail Stores' query in the workbook." type="5" background="1" refreshedVersion="2" saveData="1">
    <dbPr connection="Provider=Microsoft.Mashup.OleDb.1;Data Source=$Workbook$;Location=&quot;Retail Stores&quot;;Extended Properties=&quot;&quot;" command="SELECT * FROM [Retail Stores]" commandType="2"/>
  </connection>
</connections>
</file>

<file path=xl/sharedStrings.xml><?xml version="1.0" encoding="utf-8"?>
<sst xmlns="http://schemas.openxmlformats.org/spreadsheetml/2006/main" count="35670" uniqueCount="5029">
  <si>
    <t>NAME</t>
  </si>
  <si>
    <t>CITY</t>
  </si>
  <si>
    <t>STATE</t>
  </si>
  <si>
    <t>ZIP</t>
  </si>
  <si>
    <t>ZIP_PLUS4</t>
  </si>
  <si>
    <t>COUNTY_CODE</t>
  </si>
  <si>
    <t>COUNTY_NAME</t>
  </si>
  <si>
    <t>MSA</t>
  </si>
  <si>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</si>
  <si>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</si>
  <si>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</si>
  <si>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</si>
  <si>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</si>
  <si>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</si>
  <si>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</si>
  <si>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</si>
  <si>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</si>
  <si>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>FOOD_BEVERAGE_PURCHASE</t>
  </si>
  <si>
    <t>FOOD_PURCHASE</t>
  </si>
  <si>
    <t>BEVERAGE_PURCHASE</t>
  </si>
  <si>
    <t>TOTAL_CATEGORY_DRY</t>
  </si>
  <si>
    <t>TOTAL_CATEGORY_FRESH</t>
  </si>
  <si>
    <t>TOTAL_CATEGORY_FROZEN</t>
  </si>
  <si>
    <t>TOTAL_CATEGORY_PROTEIN</t>
  </si>
  <si>
    <t>% Share of F&amp;B Purchases from Company</t>
  </si>
  <si>
    <t>Total Spends</t>
  </si>
  <si>
    <t>Total cost of products purchased from Shauns company</t>
  </si>
  <si>
    <t>%share of food and beverages spends</t>
  </si>
  <si>
    <t>%Share of total Spends</t>
  </si>
  <si>
    <t>% Share of F&amp;B Purchases from Shauns Company</t>
  </si>
  <si>
    <t>APPLEBEE'S</t>
  </si>
  <si>
    <t>POTTSTOWN</t>
  </si>
  <si>
    <t>PA</t>
  </si>
  <si>
    <t>MONTGOMERY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</si>
  <si>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</si>
  <si>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</si>
  <si>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</si>
  <si>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</si>
  <si>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</si>
  <si>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</si>
  <si>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</si>
  <si>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</si>
  <si>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NOT APPLICABLE</t>
  </si>
  <si>
    <t>STANS RESTAURANT</t>
  </si>
  <si>
    <t>SAN LEANDRO</t>
  </si>
  <si>
    <t>CA</t>
  </si>
  <si>
    <t>ALAMEDA</t>
  </si>
  <si>
    <t>INDEPENDENT (1-9 UNITS)</t>
  </si>
  <si>
    <t>1 TO 4</t>
  </si>
  <si>
    <t>&lt;=$500,000</t>
  </si>
  <si>
    <t>$15 TO $20</t>
  </si>
  <si>
    <t>THANH THANH</t>
  </si>
  <si>
    <t>OAKLAND</t>
  </si>
  <si>
    <t>DOMINO'S PIZZA</t>
  </si>
  <si>
    <t>WENDELL</t>
  </si>
  <si>
    <t>NC</t>
  </si>
  <si>
    <t>WAKE</t>
  </si>
  <si>
    <t>LSR - QUICK SERVICE RESTAURANTS, FAST FOOD, SNACKS</t>
  </si>
  <si>
    <t>PIZZA, PASTA &amp; ITALIAN</t>
  </si>
  <si>
    <t>PIZZERIA</t>
  </si>
  <si>
    <t>20 TO 49</t>
  </si>
  <si>
    <t>$500,001 - $1,000,000</t>
  </si>
  <si>
    <t>$7 TO $10</t>
  </si>
  <si>
    <t>NINNA RESTAURANT</t>
  </si>
  <si>
    <t>OTHER ASIAN</t>
  </si>
  <si>
    <t>ASIAN UNCLASSIFIED</t>
  </si>
  <si>
    <t>BROOKLYN DISCOUNT DELI</t>
  </si>
  <si>
    <t>BERKELEY</t>
  </si>
  <si>
    <t>LSR - QUICK CASUAL</t>
  </si>
  <si>
    <t>SANDWICHES, SOUPS AND SALADS, DELI, SUBS &amp; HOT DOG</t>
  </si>
  <si>
    <t>DELI</t>
  </si>
  <si>
    <t>BOJANGLES' FAMOUS CHICKEN 'N BISCUITS</t>
  </si>
  <si>
    <t>RALEIGH</t>
  </si>
  <si>
    <t>CHICKEN</t>
  </si>
  <si>
    <t>FRIED CHICKEN</t>
  </si>
  <si>
    <t>$5 TO $7</t>
  </si>
  <si>
    <t>STARBUCKS</t>
  </si>
  <si>
    <t>SAN RAFAEL</t>
  </si>
  <si>
    <t>MARIN</t>
  </si>
  <si>
    <t>LSR - COFFEE SHOPS, TEA HOUSES</t>
  </si>
  <si>
    <t>BEVERAGES</t>
  </si>
  <si>
    <t>COFFEE / TEA</t>
  </si>
  <si>
    <t>10 TO 19</t>
  </si>
  <si>
    <t>UNDER $5</t>
  </si>
  <si>
    <t>GOLDEN CORRAL</t>
  </si>
  <si>
    <t>TRACY</t>
  </si>
  <si>
    <t>SAN JOAQUIN</t>
  </si>
  <si>
    <t>LSR - BUFFET RESTAURANTS</t>
  </si>
  <si>
    <t>251-500 UNITS</t>
  </si>
  <si>
    <t>$2,500,001 - $5,000,000</t>
  </si>
  <si>
    <t>THE STEAM DONKEY RESTAURANT</t>
  </si>
  <si>
    <t>PINECREST</t>
  </si>
  <si>
    <t>TUOLUMNE</t>
  </si>
  <si>
    <t>5 TO 9</t>
  </si>
  <si>
    <t>JAMBA JUICE</t>
  </si>
  <si>
    <t>MANTECA</t>
  </si>
  <si>
    <t>LSR - SMOOTHIE, JUICE</t>
  </si>
  <si>
    <t>SMOOTHIE / JUICE</t>
  </si>
  <si>
    <t>NITS CAFE</t>
  </si>
  <si>
    <t>FORT BRAGG</t>
  </si>
  <si>
    <t>MENDOCINO</t>
  </si>
  <si>
    <t>FSR - CAF╔-RESTAURANTS, FAMILY-STYLE, DINER</t>
  </si>
  <si>
    <t>OTHER ETHNIC FOOD</t>
  </si>
  <si>
    <t>FUSION</t>
  </si>
  <si>
    <t>MOE'S SOUTHWEST GRILL</t>
  </si>
  <si>
    <t>BOSSIER CITY</t>
  </si>
  <si>
    <t>LA</t>
  </si>
  <si>
    <t>BOSSIER</t>
  </si>
  <si>
    <t>MEXICAN</t>
  </si>
  <si>
    <t>TOREROS MEXICAN RESTAURANT</t>
  </si>
  <si>
    <t>DURHAM</t>
  </si>
  <si>
    <t>SUSHI KATSU JAPANESE</t>
  </si>
  <si>
    <t>LIHUE</t>
  </si>
  <si>
    <t>HI</t>
  </si>
  <si>
    <t>KAUAI</t>
  </si>
  <si>
    <t>JAPANESE</t>
  </si>
  <si>
    <t>LIHUE BAKERY &amp; COFFEE SHOP</t>
  </si>
  <si>
    <t>TACO DEL MAR</t>
  </si>
  <si>
    <t>SHERWOOD</t>
  </si>
  <si>
    <t>OR</t>
  </si>
  <si>
    <t>WASHINGTON</t>
  </si>
  <si>
    <t>101-250 UNITS</t>
  </si>
  <si>
    <t>SUBWAY</t>
  </si>
  <si>
    <t>PORTLAND</t>
  </si>
  <si>
    <t>MULTNOMAH</t>
  </si>
  <si>
    <t>SANDWICHES</t>
  </si>
  <si>
    <t>ALLADINS CAFE</t>
  </si>
  <si>
    <t>MIDDLE EAST (EGYPTIAN, SYRIAN, IRANIAN)</t>
  </si>
  <si>
    <t>KING PIZZA OF LEBANON</t>
  </si>
  <si>
    <t>LEBANON</t>
  </si>
  <si>
    <t>LINN</t>
  </si>
  <si>
    <t>CALIFORNIA CHICKEN CAFE</t>
  </si>
  <si>
    <t>LOS ANGELES</t>
  </si>
  <si>
    <t>CHICKEN ROTISSERIE</t>
  </si>
  <si>
    <t>AWAKENED HEART CAFE</t>
  </si>
  <si>
    <t>TANNERSVILLE</t>
  </si>
  <si>
    <t>NY</t>
  </si>
  <si>
    <t>GREENE</t>
  </si>
  <si>
    <t>COUNTRY MARKET &amp; DELI</t>
  </si>
  <si>
    <t>SAINT PETERSBURG</t>
  </si>
  <si>
    <t>FL</t>
  </si>
  <si>
    <t>PINELLAS</t>
  </si>
  <si>
    <t>GUANAJUATO MEXICAN RESTAURANT</t>
  </si>
  <si>
    <t>MILWAUKEE</t>
  </si>
  <si>
    <t>WI</t>
  </si>
  <si>
    <t>GREAT WALL</t>
  </si>
  <si>
    <t>EL RENO</t>
  </si>
  <si>
    <t>OK</t>
  </si>
  <si>
    <t>CANADIAN</t>
  </si>
  <si>
    <t>CHINESE</t>
  </si>
  <si>
    <t>SCOOPS</t>
  </si>
  <si>
    <t>CULBERTSON</t>
  </si>
  <si>
    <t>MT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</si>
  <si>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</si>
  <si>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</si>
  <si>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</si>
  <si>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</si>
  <si>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</si>
  <si>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</si>
  <si>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JOHNNY'S NEW YORK STYLE PIZZA</t>
  </si>
  <si>
    <t>NEWNAN</t>
  </si>
  <si>
    <t>GA</t>
  </si>
  <si>
    <t>COWETA</t>
  </si>
  <si>
    <t>ITALIAN - PIZZA &amp; PASTA</t>
  </si>
  <si>
    <t>51-100 UNITS</t>
  </si>
  <si>
    <t>ALBERTOS MEXICAN FOOD</t>
  </si>
  <si>
    <t>HURRICANE</t>
  </si>
  <si>
    <t>UT</t>
  </si>
  <si>
    <t>RANGE RESTAURANT GROUP</t>
  </si>
  <si>
    <t>GREENVILLE</t>
  </si>
  <si>
    <t>SC</t>
  </si>
  <si>
    <t>&gt;$5,000,000</t>
  </si>
  <si>
    <t>DAIRY QUEEN</t>
  </si>
  <si>
    <t>CASSELBERRY</t>
  </si>
  <si>
    <t>SEMINOLE</t>
  </si>
  <si>
    <t>JIMMY JOHN'S GOURMET SANDWICH SHOP</t>
  </si>
  <si>
    <t>OMAHA</t>
  </si>
  <si>
    <t>NE</t>
  </si>
  <si>
    <t>DOUGLAS</t>
  </si>
  <si>
    <t>MATSURI JAPANESSE RESTAURANT</t>
  </si>
  <si>
    <t>GENEVA</t>
  </si>
  <si>
    <t>IL</t>
  </si>
  <si>
    <t>KANE</t>
  </si>
  <si>
    <t>CIRCA RESTAURANT &amp; LOUNGE</t>
  </si>
  <si>
    <t>SAN FRANCISCO</t>
  </si>
  <si>
    <t>FUJI GRILL INC</t>
  </si>
  <si>
    <t>ORANGE</t>
  </si>
  <si>
    <t>SUNSET CAFE</t>
  </si>
  <si>
    <t>VALPARAISO</t>
  </si>
  <si>
    <t>OKALOOSA</t>
  </si>
  <si>
    <t>MAYAN CAFE</t>
  </si>
  <si>
    <t>LOUISVILLE</t>
  </si>
  <si>
    <t>KY</t>
  </si>
  <si>
    <t>JEFFERSON</t>
  </si>
  <si>
    <t>LATIN AMERICAN</t>
  </si>
  <si>
    <t>OTHER LATIN AMERICA</t>
  </si>
  <si>
    <t>ARBY'S</t>
  </si>
  <si>
    <t>MOORE</t>
  </si>
  <si>
    <t>CLEVELAND</t>
  </si>
  <si>
    <t>POCATELLO</t>
  </si>
  <si>
    <t>ID</t>
  </si>
  <si>
    <t>BANNOCK</t>
  </si>
  <si>
    <t>TACO BELL</t>
  </si>
  <si>
    <t>BATON ROUGE</t>
  </si>
  <si>
    <t>EAST BATON ROUGE</t>
  </si>
  <si>
    <t>ROSATI'S PIZZA</t>
  </si>
  <si>
    <t>URBANA</t>
  </si>
  <si>
    <t>CHAMPAIGN</t>
  </si>
  <si>
    <t>CHINA BISTRO</t>
  </si>
  <si>
    <t>DANVILLE</t>
  </si>
  <si>
    <t>CONTRA COSTA</t>
  </si>
  <si>
    <t>THE BRENTWOOD EXPRESS</t>
  </si>
  <si>
    <t>PITTSBURGH</t>
  </si>
  <si>
    <t>ALLEGHENY</t>
  </si>
  <si>
    <t>WHITE HAWK CAFE INCORPORATED</t>
  </si>
  <si>
    <t>DONUT CONNECTION</t>
  </si>
  <si>
    <t>CANONSBURG</t>
  </si>
  <si>
    <t>BAKERIES, BAGELS, DONUTS AND COFFEE &amp; SNACKS</t>
  </si>
  <si>
    <t>DONUTS</t>
  </si>
  <si>
    <t>PIZZA HUT</t>
  </si>
  <si>
    <t>WAYNESBURG</t>
  </si>
  <si>
    <t>MERCER</t>
  </si>
  <si>
    <t>MILLERS HOAGIES</t>
  </si>
  <si>
    <t>KITTANNING</t>
  </si>
  <si>
    <t>ARMSTRONG</t>
  </si>
  <si>
    <t>TITUSVILLE</t>
  </si>
  <si>
    <t>CRAWFORD</t>
  </si>
  <si>
    <t>ON DECK</t>
  </si>
  <si>
    <t>ERIE</t>
  </si>
  <si>
    <t>FSR - UPSCALE CASUAL DINING RESTAURANTS</t>
  </si>
  <si>
    <t>AMERICAN AND AMERICAN TRADITIONAL</t>
  </si>
  <si>
    <t>AMERICAN TRADITIONAL</t>
  </si>
  <si>
    <t>$30 TO $50</t>
  </si>
  <si>
    <t>THE ORIGINAL PANCAKE HOUSE</t>
  </si>
  <si>
    <t>DORAL</t>
  </si>
  <si>
    <t>MIAMI-DADE</t>
  </si>
  <si>
    <t>BURGER KING</t>
  </si>
  <si>
    <t>CAMP HILL</t>
  </si>
  <si>
    <t>CUMBERLAND</t>
  </si>
  <si>
    <t>HAMBURGERS</t>
  </si>
  <si>
    <t>J &amp; S PIZZA</t>
  </si>
  <si>
    <t>FREDERICKSBURG</t>
  </si>
  <si>
    <t>JANS G &amp; E CAFE</t>
  </si>
  <si>
    <t>LYKENS</t>
  </si>
  <si>
    <t>DAUPHIN</t>
  </si>
  <si>
    <t>REDROCK CAFE</t>
  </si>
  <si>
    <t>YORK</t>
  </si>
  <si>
    <t>GOLDEN WALL CHINESE RESTAURANT</t>
  </si>
  <si>
    <t>WILLOW STREET</t>
  </si>
  <si>
    <t>LANCASTER</t>
  </si>
  <si>
    <t>ORIGINAL ITALIAN PIZZA</t>
  </si>
  <si>
    <t>HUGHESVILLE</t>
  </si>
  <si>
    <t>LYCOMING</t>
  </si>
  <si>
    <t>KEMLERS RESTAURANT</t>
  </si>
  <si>
    <t>BLOOMSBURG</t>
  </si>
  <si>
    <t>COLUMBIA</t>
  </si>
  <si>
    <t>DOWNTOWNER SALOON &amp; STEAKHOUSE</t>
  </si>
  <si>
    <t>FORT LAUDERDALE</t>
  </si>
  <si>
    <t>BROWARD</t>
  </si>
  <si>
    <t>FSR - FINE DINING RESTAURANTS</t>
  </si>
  <si>
    <t>STEAK, SEAFOOD &amp; FISH</t>
  </si>
  <si>
    <t>STEAK &amp; SEAFOOD</t>
  </si>
  <si>
    <t>$50 TO $75</t>
  </si>
  <si>
    <t>MCDONALD'S</t>
  </si>
  <si>
    <t>MARIO PIZZA</t>
  </si>
  <si>
    <t>EAST GREENVILLE</t>
  </si>
  <si>
    <t>CUSATS CAFE</t>
  </si>
  <si>
    <t>HAZLETON</t>
  </si>
  <si>
    <t>LUZERNE</t>
  </si>
  <si>
    <t>JIMMYS QUICK LUNCH</t>
  </si>
  <si>
    <t>SUBS</t>
  </si>
  <si>
    <t>FORT LAUDERDALE OPA</t>
  </si>
  <si>
    <t>EUROPEAN</t>
  </si>
  <si>
    <t>GREEK</t>
  </si>
  <si>
    <t>WAYNES FAMILY RESTAURANT</t>
  </si>
  <si>
    <t>JERMYN</t>
  </si>
  <si>
    <t>LACKAWANNA</t>
  </si>
  <si>
    <t>WENDY'S</t>
  </si>
  <si>
    <t>DALLAS</t>
  </si>
  <si>
    <t>HANOVER TOWNSHIP</t>
  </si>
  <si>
    <t>SOUDERTON</t>
  </si>
  <si>
    <t>BUCKS</t>
  </si>
  <si>
    <t>LITTLE LEOS CAFE</t>
  </si>
  <si>
    <t>WARMINSTER</t>
  </si>
  <si>
    <t>MEMORIES GRILL</t>
  </si>
  <si>
    <t>ASTON</t>
  </si>
  <si>
    <t>DELAWARE</t>
  </si>
  <si>
    <t>BAR &amp; GRILL, BREW PUB, &amp; EATERTAINMENT</t>
  </si>
  <si>
    <t>BAR &amp; GRILL</t>
  </si>
  <si>
    <t>PATRICKS PUB &amp; RESTAURANT</t>
  </si>
  <si>
    <t>CROYDON</t>
  </si>
  <si>
    <t>SPRINGHOUSE CAFE &amp; GRILLE</t>
  </si>
  <si>
    <t>GLENSIDE</t>
  </si>
  <si>
    <t>HILLS QUALITY SEAFOOD</t>
  </si>
  <si>
    <t>NEWTOWN SQUARE</t>
  </si>
  <si>
    <t>SEAFOOD &amp; FISH</t>
  </si>
  <si>
    <t>WAYNE</t>
  </si>
  <si>
    <t>FRIENDLY'S</t>
  </si>
  <si>
    <t>WEST HARTFORD</t>
  </si>
  <si>
    <t>CT</t>
  </si>
  <si>
    <t>HARTFORD</t>
  </si>
  <si>
    <t>VIETNAM PALACE</t>
  </si>
  <si>
    <t>PHILADELPHIA</t>
  </si>
  <si>
    <t>VIETNAMESE</t>
  </si>
  <si>
    <t>PHO XE LUA VIET THAI RESTARUANT</t>
  </si>
  <si>
    <t>ANDONIOS DINER</t>
  </si>
  <si>
    <t>CIN CIN</t>
  </si>
  <si>
    <t>OTHER ETHNIC FOOD UNCLASSIFIED</t>
  </si>
  <si>
    <t>BYRNES TAVERN TAKEOUT</t>
  </si>
  <si>
    <t>RITA'S ICE</t>
  </si>
  <si>
    <t>LIN FENG</t>
  </si>
  <si>
    <t>MORNING GLORY</t>
  </si>
  <si>
    <t>A &amp; A STEAKS</t>
  </si>
  <si>
    <t>CARMINES PIZZA &amp; EATERY</t>
  </si>
  <si>
    <t>WEST CHESTER</t>
  </si>
  <si>
    <t>CHESTER</t>
  </si>
  <si>
    <t>KFC</t>
  </si>
  <si>
    <t>NORRISTOWN</t>
  </si>
  <si>
    <t>MORGANTOWN</t>
  </si>
  <si>
    <t>BERKS</t>
  </si>
  <si>
    <t>ITALIAN GARDEN ESPOSITOS</t>
  </si>
  <si>
    <t>READING</t>
  </si>
  <si>
    <t>ANTHONYS TRATTORIA</t>
  </si>
  <si>
    <t>MIKIMOTOS JAPANESE RESTAURANT &amp; SUSHI BAR</t>
  </si>
  <si>
    <t>WILMINGTON</t>
  </si>
  <si>
    <t>DE</t>
  </si>
  <si>
    <t>NEW CASTLE</t>
  </si>
  <si>
    <t>CHINA GOURMET</t>
  </si>
  <si>
    <t>EASTERN CARRYOUT</t>
  </si>
  <si>
    <t>DC</t>
  </si>
  <si>
    <t>DISTRICT OF COLUMBIA</t>
  </si>
  <si>
    <t>CAMINO REAL RESTAURANT</t>
  </si>
  <si>
    <t>AMERICAN CITY DINER INCORPORATED</t>
  </si>
  <si>
    <t>KOMI</t>
  </si>
  <si>
    <t>MEDITERRANEAN</t>
  </si>
  <si>
    <t>RED ROBIN GOURMET BURGERS</t>
  </si>
  <si>
    <t>STERLING</t>
  </si>
  <si>
    <t>VA</t>
  </si>
  <si>
    <t>LOUDOUN</t>
  </si>
  <si>
    <t>FASTOP NO 54</t>
  </si>
  <si>
    <t>LUSBY</t>
  </si>
  <si>
    <t>MD</t>
  </si>
  <si>
    <t>CALVERT</t>
  </si>
  <si>
    <t>POPEYES LOUISIANA KITCHEN</t>
  </si>
  <si>
    <t>LANHAM</t>
  </si>
  <si>
    <t>PRINCE GEORGE'S</t>
  </si>
  <si>
    <t>MANNIES CARRY OUT</t>
  </si>
  <si>
    <t>MOUNT RAINIER</t>
  </si>
  <si>
    <t>HUNAN EAST RESTAURANTS</t>
  </si>
  <si>
    <t>DISTRICT HEIGHTS</t>
  </si>
  <si>
    <t>VIGNETOS ITALIAN GRILL</t>
  </si>
  <si>
    <t>SUNRISE</t>
  </si>
  <si>
    <t>JESSUP</t>
  </si>
  <si>
    <t>HOWARD</t>
  </si>
  <si>
    <t>YUAN FU VEGETARIAN</t>
  </si>
  <si>
    <t>ROCKVILLE</t>
  </si>
  <si>
    <t>GERMANTOWN</t>
  </si>
  <si>
    <t>CHINESE EXPRESS</t>
  </si>
  <si>
    <t>GAITHERSBURG</t>
  </si>
  <si>
    <t>MONTGOMERY VILLAGE</t>
  </si>
  <si>
    <t>MANDALAY RESTURANT &amp; CAFE</t>
  </si>
  <si>
    <t>SILVER SPRING</t>
  </si>
  <si>
    <t>VEGETARIAN</t>
  </si>
  <si>
    <t>BEL AIR</t>
  </si>
  <si>
    <t>HARFORD</t>
  </si>
  <si>
    <t>GUNNINGS SEAFOOD RESTAURANT</t>
  </si>
  <si>
    <t>HANOVER</t>
  </si>
  <si>
    <t>ANNE ARUNDEL</t>
  </si>
  <si>
    <t>THE SPICE THAI CUISINE</t>
  </si>
  <si>
    <t>WEST PALM BEACH</t>
  </si>
  <si>
    <t>PALM BEACH</t>
  </si>
  <si>
    <t>THAI</t>
  </si>
  <si>
    <t>MICHAELS PIZZA &amp; SUBS</t>
  </si>
  <si>
    <t>BALTIMORE</t>
  </si>
  <si>
    <t>BALTIMORE CITY</t>
  </si>
  <si>
    <t>PORTSIDE PUB</t>
  </si>
  <si>
    <t>ESSEX</t>
  </si>
  <si>
    <t>PUB / BREW PUB</t>
  </si>
  <si>
    <t>BUD'S CHICKEN &amp; SEAFOOD</t>
  </si>
  <si>
    <t>ITALIAN BISTRO</t>
  </si>
  <si>
    <t>PARKVILLE</t>
  </si>
  <si>
    <t>CORNER CARRY OUT</t>
  </si>
  <si>
    <t>EASTON</t>
  </si>
  <si>
    <t>TALBOT</t>
  </si>
  <si>
    <t>HIGHER GROUND COFFEE INCORPORATED</t>
  </si>
  <si>
    <t>HAGERSTOWN</t>
  </si>
  <si>
    <t>IMPERIAL GALLERY RESTAURANT</t>
  </si>
  <si>
    <t>SALISBURY</t>
  </si>
  <si>
    <t>WICOMICO</t>
  </si>
  <si>
    <t>WAFFLE HOUSE</t>
  </si>
  <si>
    <t>ELKTON</t>
  </si>
  <si>
    <t>CECIL</t>
  </si>
  <si>
    <t>HAN SUNG OAK RESTAURANT</t>
  </si>
  <si>
    <t>FALLS CHURCH</t>
  </si>
  <si>
    <t>FAIRFAX</t>
  </si>
  <si>
    <t>KOREAN</t>
  </si>
  <si>
    <t>OUTBACK STEAKHOUSE</t>
  </si>
  <si>
    <t>VIENNA</t>
  </si>
  <si>
    <t>FAMILY STEAK / CHOPHOUSE</t>
  </si>
  <si>
    <t>CELTIC GROUP</t>
  </si>
  <si>
    <t>ARLINGTON</t>
  </si>
  <si>
    <t>LOCUST GROVE</t>
  </si>
  <si>
    <t>THE CLUB HOUSE RESTAURANT</t>
  </si>
  <si>
    <t>STAFFORD</t>
  </si>
  <si>
    <t>THAI 99 RESTAURANT</t>
  </si>
  <si>
    <t>CHARLOTTESVILLE</t>
  </si>
  <si>
    <t>CHARLOTTESVILLE CITY</t>
  </si>
  <si>
    <t>ANNAS PIZZA NO 5</t>
  </si>
  <si>
    <t>BAMBOO HOUSE RESTAURANT</t>
  </si>
  <si>
    <t>ALBEMARLE</t>
  </si>
  <si>
    <t>OCEAN 17 RESTAURANT</t>
  </si>
  <si>
    <t>HAYES</t>
  </si>
  <si>
    <t>GLOUCESTER</t>
  </si>
  <si>
    <t>CAPITAL COFFEE &amp; DESSERTS</t>
  </si>
  <si>
    <t>RICHMOND</t>
  </si>
  <si>
    <t>RICHMOND CITY</t>
  </si>
  <si>
    <t>CHESAPEAKE</t>
  </si>
  <si>
    <t>CHESAPEAKE CITY</t>
  </si>
  <si>
    <t>PAPA JOHN'S</t>
  </si>
  <si>
    <t>ROYAL PALM BEACH</t>
  </si>
  <si>
    <t>SUFFOLK</t>
  </si>
  <si>
    <t>SUFFOLK CITY</t>
  </si>
  <si>
    <t>DOC TAYLORS RESTAURANT</t>
  </si>
  <si>
    <t>VIRGINIA BEACH</t>
  </si>
  <si>
    <t>VIRGINIA BEACH CITY</t>
  </si>
  <si>
    <t>CAPTAIN D'S SEAFOOD KITCHEN</t>
  </si>
  <si>
    <t>NORFOLK</t>
  </si>
  <si>
    <t>NORFOLK CITY</t>
  </si>
  <si>
    <t>SHONEY'S</t>
  </si>
  <si>
    <t>NEWPORT NEWS</t>
  </si>
  <si>
    <t>NEWPORT NEWS CITY</t>
  </si>
  <si>
    <t>RED FLOWER CHINESE RESTAURANT</t>
  </si>
  <si>
    <t>BIG STONE GAP</t>
  </si>
  <si>
    <t>WISE</t>
  </si>
  <si>
    <t>ROWES FAMILY RESTAURANT</t>
  </si>
  <si>
    <t>STAUNTON</t>
  </si>
  <si>
    <t>AUGUSTA</t>
  </si>
  <si>
    <t>BISCUITVILLE</t>
  </si>
  <si>
    <t>DANVILLE CITY</t>
  </si>
  <si>
    <t>FAZOLI'S</t>
  </si>
  <si>
    <t>HUNTINGTON</t>
  </si>
  <si>
    <t>WV</t>
  </si>
  <si>
    <t>CABELL</t>
  </si>
  <si>
    <t>HINTON</t>
  </si>
  <si>
    <t>SUMMERS</t>
  </si>
  <si>
    <t>BRIDGEPORT</t>
  </si>
  <si>
    <t>HARRISON</t>
  </si>
  <si>
    <t>SUMMERSVILLE</t>
  </si>
  <si>
    <t>NICHOLAS</t>
  </si>
  <si>
    <t>HAMPTONVILLE</t>
  </si>
  <si>
    <t>YADKIN</t>
  </si>
  <si>
    <t>KING</t>
  </si>
  <si>
    <t>STOKES</t>
  </si>
  <si>
    <t>CHINA WOK</t>
  </si>
  <si>
    <t>WINSTON SALEM</t>
  </si>
  <si>
    <t>FORSYTH</t>
  </si>
  <si>
    <t>CHURCH'S CHICKEN</t>
  </si>
  <si>
    <t>SANFORD</t>
  </si>
  <si>
    <t>LEE</t>
  </si>
  <si>
    <t>THOMASVILLE</t>
  </si>
  <si>
    <t>DAVIDSON</t>
  </si>
  <si>
    <t>SUB STATION II</t>
  </si>
  <si>
    <t>GREENSBORO</t>
  </si>
  <si>
    <t>GUILFORD</t>
  </si>
  <si>
    <t>VILLAGE PIZZA &amp; PASTA</t>
  </si>
  <si>
    <t>CHAPEL HILL</t>
  </si>
  <si>
    <t>CHATHAM</t>
  </si>
  <si>
    <t>LOUISBURG</t>
  </si>
  <si>
    <t>FRANKLIN</t>
  </si>
  <si>
    <t>ANDY'S BURGERS SHAKES &amp; FRIES</t>
  </si>
  <si>
    <t>OXFORD</t>
  </si>
  <si>
    <t>GRANVILLE</t>
  </si>
  <si>
    <t>SUSHI THAI RESTAURANT</t>
  </si>
  <si>
    <t>TONYS PIZZA</t>
  </si>
  <si>
    <t>TOKYO HOUSE JAPANESE RESTAURANT &amp; SUSHI BAR</t>
  </si>
  <si>
    <t>HOBE SOUND</t>
  </si>
  <si>
    <t>MARTIN</t>
  </si>
  <si>
    <t>PITT</t>
  </si>
  <si>
    <t>LOGAN'S ROADHOUSE</t>
  </si>
  <si>
    <t>ROANOKE RAPIDS</t>
  </si>
  <si>
    <t>HALIFAX</t>
  </si>
  <si>
    <t>WHATABURGER</t>
  </si>
  <si>
    <t>CONCORD</t>
  </si>
  <si>
    <t>CABARRUS</t>
  </si>
  <si>
    <t>CHINA SHUTTLE</t>
  </si>
  <si>
    <t>HUNTERSVILLE</t>
  </si>
  <si>
    <t>MECKLENBURG</t>
  </si>
  <si>
    <t>CHARLOTTE</t>
  </si>
  <si>
    <t>TRICOR INCORPORATED SONNYS REAL PIT BAR B Q</t>
  </si>
  <si>
    <t>BBQ</t>
  </si>
  <si>
    <t>BARBECUE</t>
  </si>
  <si>
    <t>NAKATO</t>
  </si>
  <si>
    <t>CONTINENTAL CAFE EUTAW SHP CTR</t>
  </si>
  <si>
    <t>FAYETTEVILLE</t>
  </si>
  <si>
    <t>HOPE MILLS</t>
  </si>
  <si>
    <t>DUNKIN' DONUTS</t>
  </si>
  <si>
    <t>NEW HANOVER</t>
  </si>
  <si>
    <t>HIBACHI EXPRESS</t>
  </si>
  <si>
    <t>LAKE WORTH</t>
  </si>
  <si>
    <t>BRASSERIE DU SOLEIL</t>
  </si>
  <si>
    <t>FRENCH</t>
  </si>
  <si>
    <t>EL CERRO GRANDE MEXICAN RESTAURANT</t>
  </si>
  <si>
    <t>JACKSONVILLE</t>
  </si>
  <si>
    <t>ONSLOW</t>
  </si>
  <si>
    <t>HICKORY</t>
  </si>
  <si>
    <t>CATAWBA</t>
  </si>
  <si>
    <t>NARA EXPRESS</t>
  </si>
  <si>
    <t>MARION</t>
  </si>
  <si>
    <t>MCDOWELL</t>
  </si>
  <si>
    <t>TOMATO JAM CAFE</t>
  </si>
  <si>
    <t>ASHEVILLE</t>
  </si>
  <si>
    <t>BUNCOMBE</t>
  </si>
  <si>
    <t>BISHOPVILLE</t>
  </si>
  <si>
    <t>CAMDEN HOUSE OF PIZZA</t>
  </si>
  <si>
    <t>CAMDEN</t>
  </si>
  <si>
    <t>KERSHAW</t>
  </si>
  <si>
    <t>LAIRDS BAR B Q PIT</t>
  </si>
  <si>
    <t>NORTH</t>
  </si>
  <si>
    <t>ORANGEBURG</t>
  </si>
  <si>
    <t>VILLAGE IDIOT PIZZA &amp; PUB</t>
  </si>
  <si>
    <t>RICHLAND</t>
  </si>
  <si>
    <t>SEOUL RESTAURANT</t>
  </si>
  <si>
    <t>ASC FOODSTORE &amp; FRESH SEAFOOD</t>
  </si>
  <si>
    <t>SPARTANBURG</t>
  </si>
  <si>
    <t>THE KICKIN CHICKEN</t>
  </si>
  <si>
    <t>CHARLESTON</t>
  </si>
  <si>
    <t>CHECKERS DRIVE-IN RESTAURANTS</t>
  </si>
  <si>
    <t>TAMPA</t>
  </si>
  <si>
    <t>HILLSBOROUGH</t>
  </si>
  <si>
    <t>GOLDEN CROWN CHINESE RESTAURANT</t>
  </si>
  <si>
    <t>FLORENCE</t>
  </si>
  <si>
    <t>ROCKEFELLERS</t>
  </si>
  <si>
    <t>LORIS</t>
  </si>
  <si>
    <t>HORRY</t>
  </si>
  <si>
    <t>CHICK-FIL-A</t>
  </si>
  <si>
    <t>MYRTLE BEACH</t>
  </si>
  <si>
    <t>ROLY POLY</t>
  </si>
  <si>
    <t>LONGHORN STEAKHOUSE</t>
  </si>
  <si>
    <t>$20 TO $30</t>
  </si>
  <si>
    <t>JOY OF TOKYO</t>
  </si>
  <si>
    <t>MAC DELI</t>
  </si>
  <si>
    <t>LSR - DELIVERY AND TAKE AWAY ONLY</t>
  </si>
  <si>
    <t>CANTONMENT</t>
  </si>
  <si>
    <t>ESCAMBIA</t>
  </si>
  <si>
    <t>NICK'S GREEK CAFE</t>
  </si>
  <si>
    <t>PARK CITY</t>
  </si>
  <si>
    <t>SUMMIT</t>
  </si>
  <si>
    <t>HOUSTON</t>
  </si>
  <si>
    <t>TX</t>
  </si>
  <si>
    <t>HARRIS</t>
  </si>
  <si>
    <t>EVERETT</t>
  </si>
  <si>
    <t>WA</t>
  </si>
  <si>
    <t>SNOHOMISH</t>
  </si>
  <si>
    <t>I LOVE YOU GRAND BUFFET</t>
  </si>
  <si>
    <t>HARLINGEN</t>
  </si>
  <si>
    <t>CAMERON</t>
  </si>
  <si>
    <t>AMELIA'S DINER</t>
  </si>
  <si>
    <t>COLD STONE CREAMERY</t>
  </si>
  <si>
    <t>BUFFALO</t>
  </si>
  <si>
    <t>TAKUMI RESTAURANT</t>
  </si>
  <si>
    <t>SUISUN SEAFOOD CENTER</t>
  </si>
  <si>
    <t>SUISUN CITY</t>
  </si>
  <si>
    <t>SOLANO</t>
  </si>
  <si>
    <t>HIGHLANDP TOWER CAFETERIA</t>
  </si>
  <si>
    <t>MEMPHIS</t>
  </si>
  <si>
    <t>TN</t>
  </si>
  <si>
    <t>SHELBY</t>
  </si>
  <si>
    <t>BOISE</t>
  </si>
  <si>
    <t>ADA</t>
  </si>
  <si>
    <t>MANNY'S UPTOWN TEXMEX RESTAURANTE</t>
  </si>
  <si>
    <t>ADDISON</t>
  </si>
  <si>
    <t>AMERICAN REGIONAL</t>
  </si>
  <si>
    <t>SOUTHWESTERN / TEX-MEX</t>
  </si>
  <si>
    <t>RIO WRAP</t>
  </si>
  <si>
    <t>YPSILANTI</t>
  </si>
  <si>
    <t>MI</t>
  </si>
  <si>
    <t>WASHTENAW</t>
  </si>
  <si>
    <t>BIG BERTHA'S GRILL</t>
  </si>
  <si>
    <t>SANDRA'S TASTE OF TAMPA</t>
  </si>
  <si>
    <t>TIN STAR TACO BAR</t>
  </si>
  <si>
    <t>CAFE FOREST</t>
  </si>
  <si>
    <t>RAMON CAFE</t>
  </si>
  <si>
    <t>THIRTYFOUR ST SEAFOOD MARKET &amp; RESTAURANT</t>
  </si>
  <si>
    <t>PANDA</t>
  </si>
  <si>
    <t>NEW PORT RICHEY</t>
  </si>
  <si>
    <t>PASCO</t>
  </si>
  <si>
    <t>RICE VALLEY RESTAURANT</t>
  </si>
  <si>
    <t>NEWTONVILLE</t>
  </si>
  <si>
    <t>MA</t>
  </si>
  <si>
    <t>MIDDLESEX</t>
  </si>
  <si>
    <t>L&amp;L HAWAIIAN BARBECUE</t>
  </si>
  <si>
    <t>LAS VEGAS</t>
  </si>
  <si>
    <t>NV</t>
  </si>
  <si>
    <t>CLARK</t>
  </si>
  <si>
    <t>BIG MAMA'S &amp; PAPA'S PIZZERIA</t>
  </si>
  <si>
    <t>BURBANK</t>
  </si>
  <si>
    <t>RECOVERY ROOM SPORTS GRILL</t>
  </si>
  <si>
    <t>ALBANY</t>
  </si>
  <si>
    <t>PHOENIX</t>
  </si>
  <si>
    <t>AZ</t>
  </si>
  <si>
    <t>MARICOPA</t>
  </si>
  <si>
    <t>MARISCOS NAYARIT</t>
  </si>
  <si>
    <t>MELODY RESTAURANT</t>
  </si>
  <si>
    <t>PASADENA</t>
  </si>
  <si>
    <t>SOUTHERN &amp; SOUL</t>
  </si>
  <si>
    <t>FARMER BOYS</t>
  </si>
  <si>
    <t>ESCONDIDO</t>
  </si>
  <si>
    <t>SAN DIEGO</t>
  </si>
  <si>
    <t>SAN MARCOS</t>
  </si>
  <si>
    <t>JACK IN THE BOX</t>
  </si>
  <si>
    <t>MOORPARK</t>
  </si>
  <si>
    <t>VENTURA</t>
  </si>
  <si>
    <t>GINGER CAFE</t>
  </si>
  <si>
    <t>SUNNYVALE</t>
  </si>
  <si>
    <t>SANTA CLARA</t>
  </si>
  <si>
    <t>OLD SOUTH BAR B QUE</t>
  </si>
  <si>
    <t>MAKIYA SUSHI</t>
  </si>
  <si>
    <t>E TEA CAFE</t>
  </si>
  <si>
    <t>MILPITAS</t>
  </si>
  <si>
    <t>METRO BALDERAS TAQUERIA</t>
  </si>
  <si>
    <t>TEQUILAS MEXICAN RESTAURANT</t>
  </si>
  <si>
    <t>MODESTO</t>
  </si>
  <si>
    <t>STANISLAUS</t>
  </si>
  <si>
    <t>HONG KONG GARDEN</t>
  </si>
  <si>
    <t>SONORA</t>
  </si>
  <si>
    <t>FELIPE'S MEXICAN RESTAURANT</t>
  </si>
  <si>
    <t>FOLSOM</t>
  </si>
  <si>
    <t>SACRAMENTO</t>
  </si>
  <si>
    <t>PIOLA RESTAURANT</t>
  </si>
  <si>
    <t>HALLANDALE BEACH</t>
  </si>
  <si>
    <t>EMUNAH CAFE &amp; TEA ROOM</t>
  </si>
  <si>
    <t>SUSHI</t>
  </si>
  <si>
    <t>CITY BUFFET</t>
  </si>
  <si>
    <t>RIVERDALE</t>
  </si>
  <si>
    <t>CLAYTON</t>
  </si>
  <si>
    <t>CAMILLA</t>
  </si>
  <si>
    <t>MITCHELL</t>
  </si>
  <si>
    <t>LITTLE CAESARS</t>
  </si>
  <si>
    <t>BURLEY</t>
  </si>
  <si>
    <t>CASSIA</t>
  </si>
  <si>
    <t>MIDTOWN DELI LLC</t>
  </si>
  <si>
    <t>POST FALLS</t>
  </si>
  <si>
    <t>KOOTENAI</t>
  </si>
  <si>
    <t>THE LANDING</t>
  </si>
  <si>
    <t>SAGLE</t>
  </si>
  <si>
    <t>BONNER</t>
  </si>
  <si>
    <t>ANGEL'S MEXICAN RESTAURANT</t>
  </si>
  <si>
    <t>PALATINE</t>
  </si>
  <si>
    <t>COOK</t>
  </si>
  <si>
    <t>LOMBARD</t>
  </si>
  <si>
    <t>DU PAGE</t>
  </si>
  <si>
    <t>CHICAGO</t>
  </si>
  <si>
    <t>SNAPPY TOMATO PIZZA</t>
  </si>
  <si>
    <t>EMINENCE</t>
  </si>
  <si>
    <t>HENRY</t>
  </si>
  <si>
    <t>RAISING CANE'S CHICKEN FINGERS</t>
  </si>
  <si>
    <t>LA PLACE</t>
  </si>
  <si>
    <t>ST JOHN THE BAPTIST</t>
  </si>
  <si>
    <t>WHOLE HOG CAFE</t>
  </si>
  <si>
    <t>NEW ORLEANS</t>
  </si>
  <si>
    <t>ORLEANS</t>
  </si>
  <si>
    <t>SHREVEPORT</t>
  </si>
  <si>
    <t>CADDO</t>
  </si>
  <si>
    <t>TIME DINER</t>
  </si>
  <si>
    <t>MADISON HEIGHTS</t>
  </si>
  <si>
    <t>BLACK OAK CAFE</t>
  </si>
  <si>
    <t>BONNEAU</t>
  </si>
  <si>
    <t>RANCHO VIEGO</t>
  </si>
  <si>
    <t>STURGIS</t>
  </si>
  <si>
    <t>SAINT JOSEPH</t>
  </si>
  <si>
    <t>MUSKEGON</t>
  </si>
  <si>
    <t>WYOMING</t>
  </si>
  <si>
    <t>KENT</t>
  </si>
  <si>
    <t>PIZZA MAN</t>
  </si>
  <si>
    <t>MAPLE GROVE</t>
  </si>
  <si>
    <t>MN</t>
  </si>
  <si>
    <t>HENNEPIN</t>
  </si>
  <si>
    <t>AZTECA MEXICAN GRILL</t>
  </si>
  <si>
    <t>OSWEGO</t>
  </si>
  <si>
    <t>OCEAN SPRINGS</t>
  </si>
  <si>
    <t>MS</t>
  </si>
  <si>
    <t>JACKSON</t>
  </si>
  <si>
    <t>MCCOMB</t>
  </si>
  <si>
    <t>PIKE</t>
  </si>
  <si>
    <t>FARGO</t>
  </si>
  <si>
    <t>ND</t>
  </si>
  <si>
    <t>CASS</t>
  </si>
  <si>
    <t>RENO</t>
  </si>
  <si>
    <t>WASHOE</t>
  </si>
  <si>
    <t>PAPA MURPHY'S PIZZA</t>
  </si>
  <si>
    <t>OH</t>
  </si>
  <si>
    <t>SAINT CLAIRSVILLE</t>
  </si>
  <si>
    <t>BELMONT</t>
  </si>
  <si>
    <t>PIER BEVERAGE &amp; DELI</t>
  </si>
  <si>
    <t>ROCKY RIVER</t>
  </si>
  <si>
    <t>CUYAHOGA</t>
  </si>
  <si>
    <t>PANDA EXPRESS</t>
  </si>
  <si>
    <t>BEAVERTON</t>
  </si>
  <si>
    <t>ESAN THAI RESTAURANT</t>
  </si>
  <si>
    <t>HENDERSONVILLE</t>
  </si>
  <si>
    <t>SUMNER</t>
  </si>
  <si>
    <t>THEBROWNSTONE COFFEE HOUSE</t>
  </si>
  <si>
    <t>BOLIVAR</t>
  </si>
  <si>
    <t>HARDEMAN</t>
  </si>
  <si>
    <t>MURPHY'S DELI</t>
  </si>
  <si>
    <t>CROSBY</t>
  </si>
  <si>
    <t>VERITAS WINE &amp; BISTRO LLC</t>
  </si>
  <si>
    <t>COLLEGE STATION</t>
  </si>
  <si>
    <t>BRAZOS</t>
  </si>
  <si>
    <t>THE ITALIAN CHEF</t>
  </si>
  <si>
    <t>UTICA</t>
  </si>
  <si>
    <t>ONEIDA</t>
  </si>
  <si>
    <t>TAM DELI &amp; CAFE</t>
  </si>
  <si>
    <t>AUSTIN</t>
  </si>
  <si>
    <t>TRAVIS</t>
  </si>
  <si>
    <t>ROCKY ROCOCO</t>
  </si>
  <si>
    <t>WISCONSIN RAPIDS</t>
  </si>
  <si>
    <t>WOOD</t>
  </si>
  <si>
    <t>10-50 UNITS</t>
  </si>
  <si>
    <t>PARAGOULD</t>
  </si>
  <si>
    <t>AR</t>
  </si>
  <si>
    <t>UNCLE REDS PIZZERIA</t>
  </si>
  <si>
    <t>BELLFLOWER</t>
  </si>
  <si>
    <t>CRISPY CRUST</t>
  </si>
  <si>
    <t>SHERMAN OAKS</t>
  </si>
  <si>
    <t>ROLLING RICE</t>
  </si>
  <si>
    <t>ROSEMEAD</t>
  </si>
  <si>
    <t>HAAGEN-DAZS</t>
  </si>
  <si>
    <t>CARLSBAD</t>
  </si>
  <si>
    <t>REDBRICK PIZZA</t>
  </si>
  <si>
    <t>FONTANA</t>
  </si>
  <si>
    <t>SAN BERNARDINO</t>
  </si>
  <si>
    <t>MIYAKO</t>
  </si>
  <si>
    <t>IRVINE</t>
  </si>
  <si>
    <t>KELLY'S DELI</t>
  </si>
  <si>
    <t>CORONA</t>
  </si>
  <si>
    <t>RIVERSIDE</t>
  </si>
  <si>
    <t>BAKERSFIELD</t>
  </si>
  <si>
    <t>KERN</t>
  </si>
  <si>
    <t>KELLEY'S CAFE</t>
  </si>
  <si>
    <t>TEHACHAPI</t>
  </si>
  <si>
    <t>CHINA EXPRESS</t>
  </si>
  <si>
    <t>HARMONY RESTAURANT</t>
  </si>
  <si>
    <t>MILL VALLEY</t>
  </si>
  <si>
    <t>AQUS CAFE</t>
  </si>
  <si>
    <t>PETALUMA</t>
  </si>
  <si>
    <t>SONOMA</t>
  </si>
  <si>
    <t>DENVER</t>
  </si>
  <si>
    <t>CO</t>
  </si>
  <si>
    <t>TACOS DON JOSES</t>
  </si>
  <si>
    <t>LONGMONT</t>
  </si>
  <si>
    <t>BOULDER</t>
  </si>
  <si>
    <t>NEVA'S CAFE &amp; COFFEE HOUSE</t>
  </si>
  <si>
    <t>REHOBOTH BEACH</t>
  </si>
  <si>
    <t>SUSSEX</t>
  </si>
  <si>
    <t>LA CRUZADA TAQUERIA INC</t>
  </si>
  <si>
    <t>HOMESTEAD</t>
  </si>
  <si>
    <t>QUIZNOS</t>
  </si>
  <si>
    <t>QUICK FOOD MART AND DELI</t>
  </si>
  <si>
    <t>LAKELAND</t>
  </si>
  <si>
    <t>POLK</t>
  </si>
  <si>
    <t>DOMERS BAR &amp; GRILL</t>
  </si>
  <si>
    <t>WILLIAMSPORT</t>
  </si>
  <si>
    <t>TARPON SPRINGS</t>
  </si>
  <si>
    <t>DECATUR</t>
  </si>
  <si>
    <t>DEKALB</t>
  </si>
  <si>
    <t>TRILOGY DINING SPIRITS AND ENTERTAINMENT</t>
  </si>
  <si>
    <t>MARIETTA</t>
  </si>
  <si>
    <t>COBB</t>
  </si>
  <si>
    <t>MARICELAS MEXICAN GRILL</t>
  </si>
  <si>
    <t>SANDERSVILLE</t>
  </si>
  <si>
    <t>LEMARS CAFE</t>
  </si>
  <si>
    <t>LE MARS</t>
  </si>
  <si>
    <t>IA</t>
  </si>
  <si>
    <t>PLYMOUTH</t>
  </si>
  <si>
    <t>KAMEHACHI OF TOKYO</t>
  </si>
  <si>
    <t>NORTHBROOK</t>
  </si>
  <si>
    <t>EL SOMBRERITO</t>
  </si>
  <si>
    <t>EAST PEORIA</t>
  </si>
  <si>
    <t>TAZEWELL</t>
  </si>
  <si>
    <t>LAGUANAQUITA</t>
  </si>
  <si>
    <t>INDIANAPOLIS</t>
  </si>
  <si>
    <t>IN</t>
  </si>
  <si>
    <t>VIETNAMESE CUISINE</t>
  </si>
  <si>
    <t>EVANSVILLE</t>
  </si>
  <si>
    <t>VANDERBURGH</t>
  </si>
  <si>
    <t>PAPA BOB'S BAR B QUE</t>
  </si>
  <si>
    <t>SHAWNEE</t>
  </si>
  <si>
    <t>KS</t>
  </si>
  <si>
    <t>JOHNSON</t>
  </si>
  <si>
    <t>DENHAM SPRINGS</t>
  </si>
  <si>
    <t>LIVINGSTON</t>
  </si>
  <si>
    <t>CAPTAIN LA FISH &amp; CHICKEN</t>
  </si>
  <si>
    <t>BECCA'S STEAK &amp; SEAFOOD</t>
  </si>
  <si>
    <t>TOMACCHIOS PIZZA &amp; SUBS</t>
  </si>
  <si>
    <t>HAVERHILL</t>
  </si>
  <si>
    <t>JIMBOS FAMOUS ROAST BEEF &amp; SEAFOOD</t>
  </si>
  <si>
    <t>TEWKSBURY</t>
  </si>
  <si>
    <t>TELLO ITALIAN BISTRO</t>
  </si>
  <si>
    <t>SOUTH HAVEN</t>
  </si>
  <si>
    <t>VAN BUREN</t>
  </si>
  <si>
    <t>CORNER CAFE</t>
  </si>
  <si>
    <t>MICHIGAN CENTER</t>
  </si>
  <si>
    <t>GORDONVILLE GRILL</t>
  </si>
  <si>
    <t>CAPE GIRARDEAU</t>
  </si>
  <si>
    <t>MO</t>
  </si>
  <si>
    <t>CABOOL</t>
  </si>
  <si>
    <t>TEXAS</t>
  </si>
  <si>
    <t>BOP'S FROZEN CUSTARD</t>
  </si>
  <si>
    <t>RANKIN</t>
  </si>
  <si>
    <t>AMERICA'S ROADHOUSE EXPRESS</t>
  </si>
  <si>
    <t>ASHEBORO</t>
  </si>
  <si>
    <t>RANDOLPH</t>
  </si>
  <si>
    <t>SONIC DRIVE-IN</t>
  </si>
  <si>
    <t>ZEBULON</t>
  </si>
  <si>
    <t>JOHNSTON</t>
  </si>
  <si>
    <t>C J'S BAR GRILL</t>
  </si>
  <si>
    <t>PORT HURON</t>
  </si>
  <si>
    <t>SAINT CLAIR</t>
  </si>
  <si>
    <t>SWEET DELI</t>
  </si>
  <si>
    <t>BRONX</t>
  </si>
  <si>
    <t>LAS PALOMAS RESTAURANT</t>
  </si>
  <si>
    <t>THE ORIGINAL EMILIOS PIZZA II</t>
  </si>
  <si>
    <t>DOBBS FERRY</t>
  </si>
  <si>
    <t>WESTCHESTER</t>
  </si>
  <si>
    <t>LA VERA CUCINA</t>
  </si>
  <si>
    <t>SUFFERN</t>
  </si>
  <si>
    <t>ROCKLAND</t>
  </si>
  <si>
    <t>LA CAVROSA DELI</t>
  </si>
  <si>
    <t>WEST HEMPSTEAD</t>
  </si>
  <si>
    <t>NASSAU</t>
  </si>
  <si>
    <t>SCOOTER'S COFFEEHOUSE</t>
  </si>
  <si>
    <t>LE ROY</t>
  </si>
  <si>
    <t>GENESEE</t>
  </si>
  <si>
    <t>MAIN STREET CAFE</t>
  </si>
  <si>
    <t>RUSHFORD</t>
  </si>
  <si>
    <t>ALLEGANY</t>
  </si>
  <si>
    <t>ZEPPE'S PIZZERIA</t>
  </si>
  <si>
    <t>WILLOUGHBY</t>
  </si>
  <si>
    <t>LAKE</t>
  </si>
  <si>
    <t>PORTAGE</t>
  </si>
  <si>
    <t>CAFFE BACI</t>
  </si>
  <si>
    <t>THONG THAI RESTAURANT</t>
  </si>
  <si>
    <t>NASHVILLE</t>
  </si>
  <si>
    <t>MCALISTER'S DELI</t>
  </si>
  <si>
    <t>CHATTANOOGA</t>
  </si>
  <si>
    <t>HAMILTON</t>
  </si>
  <si>
    <t>SOUVALY THAI CUISINE</t>
  </si>
  <si>
    <t>PEARL CITY</t>
  </si>
  <si>
    <t>HONOLULU</t>
  </si>
  <si>
    <t>QDOBA MEXICAN GRILL</t>
  </si>
  <si>
    <t>KNOXVILLE</t>
  </si>
  <si>
    <t>KNOX</t>
  </si>
  <si>
    <t>CARROLLTON</t>
  </si>
  <si>
    <t>PARK PLACE DELI</t>
  </si>
  <si>
    <t>IRVING</t>
  </si>
  <si>
    <t>FORT WORTH</t>
  </si>
  <si>
    <t>TARRANT</t>
  </si>
  <si>
    <t>LENNY'S SUB SHOP</t>
  </si>
  <si>
    <t>HUMBLE</t>
  </si>
  <si>
    <t>LOS ANGELES TORTILLERIA &amp; RESTAURANT</t>
  </si>
  <si>
    <t>SAN ANTONIO</t>
  </si>
  <si>
    <t>BEXAR</t>
  </si>
  <si>
    <t>FISH CITY GRILL</t>
  </si>
  <si>
    <t>GEORGETOWN</t>
  </si>
  <si>
    <t>WILLIAMSON</t>
  </si>
  <si>
    <t>TAQUERIA HUENTITAN JALISCO</t>
  </si>
  <si>
    <t>WINGS TO GO</t>
  </si>
  <si>
    <t>CHICKEN WINGS</t>
  </si>
  <si>
    <t>JESSE'S BURRITOS</t>
  </si>
  <si>
    <t>BORGER</t>
  </si>
  <si>
    <t>HUTCHINSON</t>
  </si>
  <si>
    <t>TEXAS CHICKEN BOWL 2</t>
  </si>
  <si>
    <t>AMARILLO</t>
  </si>
  <si>
    <t>POTTER</t>
  </si>
  <si>
    <t>BORN RESTAURANT</t>
  </si>
  <si>
    <t>757 RESTAURANT</t>
  </si>
  <si>
    <t>MOJO EXPRESSO AND MORE</t>
  </si>
  <si>
    <t>AUBURN</t>
  </si>
  <si>
    <t>SUSHI MAKI</t>
  </si>
  <si>
    <t>SEATTLE</t>
  </si>
  <si>
    <t>BURLINGTON</t>
  </si>
  <si>
    <t>SKAGIT</t>
  </si>
  <si>
    <t>RESTAURANT LA PRESA MEXICANA II</t>
  </si>
  <si>
    <t>AIRWAY HEIGHTS</t>
  </si>
  <si>
    <t>SPOKANE</t>
  </si>
  <si>
    <t>SAMBA BRAZILIAN STEAK HOUSE</t>
  </si>
  <si>
    <t>MADISON</t>
  </si>
  <si>
    <t>DANE</t>
  </si>
  <si>
    <t>KIMONO JAPANESE SEAFOOD &amp; STEAK HOUSE</t>
  </si>
  <si>
    <t>PRINCETON</t>
  </si>
  <si>
    <t>PEABODY</t>
  </si>
  <si>
    <t>ROXBORO</t>
  </si>
  <si>
    <t>PERSON</t>
  </si>
  <si>
    <t>CHOCOLATE CAFE</t>
  </si>
  <si>
    <t>FAIRFIELD</t>
  </si>
  <si>
    <t>FOUR C'S RESTAURANT INC</t>
  </si>
  <si>
    <t>CULPEPER</t>
  </si>
  <si>
    <t>GARLIC JIM'S FAMOUS GOURMET PIZZA</t>
  </si>
  <si>
    <t>VALENCIA</t>
  </si>
  <si>
    <t>JUDY'S COUNTRY KITCHEN</t>
  </si>
  <si>
    <t>MILLEDGEVILLE</t>
  </si>
  <si>
    <t>BALDWIN</t>
  </si>
  <si>
    <t>DIM SUM KING</t>
  </si>
  <si>
    <t>DEL TACO</t>
  </si>
  <si>
    <t>GREELEY</t>
  </si>
  <si>
    <t>WELD</t>
  </si>
  <si>
    <t>EL TAQUITO</t>
  </si>
  <si>
    <t>BEN &amp; JERRY'S</t>
  </si>
  <si>
    <t>5BS BBQ</t>
  </si>
  <si>
    <t>GUNNISON</t>
  </si>
  <si>
    <t>J &amp; RS STEAK HOUSE</t>
  </si>
  <si>
    <t>MEDFORD</t>
  </si>
  <si>
    <t>JERSEY MIKE'S SUBS</t>
  </si>
  <si>
    <t>HOPKINSVILLE</t>
  </si>
  <si>
    <t>CHRISTIAN</t>
  </si>
  <si>
    <t>CLOQUET</t>
  </si>
  <si>
    <t>CARLTON</t>
  </si>
  <si>
    <t>CAPTAIN HOOKS FISH &amp; CHICKEN</t>
  </si>
  <si>
    <t>COFFEE HOUND</t>
  </si>
  <si>
    <t>NORMAL</t>
  </si>
  <si>
    <t>MCLEAN</t>
  </si>
  <si>
    <t>CHINA KING</t>
  </si>
  <si>
    <t>HUDSON</t>
  </si>
  <si>
    <t>HANA SUSHI</t>
  </si>
  <si>
    <t>FERNANDINA BEACH</t>
  </si>
  <si>
    <t>HAPPY CHINA</t>
  </si>
  <si>
    <t>O FALLON</t>
  </si>
  <si>
    <t>SAINT CHARLES</t>
  </si>
  <si>
    <t>LINX RESTAURANT</t>
  </si>
  <si>
    <t>BREWSTER</t>
  </si>
  <si>
    <t>BARNSTABLE</t>
  </si>
  <si>
    <t>MECHANICVILLE</t>
  </si>
  <si>
    <t>SARATOGA</t>
  </si>
  <si>
    <t>BRICK OVEN PIZZERIA</t>
  </si>
  <si>
    <t>TRINITY</t>
  </si>
  <si>
    <t>NINO'S PIZZA</t>
  </si>
  <si>
    <t>DEARBORN</t>
  </si>
  <si>
    <t>GLENDALE</t>
  </si>
  <si>
    <t>EGG ROLL KING</t>
  </si>
  <si>
    <t>HUNTINGTON BEACH</t>
  </si>
  <si>
    <t>AL'S BURGERS</t>
  </si>
  <si>
    <t>GARDEN GROVE</t>
  </si>
  <si>
    <t>PUNCH PIZZA</t>
  </si>
  <si>
    <t>WAYZATA</t>
  </si>
  <si>
    <t>CAFE AMARCORD</t>
  </si>
  <si>
    <t>BEACON</t>
  </si>
  <si>
    <t>DUTCHESS</t>
  </si>
  <si>
    <t>CAFE JUSTICE</t>
  </si>
  <si>
    <t>HOT STUFF PIZZA</t>
  </si>
  <si>
    <t>BAUDETTE</t>
  </si>
  <si>
    <t>LAKE OF THE WOODS</t>
  </si>
  <si>
    <t>LEE'S PIG OUT BAR B Q</t>
  </si>
  <si>
    <t>VALLEY SPRINGS</t>
  </si>
  <si>
    <t>CALAVERAS</t>
  </si>
  <si>
    <t>PIZZA INN</t>
  </si>
  <si>
    <t>ROYSE CITY</t>
  </si>
  <si>
    <t>ROCKWALL</t>
  </si>
  <si>
    <t>CAMARON PELADO SEAFOOD RESTAURANT</t>
  </si>
  <si>
    <t>AMERICAN PIE PIZZERIA OF THOMASTON</t>
  </si>
  <si>
    <t>THOMASTON</t>
  </si>
  <si>
    <t>UPSON</t>
  </si>
  <si>
    <t>MEL'S DINER</t>
  </si>
  <si>
    <t>CAPE CORAL</t>
  </si>
  <si>
    <t>COLUMBUS</t>
  </si>
  <si>
    <t>RIO RANCHO</t>
  </si>
  <si>
    <t>NM</t>
  </si>
  <si>
    <t>SANDOVAL</t>
  </si>
  <si>
    <t>MUNDELEIN</t>
  </si>
  <si>
    <t>BON CHON RESTAURANT</t>
  </si>
  <si>
    <t>FORT LEE</t>
  </si>
  <si>
    <t>NJ</t>
  </si>
  <si>
    <t>BERGEN</t>
  </si>
  <si>
    <t>MB RESTAURANTS LLC</t>
  </si>
  <si>
    <t>VICTOR</t>
  </si>
  <si>
    <t>ONTARIO</t>
  </si>
  <si>
    <t>VILLAGE PIZZA</t>
  </si>
  <si>
    <t>EL GRAN BURRITO</t>
  </si>
  <si>
    <t>THAD'S COZY CAFE</t>
  </si>
  <si>
    <t>SANTA FE</t>
  </si>
  <si>
    <t>TACOS DEL SUR</t>
  </si>
  <si>
    <t>SALEM</t>
  </si>
  <si>
    <t>WEST SIDE PIZZA</t>
  </si>
  <si>
    <t>NEWPORT</t>
  </si>
  <si>
    <t>PEND OREILLE</t>
  </si>
  <si>
    <t>SALSARITA'S FRESH CANTINA</t>
  </si>
  <si>
    <t>BLUFFTON</t>
  </si>
  <si>
    <t>BEAUFORT</t>
  </si>
  <si>
    <t>MARCO'S PIZZA</t>
  </si>
  <si>
    <t>BELLEVILLE</t>
  </si>
  <si>
    <t>BONGIORNO'S PIZZERIA</t>
  </si>
  <si>
    <t>POWAY</t>
  </si>
  <si>
    <t>MELROSE PARK</t>
  </si>
  <si>
    <t>PONDERAY</t>
  </si>
  <si>
    <t>SOUTH COAST SUSHI BAR</t>
  </si>
  <si>
    <t>JACK'S RESTAURANT &amp; LOUNGE</t>
  </si>
  <si>
    <t>BAY SAINT LOUIS</t>
  </si>
  <si>
    <t>HANCOCK</t>
  </si>
  <si>
    <t>CARIBBEAN CAFE</t>
  </si>
  <si>
    <t>LANSING</t>
  </si>
  <si>
    <t>INGHAM</t>
  </si>
  <si>
    <t>CARIBBEAN</t>
  </si>
  <si>
    <t>SATO JAPANESE RESTAURANT</t>
  </si>
  <si>
    <t>CAMPBELL</t>
  </si>
  <si>
    <t>SEA TAI RESTAURANT</t>
  </si>
  <si>
    <t>ORLANDO</t>
  </si>
  <si>
    <t>VERONA RESTAURANT</t>
  </si>
  <si>
    <t>FARMINGDALE</t>
  </si>
  <si>
    <t>WHITE LAKE</t>
  </si>
  <si>
    <t>ROYAL COFFEE &amp; DELI</t>
  </si>
  <si>
    <t>UNIVERSITY PLACE</t>
  </si>
  <si>
    <t>PIERCE</t>
  </si>
  <si>
    <t>ARCHI'S THAI BISTRO</t>
  </si>
  <si>
    <t>FISH AND CHIPS</t>
  </si>
  <si>
    <t>ALTAMONTE SPRINGS</t>
  </si>
  <si>
    <t>BIG DADDY'S OLE'SOUTH BBQ</t>
  </si>
  <si>
    <t>KILLEEN</t>
  </si>
  <si>
    <t>BELL</t>
  </si>
  <si>
    <t>BOHEMIA RESTAURANT</t>
  </si>
  <si>
    <t>BLOOMFIELD</t>
  </si>
  <si>
    <t>MIRAMAR</t>
  </si>
  <si>
    <t>EL POLLO LOCO</t>
  </si>
  <si>
    <t>PALM DESERT</t>
  </si>
  <si>
    <t>HARRIS SEAFOOD</t>
  </si>
  <si>
    <t>LAKE MARY</t>
  </si>
  <si>
    <t>MICHELLE'S ESPRESSO</t>
  </si>
  <si>
    <t>BELFAIR</t>
  </si>
  <si>
    <t>MASON</t>
  </si>
  <si>
    <t>DENNY'S</t>
  </si>
  <si>
    <t>FRESNO</t>
  </si>
  <si>
    <t>WINGMAN WINGS</t>
  </si>
  <si>
    <t>MOUNT ARLINGTON</t>
  </si>
  <si>
    <t>MORRIS</t>
  </si>
  <si>
    <t>WINGSTOP</t>
  </si>
  <si>
    <t>NORTH RICHLAND HILLS</t>
  </si>
  <si>
    <t>YUMMY WOK</t>
  </si>
  <si>
    <t>SAINT AUGUSTINE</t>
  </si>
  <si>
    <t>SAINT JOHNS</t>
  </si>
  <si>
    <t>PIZZA CENTRAL</t>
  </si>
  <si>
    <t>WHITE HOUSE RESTAURANT ALABASTER</t>
  </si>
  <si>
    <t>ALABASTER</t>
  </si>
  <si>
    <t>AL</t>
  </si>
  <si>
    <t>COUNTER CAFE</t>
  </si>
  <si>
    <t>GREAT OUTDOOR SUB SHOP</t>
  </si>
  <si>
    <t>MCKINNEY</t>
  </si>
  <si>
    <t>COLLIN</t>
  </si>
  <si>
    <t>TOM'S FAMILY FAMOUS RESTAURANT</t>
  </si>
  <si>
    <t>PALMDALE</t>
  </si>
  <si>
    <t>SOTO JAPANESE RESTAURANT</t>
  </si>
  <si>
    <t>NEW YORK</t>
  </si>
  <si>
    <t>CODY</t>
  </si>
  <si>
    <t>WY</t>
  </si>
  <si>
    <t>PARK</t>
  </si>
  <si>
    <t>DRIVE IN DINER</t>
  </si>
  <si>
    <t>REVERE</t>
  </si>
  <si>
    <t>SABATINOS ITALIAN RESTAURANT</t>
  </si>
  <si>
    <t>WALTHAM</t>
  </si>
  <si>
    <t>CARIBOU COFFEE</t>
  </si>
  <si>
    <t>MR. GOODCENTS DELI FRESH SUBS</t>
  </si>
  <si>
    <t>UMEKO SUSKI &amp; GRILL</t>
  </si>
  <si>
    <t>PLANO</t>
  </si>
  <si>
    <t>LUFKIN</t>
  </si>
  <si>
    <t>ANGELINA</t>
  </si>
  <si>
    <t>FOSTERS</t>
  </si>
  <si>
    <t>TUSCALOOSA</t>
  </si>
  <si>
    <t>LUCIANO'S ITALIAN BISTRO</t>
  </si>
  <si>
    <t>HALETHORPE</t>
  </si>
  <si>
    <t>SUN SPOT CAFE OF SILVER SPRING</t>
  </si>
  <si>
    <t>MISSION VIEJO</t>
  </si>
  <si>
    <t>SHERIDAN</t>
  </si>
  <si>
    <t>UNIQUE PIZZA</t>
  </si>
  <si>
    <t>GREENSBURG</t>
  </si>
  <si>
    <t>WESTMORELAND</t>
  </si>
  <si>
    <t>ALBERT LEA</t>
  </si>
  <si>
    <t>FREEBORN</t>
  </si>
  <si>
    <t>JO JO'S PIZZERIA</t>
  </si>
  <si>
    <t>PERRYSBURG</t>
  </si>
  <si>
    <t>MOONSTRUCK CHOCOLATE CAFE</t>
  </si>
  <si>
    <t>RUTTS HAWAIIAN CAFE</t>
  </si>
  <si>
    <t>WEST COVINA</t>
  </si>
  <si>
    <t>ZURDO'S RESTAURANT</t>
  </si>
  <si>
    <t>LAWNDALE</t>
  </si>
  <si>
    <t>LONGVIEW</t>
  </si>
  <si>
    <t>GREGG</t>
  </si>
  <si>
    <t>TACOS EL PASTORCITO</t>
  </si>
  <si>
    <t>DODGE CITY</t>
  </si>
  <si>
    <t>FORD</t>
  </si>
  <si>
    <t>HOTDOGGINIT</t>
  </si>
  <si>
    <t>CINCINNATI</t>
  </si>
  <si>
    <t>HOT DOGS</t>
  </si>
  <si>
    <t>LENEXA</t>
  </si>
  <si>
    <t>KOWLOON CAFE INC</t>
  </si>
  <si>
    <t>BROOKLYN</t>
  </si>
  <si>
    <t>KINGS</t>
  </si>
  <si>
    <t>STRUTS</t>
  </si>
  <si>
    <t>RAINBOW CITY</t>
  </si>
  <si>
    <t>ETOWAH</t>
  </si>
  <si>
    <t>ARMAND'S RESTAURANT</t>
  </si>
  <si>
    <t>ARLINGTON HEIGHTS</t>
  </si>
  <si>
    <t>IMO'S PIZZA</t>
  </si>
  <si>
    <t>UNION</t>
  </si>
  <si>
    <t>SAWADEE THAI CUISINE</t>
  </si>
  <si>
    <t>JERSEY CITY</t>
  </si>
  <si>
    <t>ATLANTA</t>
  </si>
  <si>
    <t>FULTON</t>
  </si>
  <si>
    <t>CHILI'S GRILL &amp; BAR</t>
  </si>
  <si>
    <t>TULARE</t>
  </si>
  <si>
    <t>LEGAL SEA FOODS</t>
  </si>
  <si>
    <t>CHESTNUT HILL</t>
  </si>
  <si>
    <t>LASTRADA</t>
  </si>
  <si>
    <t>MERRICK</t>
  </si>
  <si>
    <t>MONAGHANS RESTAURANT</t>
  </si>
  <si>
    <t>ROCKVILLE CENTRE</t>
  </si>
  <si>
    <t>KOTOBUKI RESTAURANT</t>
  </si>
  <si>
    <t>ROSLYN</t>
  </si>
  <si>
    <t>JAC'S GRILL</t>
  </si>
  <si>
    <t>WILSON</t>
  </si>
  <si>
    <t>CALHOUN</t>
  </si>
  <si>
    <t>CORNELIA</t>
  </si>
  <si>
    <t>HABERSHAM</t>
  </si>
  <si>
    <t>COHIBA RESTAURANT</t>
  </si>
  <si>
    <t>OLATHE</t>
  </si>
  <si>
    <t>WILLI'S BAR AND GRILL</t>
  </si>
  <si>
    <t>DE PERE</t>
  </si>
  <si>
    <t>BROWN</t>
  </si>
  <si>
    <t>SOCKEYE'S AT KENAI LANDING</t>
  </si>
  <si>
    <t>KENAI</t>
  </si>
  <si>
    <t>AK</t>
  </si>
  <si>
    <t>KENAI PENINSULA</t>
  </si>
  <si>
    <t>AMHERST</t>
  </si>
  <si>
    <t>NH</t>
  </si>
  <si>
    <t>CINDYS</t>
  </si>
  <si>
    <t>SANBORNVILLE</t>
  </si>
  <si>
    <t>CARROLL</t>
  </si>
  <si>
    <t>RUBY TUESDAY</t>
  </si>
  <si>
    <t>ME</t>
  </si>
  <si>
    <t>KENNEBEC</t>
  </si>
  <si>
    <t>CHIPOTLE MEXICAN GRILL</t>
  </si>
  <si>
    <t>MAUMEE</t>
  </si>
  <si>
    <t>LUCAS</t>
  </si>
  <si>
    <t>APPLETINIS CAFE</t>
  </si>
  <si>
    <t>TALLAHASSEE</t>
  </si>
  <si>
    <t>LEON</t>
  </si>
  <si>
    <t>SPRINGVILLE</t>
  </si>
  <si>
    <t>UTAH</t>
  </si>
  <si>
    <t>ROCK &amp; ROLL PIZZA</t>
  </si>
  <si>
    <t>WOODLAND HILLS</t>
  </si>
  <si>
    <t>MASSILLON</t>
  </si>
  <si>
    <t>STARK</t>
  </si>
  <si>
    <t>FAIRBANKS</t>
  </si>
  <si>
    <t>FAIRBANKS NORTH STAR</t>
  </si>
  <si>
    <t>T AND F ITALIAN DELI &amp; PORK STORE</t>
  </si>
  <si>
    <t>FRANKLIN SQUARE</t>
  </si>
  <si>
    <t>DEERHEAD HOT DOGS</t>
  </si>
  <si>
    <t>NEWARK</t>
  </si>
  <si>
    <t>TONETTA'S COFFEE &amp; EATERY</t>
  </si>
  <si>
    <t>RIO DELL</t>
  </si>
  <si>
    <t>HUMBOLDT</t>
  </si>
  <si>
    <t>METRO CAFE DINER</t>
  </si>
  <si>
    <t>MIAN CONVENIENCE &amp; DELI</t>
  </si>
  <si>
    <t>ALTOONA</t>
  </si>
  <si>
    <t>BLAIR</t>
  </si>
  <si>
    <t>YUMMY RESTAURANT</t>
  </si>
  <si>
    <t>FAIRFAX CITY</t>
  </si>
  <si>
    <t>DELI BY THE BEACH</t>
  </si>
  <si>
    <t>HILTON HEAD ISLAND</t>
  </si>
  <si>
    <t>LEYLAS CAFE</t>
  </si>
  <si>
    <t>HYATTSVILLE</t>
  </si>
  <si>
    <t>CAPTAINS RESTAURANT</t>
  </si>
  <si>
    <t>MONGOLIAN GRILL BD'S</t>
  </si>
  <si>
    <t>DAYTON</t>
  </si>
  <si>
    <t>SOUTH WIND DELI</t>
  </si>
  <si>
    <t>AJ COFFEE SHOP</t>
  </si>
  <si>
    <t>QUANTICO</t>
  </si>
  <si>
    <t>PRINCE WILLIAM</t>
  </si>
  <si>
    <t>ROANOKE</t>
  </si>
  <si>
    <t>JOHNNY ROCKETS</t>
  </si>
  <si>
    <t>ESTERO</t>
  </si>
  <si>
    <t>TACO BUENO</t>
  </si>
  <si>
    <t>NACOGDOCHES</t>
  </si>
  <si>
    <t>ANNA'S RESTAURANT</t>
  </si>
  <si>
    <t>BOWLING GREEN</t>
  </si>
  <si>
    <t>WARREN</t>
  </si>
  <si>
    <t>JACK'S CAFE</t>
  </si>
  <si>
    <t>WESTWOOD</t>
  </si>
  <si>
    <t>BRANN'S</t>
  </si>
  <si>
    <t>GRAND RAPIDS</t>
  </si>
  <si>
    <t>BUTLER</t>
  </si>
  <si>
    <t>GILROY</t>
  </si>
  <si>
    <t>BASKIN-ROBBINS</t>
  </si>
  <si>
    <t>ASTORIA</t>
  </si>
  <si>
    <t>QUEENS</t>
  </si>
  <si>
    <t>CASA DE TACOS &amp; BURRITOS INC</t>
  </si>
  <si>
    <t>KYOTO JAPANESE RESTAURANT</t>
  </si>
  <si>
    <t>WORCESTER</t>
  </si>
  <si>
    <t>LOUIE'S STEAK &amp; SEAFOOD</t>
  </si>
  <si>
    <t>NORTH CHARLESTON</t>
  </si>
  <si>
    <t>STONEWOOD GRILL &amp; TAVERN</t>
  </si>
  <si>
    <t>BRADENTON</t>
  </si>
  <si>
    <t>MANATEE</t>
  </si>
  <si>
    <t>GIOVANNI'S</t>
  </si>
  <si>
    <t>JOHNSON CITY</t>
  </si>
  <si>
    <t>MILANO PIZZERIA LLC</t>
  </si>
  <si>
    <t>BACKSTAGE CAFE</t>
  </si>
  <si>
    <t>COVINGTON</t>
  </si>
  <si>
    <t>KENTON</t>
  </si>
  <si>
    <t>SPRINGFIELD</t>
  </si>
  <si>
    <t>ANDERSON</t>
  </si>
  <si>
    <t>RANCHO CORDOVA</t>
  </si>
  <si>
    <t>DIXON'S GRILL</t>
  </si>
  <si>
    <t>HARRELLS</t>
  </si>
  <si>
    <t>SAMPSON</t>
  </si>
  <si>
    <t>CHICKEN RUN LLC</t>
  </si>
  <si>
    <t>KANSAS CITY</t>
  </si>
  <si>
    <t>PLATTE</t>
  </si>
  <si>
    <t>VILLA PIZZA</t>
  </si>
  <si>
    <t>CABAZON</t>
  </si>
  <si>
    <t>KING'S WOK</t>
  </si>
  <si>
    <t>SPRING HILL</t>
  </si>
  <si>
    <t>HERNANDO</t>
  </si>
  <si>
    <t>DAGWOODS SANDWICH SHOPPE</t>
  </si>
  <si>
    <t>PALM BEACH GARDENS</t>
  </si>
  <si>
    <t>SEAGOVILLE</t>
  </si>
  <si>
    <t>BOLERO ITALIAN MEDITERRANEAN CUISINE</t>
  </si>
  <si>
    <t>RICHARDSON</t>
  </si>
  <si>
    <t>FOX'S PIZZA DEN</t>
  </si>
  <si>
    <t>LAS CRUCES</t>
  </si>
  <si>
    <t>DONA ANA</t>
  </si>
  <si>
    <t>KOREAN BBQ CORNER</t>
  </si>
  <si>
    <t>COUNTRY CLUB HILLS</t>
  </si>
  <si>
    <t>PINAL</t>
  </si>
  <si>
    <t>GLORIOSA PASTRY &amp; ESPRESSO</t>
  </si>
  <si>
    <t>POWELL</t>
  </si>
  <si>
    <t>LOG CABIN ESPRESSO</t>
  </si>
  <si>
    <t>JOHN DAY</t>
  </si>
  <si>
    <t>GRANT</t>
  </si>
  <si>
    <t>SAM'S OLD TIME HAMBURGERS</t>
  </si>
  <si>
    <t>ROGERS</t>
  </si>
  <si>
    <t>BENTON</t>
  </si>
  <si>
    <t>EL GORDO</t>
  </si>
  <si>
    <t>FATHER AND SON RESTAURANT</t>
  </si>
  <si>
    <t>EL RANCHERO RESTAURANT</t>
  </si>
  <si>
    <t>BISTRO 54</t>
  </si>
  <si>
    <t>DELMAR</t>
  </si>
  <si>
    <t>EL PAISANO MEXICAN RESTAURANT</t>
  </si>
  <si>
    <t>SAINT LOUIS</t>
  </si>
  <si>
    <t>SAINT LOUIS CITY</t>
  </si>
  <si>
    <t>ALBUQUERQUE</t>
  </si>
  <si>
    <t>BERNALILLO</t>
  </si>
  <si>
    <t>SAHRS RESTAURANT</t>
  </si>
  <si>
    <t>MACHIAS</t>
  </si>
  <si>
    <t>CATTARAUGUS</t>
  </si>
  <si>
    <t>SNOW RIDGE CANDLELIGHT RESTAURANT</t>
  </si>
  <si>
    <t>TURIN</t>
  </si>
  <si>
    <t>LEWIS</t>
  </si>
  <si>
    <t>UBUNTU RESTAURANT &amp; YOGA STUDIO</t>
  </si>
  <si>
    <t>NAPA</t>
  </si>
  <si>
    <t>UNCLE BEAR'S GRILL AND BAR</t>
  </si>
  <si>
    <t>HIGLEY</t>
  </si>
  <si>
    <t/>
  </si>
  <si>
    <t>BURRITO BOY</t>
  </si>
  <si>
    <t>EUGENE</t>
  </si>
  <si>
    <t>LANE</t>
  </si>
  <si>
    <t>AK'S SPORTS BAR AND GRILL</t>
  </si>
  <si>
    <t>RESTRAUNT PIKNIK</t>
  </si>
  <si>
    <t>PLAYA VISTA</t>
  </si>
  <si>
    <t>VIP HARBOR SEAFOOD</t>
  </si>
  <si>
    <t>SUSHI GARDEN</t>
  </si>
  <si>
    <t>WATSONVILLE</t>
  </si>
  <si>
    <t>SANTA CRUZ</t>
  </si>
  <si>
    <t>RUMBLE FISH</t>
  </si>
  <si>
    <t>MONTCLAIR</t>
  </si>
  <si>
    <t>VICTORIA</t>
  </si>
  <si>
    <t>CASTROVILLE</t>
  </si>
  <si>
    <t>MEDINA</t>
  </si>
  <si>
    <t>BELLA RESTAURANT</t>
  </si>
  <si>
    <t>HARRISVILLE</t>
  </si>
  <si>
    <t>RI</t>
  </si>
  <si>
    <t>PROVIDENCE</t>
  </si>
  <si>
    <t>PITA PIT</t>
  </si>
  <si>
    <t>GRAND JUNCTION</t>
  </si>
  <si>
    <t>MESA</t>
  </si>
  <si>
    <t>FREEBIRDS WORLD BURRITO</t>
  </si>
  <si>
    <t>LUBBOCK</t>
  </si>
  <si>
    <t>EL CHINITO CAFE</t>
  </si>
  <si>
    <t>EAGLE PASS</t>
  </si>
  <si>
    <t>MAVERICK</t>
  </si>
  <si>
    <t>GREEN BAY</t>
  </si>
  <si>
    <t>DADDY'S PIZZA</t>
  </si>
  <si>
    <t>JAMAICA</t>
  </si>
  <si>
    <t>TAQUERIA</t>
  </si>
  <si>
    <t>TICKFAW</t>
  </si>
  <si>
    <t>TANGIPAHOA</t>
  </si>
  <si>
    <t>HOKKAIDO RESTAURANT INC</t>
  </si>
  <si>
    <t>LONG BEACH</t>
  </si>
  <si>
    <t>STARLING DINER</t>
  </si>
  <si>
    <t>TACO CHON</t>
  </si>
  <si>
    <t>VICTORVILLE</t>
  </si>
  <si>
    <t>LAKESIDE CAFE</t>
  </si>
  <si>
    <t>DUVAL</t>
  </si>
  <si>
    <t>ADRIATICO TRATTORIA ITALIANA</t>
  </si>
  <si>
    <t>PHILLY G'S RESTAURANT</t>
  </si>
  <si>
    <t>VERNON HILLS</t>
  </si>
  <si>
    <t>WINGOS RESTAURANT</t>
  </si>
  <si>
    <t>PANAMA CITY</t>
  </si>
  <si>
    <t>BAY</t>
  </si>
  <si>
    <t>HENDERSON</t>
  </si>
  <si>
    <t>SWAGAT RESTAURANT</t>
  </si>
  <si>
    <t>INDIAN / PAKISTANI / BANGLADESHI / SRI LANKAN</t>
  </si>
  <si>
    <t>DONNAGIO'S PIZZERIA</t>
  </si>
  <si>
    <t>PARSIPPANY</t>
  </si>
  <si>
    <t>BUFFALO WILD WINGS</t>
  </si>
  <si>
    <t>ALLEN PARK</t>
  </si>
  <si>
    <t>THE IRONGATE RESTAURANT AND LOUNGE</t>
  </si>
  <si>
    <t>CRAWFORDSVILLE</t>
  </si>
  <si>
    <t>HOGWILD BBQ &amp; GRILL</t>
  </si>
  <si>
    <t>SAINT CROIX FALLS</t>
  </si>
  <si>
    <t>ATLAS PIZZA</t>
  </si>
  <si>
    <t>WARNER ROBINS</t>
  </si>
  <si>
    <t>ENGINE HOUSE</t>
  </si>
  <si>
    <t>MOUNT CLEMENS</t>
  </si>
  <si>
    <t>MACOMB</t>
  </si>
  <si>
    <t>CLARKSVILLE</t>
  </si>
  <si>
    <t>WATERPLACE RESTAURANT &amp; LOUNGE</t>
  </si>
  <si>
    <t>ATOMIC WINGS</t>
  </si>
  <si>
    <t>CANNOLI KITCHEN PIZZA</t>
  </si>
  <si>
    <t>BERNIE'S PIZZERIA</t>
  </si>
  <si>
    <t>RACINE</t>
  </si>
  <si>
    <t>SAFFRON RESTAURANT AND LOUNGE</t>
  </si>
  <si>
    <t>MINNEAPOLIS</t>
  </si>
  <si>
    <t>FLAT TOP GRILL</t>
  </si>
  <si>
    <t>RIDGEWOOD DELI &amp; GRILL</t>
  </si>
  <si>
    <t>RIDGEWOOD</t>
  </si>
  <si>
    <t>BURRITO DRIVE</t>
  </si>
  <si>
    <t>MJ'S CHICKEN &amp; RICE</t>
  </si>
  <si>
    <t>PACK SUPERMAKET &amp; CAFETERIA</t>
  </si>
  <si>
    <t>MIAMI</t>
  </si>
  <si>
    <t>LSR - SELF SERVICE RESTAURANTS</t>
  </si>
  <si>
    <t>DON JOSE MEXICAN RESTURANT</t>
  </si>
  <si>
    <t>ESTHERVILLE</t>
  </si>
  <si>
    <t>EMMET</t>
  </si>
  <si>
    <t>ROUTE 66 PIZZA</t>
  </si>
  <si>
    <t>TONY'S BREAKFAST CAFE</t>
  </si>
  <si>
    <t>BROOKFIELD</t>
  </si>
  <si>
    <t>FAMOUS PIZZA BAR &amp; GRILL</t>
  </si>
  <si>
    <t>MATTEO'S RESTAURANT</t>
  </si>
  <si>
    <t>BOCA RATON</t>
  </si>
  <si>
    <t>AGAVE MEXICAN GRILL</t>
  </si>
  <si>
    <t>TRAVERSE CITY</t>
  </si>
  <si>
    <t>GRAND TRAVERSE</t>
  </si>
  <si>
    <t>GEORGIO'S OVEN FRESH PIZZA</t>
  </si>
  <si>
    <t>EUCLID</t>
  </si>
  <si>
    <t>RANCHO CUCAMONGA</t>
  </si>
  <si>
    <t>THAN MAI RESTRAUNT &amp; FOOD TO</t>
  </si>
  <si>
    <t>WESTMINSTER</t>
  </si>
  <si>
    <t>HOLLISTER</t>
  </si>
  <si>
    <t>SAN BENITO</t>
  </si>
  <si>
    <t>J &amp; J FISH &amp; CHICKEN</t>
  </si>
  <si>
    <t>HOMEWOOD</t>
  </si>
  <si>
    <t>FORT BEND</t>
  </si>
  <si>
    <t>SQUEEZE INN HAMBURGER</t>
  </si>
  <si>
    <t>SELDEN</t>
  </si>
  <si>
    <t>EL DORADO</t>
  </si>
  <si>
    <t>BATTLE CREEK BAR B Q</t>
  </si>
  <si>
    <t>BELLVILLE</t>
  </si>
  <si>
    <t>KANSAS AVENUE CAFE</t>
  </si>
  <si>
    <t>TOPEKA</t>
  </si>
  <si>
    <t>ZAXBY'S</t>
  </si>
  <si>
    <t>MAUMELLE</t>
  </si>
  <si>
    <t>PULASKI</t>
  </si>
  <si>
    <t>NORTH SHORE SMOOTHIES JUICE ESPRESSO &amp; MORE</t>
  </si>
  <si>
    <t>CORVALLIS</t>
  </si>
  <si>
    <t>TONY'S PIZZA PASTA &amp; SUBS</t>
  </si>
  <si>
    <t>PANTEGO</t>
  </si>
  <si>
    <t>GINZA JAPANESE STEAKHOUSE</t>
  </si>
  <si>
    <t>CHARLES TOWN</t>
  </si>
  <si>
    <t>KERNERSVILLE</t>
  </si>
  <si>
    <t>FORT SMITH</t>
  </si>
  <si>
    <t>SEBASTIAN</t>
  </si>
  <si>
    <t>KYOTO SUSHI LLC</t>
  </si>
  <si>
    <t>LOGAN</t>
  </si>
  <si>
    <t>CACHE</t>
  </si>
  <si>
    <t>RONAN</t>
  </si>
  <si>
    <t>BANDANA'S BAR-B-Q</t>
  </si>
  <si>
    <t>JEFFERSON CITY</t>
  </si>
  <si>
    <t>COLE</t>
  </si>
  <si>
    <t>SURPRISE</t>
  </si>
  <si>
    <t>COUZOS SOUL FOOD</t>
  </si>
  <si>
    <t>CITY CENTER RESTAURANT &amp; LOUNGE</t>
  </si>
  <si>
    <t>BOZEMAN</t>
  </si>
  <si>
    <t>GALLATIN</t>
  </si>
  <si>
    <t>SAHAN RESTAURANT</t>
  </si>
  <si>
    <t>RESTAURANT PUPUSERIA ZOILA</t>
  </si>
  <si>
    <t>NORTH HOLLYWOOD</t>
  </si>
  <si>
    <t>TACOTIME</t>
  </si>
  <si>
    <t>EL SEGUNDO</t>
  </si>
  <si>
    <t>RUSK</t>
  </si>
  <si>
    <t>JAZZY DOG CAFE</t>
  </si>
  <si>
    <t>JAYWALKER RESTAURANT</t>
  </si>
  <si>
    <t>WHITE PIGEON</t>
  </si>
  <si>
    <t>DELI MEAT DEPT</t>
  </si>
  <si>
    <t>LAS BRISAS RESTAURANT MEXICAN FOOD</t>
  </si>
  <si>
    <t>ANAHEIM</t>
  </si>
  <si>
    <t>STICKY BUN CAFE</t>
  </si>
  <si>
    <t>YEAGERTOWN</t>
  </si>
  <si>
    <t>MIFFLIN</t>
  </si>
  <si>
    <t>MISTA ITALIAN KITCHEN INC</t>
  </si>
  <si>
    <t>CULVER'S</t>
  </si>
  <si>
    <t>GREENFIELD</t>
  </si>
  <si>
    <t>NIKO'S PIZZA LLC</t>
  </si>
  <si>
    <t>SAN PEDRO</t>
  </si>
  <si>
    <t>CHINA MAX</t>
  </si>
  <si>
    <t>WESTSHORE PIZZA &amp; CHEESESTEAKS</t>
  </si>
  <si>
    <t>LITHIA</t>
  </si>
  <si>
    <t>ETHIOPIAN COTTAGE RESTAURANT</t>
  </si>
  <si>
    <t>AFRICAN</t>
  </si>
  <si>
    <t>VINTNER GRILL</t>
  </si>
  <si>
    <t>K &amp; A CAFE</t>
  </si>
  <si>
    <t>COCO FLOW CHOCLATE CAFE</t>
  </si>
  <si>
    <t>OKLAHOMA CITY</t>
  </si>
  <si>
    <t>OKLAHOMA</t>
  </si>
  <si>
    <t>CLIFTON</t>
  </si>
  <si>
    <t>L'ANGOLO CAFE</t>
  </si>
  <si>
    <t>BURGER JOE</t>
  </si>
  <si>
    <t>ANGELICA'S BISTRO</t>
  </si>
  <si>
    <t>REDWOOD CITY</t>
  </si>
  <si>
    <t>SAN MATEO</t>
  </si>
  <si>
    <t>BACKYARD GRILL</t>
  </si>
  <si>
    <t>ENGLEWOOD</t>
  </si>
  <si>
    <t>ARAPAHOE</t>
  </si>
  <si>
    <t>SANDFIDDLER CAFE</t>
  </si>
  <si>
    <t>JAWS JUMBO BURGER</t>
  </si>
  <si>
    <t>FARMINGTON HILLS</t>
  </si>
  <si>
    <t>BRONX DELI</t>
  </si>
  <si>
    <t>PONTIAC</t>
  </si>
  <si>
    <t>GLORIA PIZZA CO INC</t>
  </si>
  <si>
    <t>COPPELL</t>
  </si>
  <si>
    <t>RODEO CAFE</t>
  </si>
  <si>
    <t>MIRA LOMA</t>
  </si>
  <si>
    <t>MERIDIAN</t>
  </si>
  <si>
    <t>LAUDERDALE</t>
  </si>
  <si>
    <t>KATY</t>
  </si>
  <si>
    <t>CRISTALDO'S PIZZA</t>
  </si>
  <si>
    <t>NEW BRAUNFELS</t>
  </si>
  <si>
    <t>COMAL</t>
  </si>
  <si>
    <t>ROLBERTOS MEXICAN FOOD</t>
  </si>
  <si>
    <t>BLACKFOOT</t>
  </si>
  <si>
    <t>BINGHAM</t>
  </si>
  <si>
    <t>BIG POPY'S DELI</t>
  </si>
  <si>
    <t>UNCODED</t>
  </si>
  <si>
    <t>MILLINGTON INN PIZZA &amp; PASTRY</t>
  </si>
  <si>
    <t>MILLINGTON</t>
  </si>
  <si>
    <t>TUSCOLA</t>
  </si>
  <si>
    <t>FLAVORS INDIAN RESTAURANT</t>
  </si>
  <si>
    <t>JAKES SMOKEHOUSE BAR B QUE</t>
  </si>
  <si>
    <t>POTTERY CAFE</t>
  </si>
  <si>
    <t>TYLER</t>
  </si>
  <si>
    <t>SMITH</t>
  </si>
  <si>
    <t>DONNAS MAIN STREET MARKET &amp; DELI</t>
  </si>
  <si>
    <t>WOODHULL</t>
  </si>
  <si>
    <t>STEUBEN</t>
  </si>
  <si>
    <t>CPK ASAP</t>
  </si>
  <si>
    <t>KAILUA</t>
  </si>
  <si>
    <t>WILD WING CAFE</t>
  </si>
  <si>
    <t>AMANTE GOURMET PIZZA</t>
  </si>
  <si>
    <t>ELLENWOOD</t>
  </si>
  <si>
    <t>MALAKOFF</t>
  </si>
  <si>
    <t>SUSHI HOUSE</t>
  </si>
  <si>
    <t>YULEE</t>
  </si>
  <si>
    <t>CIRCLEVILLE</t>
  </si>
  <si>
    <t>PICKAWAY</t>
  </si>
  <si>
    <t>WATCH HILL RESTAURANT CORP</t>
  </si>
  <si>
    <t>RYE</t>
  </si>
  <si>
    <t>PEONY ASIAN BISTRO</t>
  </si>
  <si>
    <t>CROOKSTON</t>
  </si>
  <si>
    <t>CAFE INDIGO</t>
  </si>
  <si>
    <t>DAVENPORT</t>
  </si>
  <si>
    <t>SCOTT</t>
  </si>
  <si>
    <t>CAFE KILI</t>
  </si>
  <si>
    <t>CRISTY'S PIZZA</t>
  </si>
  <si>
    <t>AMANDA</t>
  </si>
  <si>
    <t>CRACKER BARREL OLD COUNTRY STORE</t>
  </si>
  <si>
    <t>FLORIDA CITY</t>
  </si>
  <si>
    <t>AMERICAN CANYON</t>
  </si>
  <si>
    <t>SICKLERVILLE</t>
  </si>
  <si>
    <t>ATHENS RESTAURANT</t>
  </si>
  <si>
    <t>CROWN FRIED CHICKEN</t>
  </si>
  <si>
    <t>GOLDEN DRAGON</t>
  </si>
  <si>
    <t>KENOSHA</t>
  </si>
  <si>
    <t>K BURGER</t>
  </si>
  <si>
    <t>FLUSHING</t>
  </si>
  <si>
    <t>MAMA OSAS AFRICAN RESTAURANT</t>
  </si>
  <si>
    <t>SOTTO SANTI RESTAURANT</t>
  </si>
  <si>
    <t>BETHLEHEM</t>
  </si>
  <si>
    <t>NORTHAMPTON</t>
  </si>
  <si>
    <t>RED ONION INDIAN BISTRO</t>
  </si>
  <si>
    <t>KING CUISINE</t>
  </si>
  <si>
    <t>RANCH HOUSE CAFE</t>
  </si>
  <si>
    <t>RICE</t>
  </si>
  <si>
    <t>NAVARRO</t>
  </si>
  <si>
    <t>TILDEN SEAFOOD</t>
  </si>
  <si>
    <t>LITCHFIELD</t>
  </si>
  <si>
    <t>ANAMAR RESTAURANT</t>
  </si>
  <si>
    <t>SAN FERNANDO</t>
  </si>
  <si>
    <t>BYTES &amp; COFFEE</t>
  </si>
  <si>
    <t>JUMPIN' JUICE &amp; JAVA</t>
  </si>
  <si>
    <t>HENRICO</t>
  </si>
  <si>
    <t>TEMPE</t>
  </si>
  <si>
    <t>GINZA SUSHI</t>
  </si>
  <si>
    <t>BELVEDERE TIBURON</t>
  </si>
  <si>
    <t>PHO SAIGON</t>
  </si>
  <si>
    <t>PORT HUENEME</t>
  </si>
  <si>
    <t>POINT PLEASANT</t>
  </si>
  <si>
    <t>BENNYS PIZZERIA</t>
  </si>
  <si>
    <t>KINGSTON</t>
  </si>
  <si>
    <t>ULSTER</t>
  </si>
  <si>
    <t>PANE E VINO</t>
  </si>
  <si>
    <t>POTBELLY SANDWICH SHOP</t>
  </si>
  <si>
    <t>ASHBURN</t>
  </si>
  <si>
    <t>BBQ 4 U CATERING INC</t>
  </si>
  <si>
    <t>GLACIER HOMEMADE ICE CREAM AND GELATO</t>
  </si>
  <si>
    <t>MIRAMAR BEACH</t>
  </si>
  <si>
    <t>WALTON</t>
  </si>
  <si>
    <t>ITHACA</t>
  </si>
  <si>
    <t>TOMPKINS</t>
  </si>
  <si>
    <t>MURFREESBORO</t>
  </si>
  <si>
    <t>RUTHERFORD</t>
  </si>
  <si>
    <t>BULLY'S</t>
  </si>
  <si>
    <t>WICHITA FALLS</t>
  </si>
  <si>
    <t>WICHITA</t>
  </si>
  <si>
    <t>OKOBOJI GRILL</t>
  </si>
  <si>
    <t>DES MOINES</t>
  </si>
  <si>
    <t>EL PAISSA RESTAURANT</t>
  </si>
  <si>
    <t>BOSTON</t>
  </si>
  <si>
    <t>GLEN ELLYN</t>
  </si>
  <si>
    <t>CHILLICOTHE</t>
  </si>
  <si>
    <t>ROSS</t>
  </si>
  <si>
    <t>TELLOS GRILL &amp; CAFE</t>
  </si>
  <si>
    <t>PORT WASHINGTON</t>
  </si>
  <si>
    <t>OZAUKEE</t>
  </si>
  <si>
    <t>BONEFISH GRILL</t>
  </si>
  <si>
    <t>HANG OUT</t>
  </si>
  <si>
    <t>SANTA MARIA</t>
  </si>
  <si>
    <t>SANTA BARBARA</t>
  </si>
  <si>
    <t>M G C BURRITOS &amp; HILDA'S CAKES</t>
  </si>
  <si>
    <t>ODESSA</t>
  </si>
  <si>
    <t>ECTOR</t>
  </si>
  <si>
    <t>ASUKA JAPANESE STEAK HOUSE</t>
  </si>
  <si>
    <t>KEENE</t>
  </si>
  <si>
    <t>CHESHIRE</t>
  </si>
  <si>
    <t>DE SOTO</t>
  </si>
  <si>
    <t>LA RUMBA MEXICAN RESTAURANT</t>
  </si>
  <si>
    <t>SHEA'S AMERICAN GRILL LLC</t>
  </si>
  <si>
    <t>MANCHESTER</t>
  </si>
  <si>
    <t>ZUPPA RESTAURANT</t>
  </si>
  <si>
    <t>YONKERS</t>
  </si>
  <si>
    <t>BLASDELL PIZZA</t>
  </si>
  <si>
    <t>EDGAR'S BISTRO</t>
  </si>
  <si>
    <t>MACON</t>
  </si>
  <si>
    <t>BIBB</t>
  </si>
  <si>
    <t>LA SALSA FRESH MEXICAN GRILL</t>
  </si>
  <si>
    <t>MORRISVILLE</t>
  </si>
  <si>
    <t>SEE THRU CHINESE KITCHEN</t>
  </si>
  <si>
    <t>SNEAKER'S SPORTS BAR &amp; GRILL</t>
  </si>
  <si>
    <t>DULUTH</t>
  </si>
  <si>
    <t>HONG KONG BISTRO</t>
  </si>
  <si>
    <t>CHANDLER</t>
  </si>
  <si>
    <t>FEDERAL WAY</t>
  </si>
  <si>
    <t>TERRACE DINER</t>
  </si>
  <si>
    <t>BAYSIDE</t>
  </si>
  <si>
    <t>HUNAN CAFE NO 2</t>
  </si>
  <si>
    <t>ME RODEO MEXICAN GRILL</t>
  </si>
  <si>
    <t>COLONIAL HEIGHTS</t>
  </si>
  <si>
    <t>COLONIAL HEIGHTS CITY</t>
  </si>
  <si>
    <t>MOTOWN PIZZA &amp; SUBS</t>
  </si>
  <si>
    <t>MORLEY</t>
  </si>
  <si>
    <t>MECOSTA</t>
  </si>
  <si>
    <t>OLIVE GARDEN</t>
  </si>
  <si>
    <t>WHITE DOVE COFFEE SHOP</t>
  </si>
  <si>
    <t>FLAGSTAFF</t>
  </si>
  <si>
    <t>COCONINO</t>
  </si>
  <si>
    <t>ARSENIO'S MEXICAN FOOD</t>
  </si>
  <si>
    <t>SANTA ANA</t>
  </si>
  <si>
    <t>OLD TOWN BISTRO</t>
  </si>
  <si>
    <t>ROCK HILL</t>
  </si>
  <si>
    <t>ATHIMIAN GRILL</t>
  </si>
  <si>
    <t>CINCO DE MAYO TAQUERIA</t>
  </si>
  <si>
    <t>FIVE GUYS BURGERS AND FRIES</t>
  </si>
  <si>
    <t>SUWANEE</t>
  </si>
  <si>
    <t>GWINNETT</t>
  </si>
  <si>
    <t>AZLE</t>
  </si>
  <si>
    <t>SOLSTICE CAFE LLC</t>
  </si>
  <si>
    <t>WHITE SALMON</t>
  </si>
  <si>
    <t>KLICKITAT</t>
  </si>
  <si>
    <t>EUROPEAN DELICATESSEN</t>
  </si>
  <si>
    <t>HEMENWAYS SEA FOOD</t>
  </si>
  <si>
    <t>KEE'S TERIYAKI</t>
  </si>
  <si>
    <t>EL PASO</t>
  </si>
  <si>
    <t>SPOTSYLVANIA</t>
  </si>
  <si>
    <t>MIYORI JAPANESE STEAK HOUSE INC</t>
  </si>
  <si>
    <t>ENTERPRISE</t>
  </si>
  <si>
    <t>COFFEE</t>
  </si>
  <si>
    <t>IMPERIAL BUFFET</t>
  </si>
  <si>
    <t>SHREWSBURY</t>
  </si>
  <si>
    <t>HERSHEY'S ICE CREAM</t>
  </si>
  <si>
    <t>LA HUERTA MEXICAN RESTAURANT</t>
  </si>
  <si>
    <t>MR GYROS &amp; SUBS</t>
  </si>
  <si>
    <t>LUCKY'S STEAK HOUSE</t>
  </si>
  <si>
    <t>CLIO</t>
  </si>
  <si>
    <t>CATOOSA</t>
  </si>
  <si>
    <t>RUDYS SPORTS BAR &amp; GRILL</t>
  </si>
  <si>
    <t>CAMBRIDGE</t>
  </si>
  <si>
    <t>SILVER FOX STEAKHOUSE</t>
  </si>
  <si>
    <t>FRISCO</t>
  </si>
  <si>
    <t>OUR DAILY BREAD DELI</t>
  </si>
  <si>
    <t>ASIAN KING RESTAURANT</t>
  </si>
  <si>
    <t>FOLEY</t>
  </si>
  <si>
    <t>SUNRISE CHINESE RESTAURANT</t>
  </si>
  <si>
    <t>AURORA</t>
  </si>
  <si>
    <t>ADAMS</t>
  </si>
  <si>
    <t>MI RANCHO RESTAURANT</t>
  </si>
  <si>
    <t>WAYNESBORO</t>
  </si>
  <si>
    <t>SLOPE BBQ OF CUMMING</t>
  </si>
  <si>
    <t>CUMMING</t>
  </si>
  <si>
    <t>HOPKINS</t>
  </si>
  <si>
    <t>CANOPY ROAD CAFE</t>
  </si>
  <si>
    <t>RESTAURANT MEXICO SALVADORENO GENESIS</t>
  </si>
  <si>
    <t>LAWRENCEVILLE</t>
  </si>
  <si>
    <t>WAITER ON THE WAY</t>
  </si>
  <si>
    <t>FORT WAYNE</t>
  </si>
  <si>
    <t>ALLEN</t>
  </si>
  <si>
    <t>MALVERN</t>
  </si>
  <si>
    <t>YE'S CAFE</t>
  </si>
  <si>
    <t>YOUNGSVILLE</t>
  </si>
  <si>
    <t>LAFAYETTE</t>
  </si>
  <si>
    <t>JILL'S CAFE</t>
  </si>
  <si>
    <t>STEARNS</t>
  </si>
  <si>
    <t>CAFE CASTRO</t>
  </si>
  <si>
    <t>SARKU JAPAN</t>
  </si>
  <si>
    <t>TAQUERIA EL MESON EXPRESS</t>
  </si>
  <si>
    <t>BERWYN</t>
  </si>
  <si>
    <t>HANAMI SUSHI</t>
  </si>
  <si>
    <t>PLACER</t>
  </si>
  <si>
    <t>CAFE DU PARK</t>
  </si>
  <si>
    <t>CORNERSTONE RESTAURANT &amp; B</t>
  </si>
  <si>
    <t>RED CREEK</t>
  </si>
  <si>
    <t>LUCKY MOOSE BAR &amp; GRILL</t>
  </si>
  <si>
    <t>WALKER</t>
  </si>
  <si>
    <t>NEPTUNE SEAFOOD</t>
  </si>
  <si>
    <t>GOLDSBORO</t>
  </si>
  <si>
    <t>TAQUERIA EL SOL</t>
  </si>
  <si>
    <t>GARIBALDI'S</t>
  </si>
  <si>
    <t>TWIN FALLS</t>
  </si>
  <si>
    <t>NAMWONGOL</t>
  </si>
  <si>
    <t>STANTON</t>
  </si>
  <si>
    <t>COMMUNITY DINER</t>
  </si>
  <si>
    <t>BEATRICE</t>
  </si>
  <si>
    <t>MONROE</t>
  </si>
  <si>
    <t>TONIC COFFEE BAR</t>
  </si>
  <si>
    <t>THE SISTER DELI</t>
  </si>
  <si>
    <t>HILLSIDE</t>
  </si>
  <si>
    <t>SKIPPER DIPPER'S DAIRY BAR &amp; GRILL</t>
  </si>
  <si>
    <t>TAMAQUA</t>
  </si>
  <si>
    <t>SCHUYLKILL</t>
  </si>
  <si>
    <t>CHINATOWN</t>
  </si>
  <si>
    <t>JOE'S PIZZA</t>
  </si>
  <si>
    <t>PORT NECHES</t>
  </si>
  <si>
    <t>NO 1 CARRY OUT</t>
  </si>
  <si>
    <t>MAGNOLIAS CAFE</t>
  </si>
  <si>
    <t>PATTERSON</t>
  </si>
  <si>
    <t>PUTNAM</t>
  </si>
  <si>
    <t>LAKEWOOD</t>
  </si>
  <si>
    <t>GODFATHER'S PIZZA</t>
  </si>
  <si>
    <t>COUNCIL BLUFFS</t>
  </si>
  <si>
    <t>POTTAWATTAMIE</t>
  </si>
  <si>
    <t>YOUNG VIN RESTAURANT</t>
  </si>
  <si>
    <t>PINE TREE CAFE</t>
  </si>
  <si>
    <t>KAILUA KONA</t>
  </si>
  <si>
    <t>HAWAII</t>
  </si>
  <si>
    <t>HAWAIIAN</t>
  </si>
  <si>
    <t>BELLERIA PIZZERIA</t>
  </si>
  <si>
    <t>YOUNGSTOWN</t>
  </si>
  <si>
    <t>MAHONING</t>
  </si>
  <si>
    <t>BOB &amp; PERYL'S ICE CREAM AND SMOOTHIE</t>
  </si>
  <si>
    <t>BONITA SPRINGS</t>
  </si>
  <si>
    <t>COLLIER</t>
  </si>
  <si>
    <t>CJ'S SPORTS BAR AND GRILL</t>
  </si>
  <si>
    <t>MUSCOGEE</t>
  </si>
  <si>
    <t>COPA &amp; TROPIX RESTAURANT</t>
  </si>
  <si>
    <t>OCALA</t>
  </si>
  <si>
    <t>GOAT ISLAND GRILL</t>
  </si>
  <si>
    <t>JET'S PIZZA</t>
  </si>
  <si>
    <t>MOUNT PLEASANT</t>
  </si>
  <si>
    <t>ISABELLA</t>
  </si>
  <si>
    <t>TAQUERIA EL REY CARRY OUT</t>
  </si>
  <si>
    <t>BELEN</t>
  </si>
  <si>
    <t>DORALDO PIZZA CAFE INC</t>
  </si>
  <si>
    <t>WILLIAMSBURG</t>
  </si>
  <si>
    <t>KIRTLAND AFB</t>
  </si>
  <si>
    <t>PETROS FAMILY RESTAURANT</t>
  </si>
  <si>
    <t>BILLINGS</t>
  </si>
  <si>
    <t>BIG TIME RESTAURANT</t>
  </si>
  <si>
    <t>WESTBURY</t>
  </si>
  <si>
    <t>EARL'S RESTAURANT DOWNTOWN</t>
  </si>
  <si>
    <t>GRUMPY'S GRILL</t>
  </si>
  <si>
    <t>TUCSON</t>
  </si>
  <si>
    <t>PIMA</t>
  </si>
  <si>
    <t>JIMMY C'S HOMESTYLE CAFE</t>
  </si>
  <si>
    <t>LEESBURG</t>
  </si>
  <si>
    <t>ARIZONA CITY</t>
  </si>
  <si>
    <t>COSI</t>
  </si>
  <si>
    <t>WESTFIELD</t>
  </si>
  <si>
    <t>LEANERS DELI</t>
  </si>
  <si>
    <t>PIZZA LUCE</t>
  </si>
  <si>
    <t>SAINT PAUL</t>
  </si>
  <si>
    <t>RAMSEY</t>
  </si>
  <si>
    <t>THE CLADDAGH BAR &amp; GRILL</t>
  </si>
  <si>
    <t>MAHOPAC</t>
  </si>
  <si>
    <t>LIN'S WOK</t>
  </si>
  <si>
    <t>WEST LAFAYETTE</t>
  </si>
  <si>
    <t>TIPPECANOE</t>
  </si>
  <si>
    <t>ROME</t>
  </si>
  <si>
    <t>FLOYD</t>
  </si>
  <si>
    <t>LAS MARGARITAS MEXICAN RESTAURANT</t>
  </si>
  <si>
    <t>SPEEDY TACO</t>
  </si>
  <si>
    <t>NORTH CHICAGO</t>
  </si>
  <si>
    <t>TANI</t>
  </si>
  <si>
    <t>AKRON</t>
  </si>
  <si>
    <t>TROPICAL SMOOTHIE CAFE</t>
  </si>
  <si>
    <t>DUTCH CAFE</t>
  </si>
  <si>
    <t>PERU</t>
  </si>
  <si>
    <t>PANDA KING BUFFET</t>
  </si>
  <si>
    <t>COAL TOWNSHIP</t>
  </si>
  <si>
    <t>NORTHUMBERLAND</t>
  </si>
  <si>
    <t>EPIRO'S PIZZA</t>
  </si>
  <si>
    <t>KALISPELL</t>
  </si>
  <si>
    <t>FLATHEAD</t>
  </si>
  <si>
    <t>WATERFORD</t>
  </si>
  <si>
    <t>JOHNNY'S TAVERN</t>
  </si>
  <si>
    <t>LOIS LUNCHEONETTE</t>
  </si>
  <si>
    <t>VINELAND</t>
  </si>
  <si>
    <t>MORNING GLORYCOFFEE SHOP</t>
  </si>
  <si>
    <t>MOUSIES DELI</t>
  </si>
  <si>
    <t>WARWICK</t>
  </si>
  <si>
    <t>SEOUL GARDEN KOREAN BBQ RESTAURANTS</t>
  </si>
  <si>
    <t>NATCHITOCHES</t>
  </si>
  <si>
    <t>BOB EVANS</t>
  </si>
  <si>
    <t>PAZZO VITA DELI &amp; MARKET</t>
  </si>
  <si>
    <t>SALT LAKE CITY</t>
  </si>
  <si>
    <t>SALT LAKE</t>
  </si>
  <si>
    <t>HALFWAY CAFE</t>
  </si>
  <si>
    <t>HOLBROOK</t>
  </si>
  <si>
    <t>HOUSE OF PIZZA</t>
  </si>
  <si>
    <t>AACHIS CHETTINAD SOUTH INDIAN RESTAURANT</t>
  </si>
  <si>
    <t>EDISON</t>
  </si>
  <si>
    <t>BOSSA NOVA COFFEEHOUSE &amp; BAKERY</t>
  </si>
  <si>
    <t>BURKE</t>
  </si>
  <si>
    <t>SYRACUSE</t>
  </si>
  <si>
    <t>ONONDAGA</t>
  </si>
  <si>
    <t>TEXAS ROADHOUSE</t>
  </si>
  <si>
    <t>HALSTEAD STREET DELI</t>
  </si>
  <si>
    <t>DOWNERS GROVE</t>
  </si>
  <si>
    <t>JAX 5TH AVE DELI &amp; ALE HOUSE</t>
  </si>
  <si>
    <t>SUSHI PLACE</t>
  </si>
  <si>
    <t>BIDDEFORD</t>
  </si>
  <si>
    <t>SUSHIYA</t>
  </si>
  <si>
    <t>KENNEWICK</t>
  </si>
  <si>
    <t>DENTON</t>
  </si>
  <si>
    <t>RED LOBSTER</t>
  </si>
  <si>
    <t>INGLEWOOD</t>
  </si>
  <si>
    <t>REYNOLDS CAFE</t>
  </si>
  <si>
    <t>NAUGATUCK</t>
  </si>
  <si>
    <t>NEW HAVEN</t>
  </si>
  <si>
    <t>PUEBLO VIEJO</t>
  </si>
  <si>
    <t>PORT SAINT LUCIE</t>
  </si>
  <si>
    <t>SAINT LUCIE</t>
  </si>
  <si>
    <t>Average of %Share of total Spends</t>
  </si>
  <si>
    <t>Average of %share of food and beverages spends</t>
  </si>
  <si>
    <t>Average of % Share of F&amp;B Purchases from Shauns Company</t>
  </si>
  <si>
    <t>ADDRESS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</si>
  <si>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</si>
  <si>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</si>
  <si>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</si>
  <si>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</si>
  <si>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</si>
  <si>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</si>
  <si>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</si>
  <si>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</si>
  <si>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</si>
  <si>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</si>
  <si>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</si>
  <si>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</si>
  <si>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</si>
  <si>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AGAWAM</t>
  </si>
  <si>
    <t>HAMPDEN</t>
  </si>
  <si>
    <t>NURSING HOME</t>
  </si>
  <si>
    <t>101 TO 500</t>
  </si>
  <si>
    <t>PUBLIC</t>
  </si>
  <si>
    <t>&gt;2000</t>
  </si>
  <si>
    <t>AGAWAM COUNCIL ON AGING SENIOR CENTER</t>
  </si>
  <si>
    <t>68 MEADOWBROOK MNR</t>
  </si>
  <si>
    <t>SOCIAL AND PRIVATE CLUBS, LEGIONS, FRATERNITIES</t>
  </si>
  <si>
    <t>51 TO 100</t>
  </si>
  <si>
    <t>CENTER FOR EXTENDED CARE-AMHERST</t>
  </si>
  <si>
    <t>150 UNIVERSITY DR</t>
  </si>
  <si>
    <t>HAMPSHIRE</t>
  </si>
  <si>
    <t>HAMPSHIRE COLLEGE</t>
  </si>
  <si>
    <t>893 WEST ST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</si>
  <si>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</si>
  <si>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</si>
  <si>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</si>
  <si>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</si>
  <si>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</si>
  <si>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</si>
  <si>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</si>
  <si>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</si>
  <si>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</si>
  <si>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</si>
  <si>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CENTERS FOR REHABILITATION AND READAPTION, ADULT DAY CARE</t>
  </si>
  <si>
    <t>QUABBIN REGIONAL SCHOOL DISTRICT</t>
  </si>
  <si>
    <t>872 SOUTH ST</t>
  </si>
  <si>
    <t>BARRE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</si>
  <si>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</si>
  <si>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</si>
  <si>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</si>
  <si>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</si>
  <si>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</si>
  <si>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</si>
  <si>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</si>
  <si>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3 TO 5</t>
  </si>
  <si>
    <t>BELCHERTOWN SENIOR CENTER</t>
  </si>
  <si>
    <t>60 STATE ST</t>
  </si>
  <si>
    <t>BRIMFIELD COUNCIL ON AGING SENIOR CENTER</t>
  </si>
  <si>
    <t>PO BOX 172</t>
  </si>
  <si>
    <t>BRIMFIELD</t>
  </si>
  <si>
    <t>COMMUNITY HEALTHCARE-SBSTNC ABUSE SVCS</t>
  </si>
  <si>
    <t>628 CENTER ST</t>
  </si>
  <si>
    <t>CHICOPEE</t>
  </si>
  <si>
    <t>OTHER HEALTHCARE ESTABLISHMENTS</t>
  </si>
  <si>
    <t>STEFANIK MEMORIAL SCHOOL</t>
  </si>
  <si>
    <t>720 MEADOW ST</t>
  </si>
  <si>
    <t>PRIMARY SCHOOL</t>
  </si>
  <si>
    <t>251 TO 500</t>
  </si>
  <si>
    <t>WILLIMANSETT NURSING HOME CENTER EAST</t>
  </si>
  <si>
    <t>11 SAINT ANTHONY ST</t>
  </si>
  <si>
    <t>OUR LADY OF THE ELMS COLLEGE</t>
  </si>
  <si>
    <t>291 SPRINGFIELD ST</t>
  </si>
  <si>
    <t>501 TO 1000</t>
  </si>
  <si>
    <t>RELIGIOUS</t>
  </si>
  <si>
    <t>CHICOPEE SENIOR CENTER</t>
  </si>
  <si>
    <t>7 VALLEY VIEW CT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</si>
  <si>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</si>
  <si>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</si>
  <si>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</si>
  <si>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</si>
  <si>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</si>
  <si>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</si>
  <si>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</si>
  <si>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</si>
  <si>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</si>
  <si>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</si>
  <si>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</si>
  <si>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WESTOVER JOB CORPS RESIDENTIAL PROGRAM</t>
  </si>
  <si>
    <t>103 JOHNSON RD</t>
  </si>
  <si>
    <t>OTHER CONTRACTED</t>
  </si>
  <si>
    <t>PREMIER</t>
  </si>
  <si>
    <t>BOWIE MEMORIAL SCHOOL</t>
  </si>
  <si>
    <t>80 DARE WAY</t>
  </si>
  <si>
    <t>THE ACADEMY AT SWIFT RIVER RSDNTL TRTMNT</t>
  </si>
  <si>
    <t>151 SOUTH ST</t>
  </si>
  <si>
    <t>CUMMINGTON</t>
  </si>
  <si>
    <t>NORTHEAST CENTER FOR YOUTH AND FAMILIES</t>
  </si>
  <si>
    <t>203 EAST ST</t>
  </si>
  <si>
    <t>EASTHAMPTON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</si>
  <si>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</si>
  <si>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</si>
  <si>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</si>
  <si>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</si>
  <si>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</si>
  <si>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</si>
  <si>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EAST LONGMEADOW SKILLED NURSING CTR</t>
  </si>
  <si>
    <t>305 MAPLE ST</t>
  </si>
  <si>
    <t>REDSTONE REHAB AND NURSING CENTER</t>
  </si>
  <si>
    <t>135 BENTON DR</t>
  </si>
  <si>
    <t>AGAWAM COUNSELING CENTER-SBSTNC ABUSE</t>
  </si>
  <si>
    <t>PO BOX 84</t>
  </si>
  <si>
    <t>FEEDING HILLS</t>
  </si>
  <si>
    <t>AGAWAM PUBLIC SCHOOL DISTRICT</t>
  </si>
  <si>
    <t>1305 SPRINGFIELD ST</t>
  </si>
  <si>
    <t>1-250</t>
  </si>
  <si>
    <t>GRANBY PUBLIC SCHOOL DISTRICT</t>
  </si>
  <si>
    <t>387 E STATE ST</t>
  </si>
  <si>
    <t>GRANBY</t>
  </si>
  <si>
    <t>SUNBRIDGE CARE AND REHAB-HADLEY</t>
  </si>
  <si>
    <t>PO BOX 720</t>
  </si>
  <si>
    <t>HADLEY</t>
  </si>
  <si>
    <t>HAMPDEN SENIOR CENTER</t>
  </si>
  <si>
    <t>104 ALLEN ST</t>
  </si>
  <si>
    <t>HOLYOKE COMMUNITY COLLEGE</t>
  </si>
  <si>
    <t>303 HOMESTEAD AVE</t>
  </si>
  <si>
    <t>HOLYOKE</t>
  </si>
  <si>
    <t>2 YEAR COLLEGE &amp; UNIVERSITIES</t>
  </si>
  <si>
    <t>HOLYOKE SOLDIERS HOME</t>
  </si>
  <si>
    <t>110 CHERRY ST</t>
  </si>
  <si>
    <t>HOLYOKE REHABILITATION CENTER</t>
  </si>
  <si>
    <t>260 EASTHAMPTON RD</t>
  </si>
  <si>
    <t>LOOMIS HOUSE NURSING RETIREMENT CENTER</t>
  </si>
  <si>
    <t>298 JARVIS AVE</t>
  </si>
  <si>
    <t>HOLYOKE HOSPITAL TRANSITIONAL CARE CTR</t>
  </si>
  <si>
    <t>575 BEECH ST</t>
  </si>
  <si>
    <t>1 TO 50</t>
  </si>
  <si>
    <t>HOLYOKE MEDICAL CENTER</t>
  </si>
  <si>
    <t>HOSPITALS</t>
  </si>
  <si>
    <t>751-999</t>
  </si>
  <si>
    <t>HPPI-HealthCare Purchasing Partners International</t>
  </si>
  <si>
    <t>Amerinet Inc</t>
  </si>
  <si>
    <t>MONT MARIE HEALTH CARE CENTER INC</t>
  </si>
  <si>
    <t>34 LOWER WESTFIELD RD</t>
  </si>
  <si>
    <t>MOUNT SAINT VINCENT NURSING HOME</t>
  </si>
  <si>
    <t>35 HOLY FAMILY RD</t>
  </si>
  <si>
    <t>RENAISSANCE MANOR ON CABOT</t>
  </si>
  <si>
    <t>279 CABOT ST</t>
  </si>
  <si>
    <t>GANDARA RESIDENTIAL SVC WOMEN-AODA SVCS</t>
  </si>
  <si>
    <t>507 APPLETON ST</t>
  </si>
  <si>
    <t>HOLYOKE CNCL ON AGING SENIOR CTR</t>
  </si>
  <si>
    <t>310 APPLETON ST</t>
  </si>
  <si>
    <t>HOLYOKE CITY SCHOOL DISTRICT</t>
  </si>
  <si>
    <t>57 SUFFOLK ST</t>
  </si>
  <si>
    <t>MSPCC FAMILY COUNSELING CTR</t>
  </si>
  <si>
    <t>113 HAMPDEN ST</t>
  </si>
  <si>
    <t>SISTERS OF PROVIDENCE-SNF</t>
  </si>
  <si>
    <t>1233 MAIN ST</t>
  </si>
  <si>
    <t>PROVIDENCE BEHAVIORAL HEALTH</t>
  </si>
  <si>
    <t>BOYS AND GIRLS CLUB AFTER SCHOOL</t>
  </si>
  <si>
    <t>PO BOX 6256</t>
  </si>
  <si>
    <t>GATEWAY REGIONAL SCHOOL DISTRICT</t>
  </si>
  <si>
    <t>12 LITTLEVILLE RD</t>
  </si>
  <si>
    <t>HAMPSHIRE CARE</t>
  </si>
  <si>
    <t>PO BOX 313</t>
  </si>
  <si>
    <t>LEEDS</t>
  </si>
  <si>
    <t>LEEDS ELEMENTARY SCHOOL</t>
  </si>
  <si>
    <t>20 FLORENCE ST</t>
  </si>
  <si>
    <t>VA MEDICAL CENTER-NURSING HOME CARE UNIT</t>
  </si>
  <si>
    <t>421 N MAIN ST</t>
  </si>
  <si>
    <t>LINDA MANOR EXTENDED CARE FACILITY</t>
  </si>
  <si>
    <t>349 HAYDENVILLE RD</t>
  </si>
  <si>
    <t>HAMPDEN CO HOUSE CORRECTION-SHERIFF DEPT</t>
  </si>
  <si>
    <t>627 RANDALL RD</t>
  </si>
  <si>
    <t>LUDLOW</t>
  </si>
  <si>
    <t>PRISONS</t>
  </si>
  <si>
    <t>HAMPDEN COUNTY PRE-RELEASE JAIL</t>
  </si>
  <si>
    <t>325 ALABAMA ST</t>
  </si>
  <si>
    <t>LUDLOW COMM CTR-RANDALL BOYS-GIRLS CLUB</t>
  </si>
  <si>
    <t>91 CLAUDIAS WAY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</si>
  <si>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</si>
  <si>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</si>
  <si>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</si>
  <si>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</si>
  <si>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</si>
  <si>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</si>
  <si>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Foodbuy</t>
  </si>
  <si>
    <t>MONSON SCHOOL DISTRICT</t>
  </si>
  <si>
    <t>PO BOX 159</t>
  </si>
  <si>
    <t>MONSON</t>
  </si>
  <si>
    <t>MONSON COUNCIL ON AGING SENIOR CENTER</t>
  </si>
  <si>
    <t>106 MAIN ST</t>
  </si>
  <si>
    <t>NORTHAMPTON REHAB AND NURSING CTR</t>
  </si>
  <si>
    <t>737 BRIDGE RD</t>
  </si>
  <si>
    <t>SMITH VOC AND AGRICULTURAL HIGH SCHOOL</t>
  </si>
  <si>
    <t>80 LOCUST ST</t>
  </si>
  <si>
    <t>CLARKE SCHOOL FOR THE DEAF</t>
  </si>
  <si>
    <t>47 ROUND HILL RD</t>
  </si>
  <si>
    <t>CALVIN COOLIDGE NURSING AND REHAB CENTER</t>
  </si>
  <si>
    <t>548 ELM ST</t>
  </si>
  <si>
    <t>PEOPLES INSTITUTE AFTER SCHOOL PROGRAM</t>
  </si>
  <si>
    <t>38 GOTHIC ST</t>
  </si>
  <si>
    <t>HAIRSTON HOUSE SUBSTANCE ABUSE TREATMENT</t>
  </si>
  <si>
    <t>25 GRAVES AVE</t>
  </si>
  <si>
    <t>NORTH CTR FOR CHILDREN/FAMILIES</t>
  </si>
  <si>
    <t>78 POMEROY TER</t>
  </si>
  <si>
    <t>SERVICENET INC-SUBSTANCE ABUSE TREATMENT</t>
  </si>
  <si>
    <t>129 KING ST</t>
  </si>
  <si>
    <t>COOLEY DICKINSON HOSPITAL</t>
  </si>
  <si>
    <t>PO BOX 5001</t>
  </si>
  <si>
    <t>Novation</t>
  </si>
  <si>
    <t>VHA Inc</t>
  </si>
  <si>
    <t>HAMPSHIRE COUNTY JAIL-SHERIFF DEPARTMENT</t>
  </si>
  <si>
    <t>PO BOX 7000</t>
  </si>
  <si>
    <t>CDH-OUTPATIENT BEHAVORIAL HLTH SVCS-AODA</t>
  </si>
  <si>
    <t>10 MAIN ST</t>
  </si>
  <si>
    <t>SMITH COLLEGE</t>
  </si>
  <si>
    <t>98 GREEN ST</t>
  </si>
  <si>
    <t>WING MEMORIAL HOSPITAL AND MEDICAL CTR</t>
  </si>
  <si>
    <t>40 WRIGHT ST</t>
  </si>
  <si>
    <t>PALMER</t>
  </si>
  <si>
    <t>PALMER HOUSE CARE CENTER</t>
  </si>
  <si>
    <t>250 SHEARER ST</t>
  </si>
  <si>
    <t>PALMER COA SENIOR CENTER</t>
  </si>
  <si>
    <t>1029 CENTRAL ST</t>
  </si>
  <si>
    <t>PALMER PUBLIC SCHOOL DISTRICT</t>
  </si>
  <si>
    <t>24 CONVERSE ST</t>
  </si>
  <si>
    <t>MOUNT HOLYOKE COLLEGE</t>
  </si>
  <si>
    <t>50 COLLEGE ST</t>
  </si>
  <si>
    <t>SOUTH HADLEY</t>
  </si>
  <si>
    <t>SOUTH HADLEY CNCL ON AG SENIOR CENTER</t>
  </si>
  <si>
    <t>45 DAYTON ST</t>
  </si>
  <si>
    <t>WINGATE AT SOUTH HADLEY</t>
  </si>
  <si>
    <t>573 GRANBY RD</t>
  </si>
  <si>
    <t>OPEN ARMS CHILDCARE CENTER</t>
  </si>
  <si>
    <t>PO BOX 1107</t>
  </si>
  <si>
    <t>SOUTHWICK</t>
  </si>
  <si>
    <t>SOUTHWICK-TOLLAND REGIONAL SCHOOL DIST</t>
  </si>
  <si>
    <t>86 POWDER MILL RD</t>
  </si>
  <si>
    <t>WARE SCHOOL DISTRICT</t>
  </si>
  <si>
    <t>PO BOX 240</t>
  </si>
  <si>
    <t>WARE</t>
  </si>
  <si>
    <t>WARE SENIOR CENTER</t>
  </si>
  <si>
    <t>11 CHURCH ST</t>
  </si>
  <si>
    <t>VALLEY HUMAN SERVICES-SUBSTANCE ABUSE</t>
  </si>
  <si>
    <t>96 SOUTH ST</t>
  </si>
  <si>
    <t>BAYSTATE MARY LANE HOSPITAL</t>
  </si>
  <si>
    <t>85 SOUTH ST</t>
  </si>
  <si>
    <t>QUABOAG REGIONAL SCHOOL DISTRICT</t>
  </si>
  <si>
    <t>PO BOX 1538</t>
  </si>
  <si>
    <t>COMMUNITY HEALTH CARE METHADONE SVCS</t>
  </si>
  <si>
    <t>125 N ELM ST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</si>
  <si>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</si>
  <si>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</si>
  <si>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</si>
  <si>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</si>
  <si>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</si>
  <si>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</si>
  <si>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WESTFIELD PUBLIC SCHOOL DISTRICT</t>
  </si>
  <si>
    <t>22 ASHLEY ST</t>
  </si>
  <si>
    <t>HARBORSIDE HEALTHCARE WESTFIELD</t>
  </si>
  <si>
    <t>60 E SILVER ST</t>
  </si>
  <si>
    <t>RENAISSANCE MANOR OF WESTFIELD</t>
  </si>
  <si>
    <t>37 FEEDING HILLS RD</t>
  </si>
  <si>
    <t>WESTFIELD STATE COLLEGE</t>
  </si>
  <si>
    <t>PO BOX 1630</t>
  </si>
  <si>
    <t>NOBLE HOSPITAL</t>
  </si>
  <si>
    <t>PO BOX 1634</t>
  </si>
  <si>
    <t>BRIGHTSIDE FOR FAMILIES AND CHILDREN</t>
  </si>
  <si>
    <t>2112 RIVERDALE ST</t>
  </si>
  <si>
    <t>WEST SPRINGFIELD</t>
  </si>
  <si>
    <t>CHILD AND FAMILY SERVICES-SUBSTANCE ABS</t>
  </si>
  <si>
    <t>425 UNION ST</t>
  </si>
  <si>
    <t>WINGATE AT WEST SPRINGFIELD</t>
  </si>
  <si>
    <t>42 PROSPECT AVE</t>
  </si>
  <si>
    <t>WARREN SENIOR CENTER</t>
  </si>
  <si>
    <t>PO BOX 428</t>
  </si>
  <si>
    <t>WEST WARREN</t>
  </si>
  <si>
    <t>WILBRAHAM COA SENIOR CENTER</t>
  </si>
  <si>
    <t>45B POST OFFICE PARK</t>
  </si>
  <si>
    <t>WILBRAHAM</t>
  </si>
  <si>
    <t>LIFE CARE CENTER OF WILBRAHAM</t>
  </si>
  <si>
    <t>2399 BOSTON RD</t>
  </si>
  <si>
    <t>WINGATE AT WILBRAHAM</t>
  </si>
  <si>
    <t>9 MAPLE ST</t>
  </si>
  <si>
    <t>SALVATION ARMY ADULT REHAB CENTER-AODA</t>
  </si>
  <si>
    <t>PO BOX 1569</t>
  </si>
  <si>
    <t>SPRINGFIELD TECHNICAL COMMUNITY COLLEGE</t>
  </si>
  <si>
    <t>PO BOX 9000</t>
  </si>
  <si>
    <t>MERCY MEDICAL CENTER</t>
  </si>
  <si>
    <t>PO BOX 9012</t>
  </si>
  <si>
    <t>SPRINGFIELD COA SENIOR CENTER</t>
  </si>
  <si>
    <t>1600 E COLUMBUS AVE</t>
  </si>
  <si>
    <t>COMMUNITY CARE MENTAL HEALTH-SBSTNC ABS</t>
  </si>
  <si>
    <t>273 STATE ST</t>
  </si>
  <si>
    <t>CHILDRENS REHAB SVCS-THE WELDON CENTER</t>
  </si>
  <si>
    <t>233 CAREW ST</t>
  </si>
  <si>
    <t>SHRINERS HOSPITAL FOR CHILDREN</t>
  </si>
  <si>
    <t>516 CAREW ST</t>
  </si>
  <si>
    <t>CHAPIN CENTER</t>
  </si>
  <si>
    <t>200 KENDALL ST</t>
  </si>
  <si>
    <t>GANDARA MENTAL HEALTH CENTER-AODA PRGMS</t>
  </si>
  <si>
    <t>2155 MAIN ST</t>
  </si>
  <si>
    <t>SPRINGFIELD YMCA SCHOOLS OUT</t>
  </si>
  <si>
    <t>275 CHESTNUT ST</t>
  </si>
  <si>
    <t>THREE RIVERS RESIDENTIAL TREATMENT</t>
  </si>
  <si>
    <t>26 RIDGEWOOD TER</t>
  </si>
  <si>
    <t>PHOENIX HOUSE SPRINGFIELD CTR-SBSTNC ABS</t>
  </si>
  <si>
    <t>5 MADISON AVE</t>
  </si>
  <si>
    <t>PHOENIX ACADEMY-SUBSTANCE ABUSE TRTMNT</t>
  </si>
  <si>
    <t>33 MULBERRY ST</t>
  </si>
  <si>
    <t>NRTHRN EDUC SVC ETHOS RECOVERY HOME AODA</t>
  </si>
  <si>
    <t>56 TEMPLE ST</t>
  </si>
  <si>
    <t>CHILD-FAMILY SERVICE PIONEER VALLEY AODA</t>
  </si>
  <si>
    <t>367 PINE ST</t>
  </si>
  <si>
    <t>JULIAN J LEAVITT FAMILY JEWISH NRSG HOME</t>
  </si>
  <si>
    <t>770 CONVERSE ST</t>
  </si>
  <si>
    <t>LONGMEADOW</t>
  </si>
  <si>
    <t>LONGMEADOW PUBLIC SCHOOLS</t>
  </si>
  <si>
    <t>127 GRASSY GUTTER RD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</si>
  <si>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</si>
  <si>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</si>
  <si>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</si>
  <si>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</si>
  <si>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</si>
  <si>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</si>
  <si>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HABIT MANAGEMENT INSTITUTE-METH SERVICES</t>
  </si>
  <si>
    <t>2257 MAIN ST</t>
  </si>
  <si>
    <t>GANDARA ADDICTION RECOVERY PROGRAM</t>
  </si>
  <si>
    <t>29 ARCH ST</t>
  </si>
  <si>
    <t>SISTERS OF PROVIDENCE METHADONE PROGRAM</t>
  </si>
  <si>
    <t>227 MILL ST</t>
  </si>
  <si>
    <t>MY SISTERS HOUSE-SUBSTANCE ABUSE SERVICE</t>
  </si>
  <si>
    <t>89 BELMONT AVE</t>
  </si>
  <si>
    <t>SPRINGFIELD JEWISH COMM CTR PRE-K</t>
  </si>
  <si>
    <t>1160 DICKINSON ST</t>
  </si>
  <si>
    <t>REEDS LANDING HEALTH CENTER</t>
  </si>
  <si>
    <t>807 WILBRAHAM RD</t>
  </si>
  <si>
    <t>KINDRED HOSPITAL-PARKVIEW</t>
  </si>
  <si>
    <t>1400 STATE ST</t>
  </si>
  <si>
    <t>MARTIN LUTH KING COMMUNITY CTR CHILDCARE</t>
  </si>
  <si>
    <t>106 WILBRAHAM RD</t>
  </si>
  <si>
    <t>AMERICAN INTERNATIONAL COLLEGE</t>
  </si>
  <si>
    <t>1000 STATE ST</t>
  </si>
  <si>
    <t>EARLY CHILDHOOD CENTERS OF GREATER SPRIN</t>
  </si>
  <si>
    <t>15 CATHARINE ST</t>
  </si>
  <si>
    <t>CHILDREN STUDY HOME RES TREATMENT CENTER</t>
  </si>
  <si>
    <t>44 SHERMAN ST</t>
  </si>
  <si>
    <t>WILLIAM N DEBERRY ELEMENTARY SCHOOL</t>
  </si>
  <si>
    <t>670 UNION ST</t>
  </si>
  <si>
    <t>SPRINGFIELD COLLEGE</t>
  </si>
  <si>
    <t>263 ALDEN ST</t>
  </si>
  <si>
    <t>OPPORTUNITY HOUSE-SUBSTANCE ABUSE PRGMS</t>
  </si>
  <si>
    <t>61 SAINT JAMES AVE</t>
  </si>
  <si>
    <t>KEY PROGRAM-RESIDENTIAL TREATMENT CENTER</t>
  </si>
  <si>
    <t>576 STATE ST</t>
  </si>
  <si>
    <t>NORTHERN EDUCATIONAL SVCS ETHOS III-AODA</t>
  </si>
  <si>
    <t>736 STATE ST</t>
  </si>
  <si>
    <t>DUNBAR COMMUNITY CENTER</t>
  </si>
  <si>
    <t>33 OAK ST</t>
  </si>
  <si>
    <t>WINDGATE AT SPRINGFIELD</t>
  </si>
  <si>
    <t>215 BICENTENNIAL HWY</t>
  </si>
  <si>
    <t>WESTERN NEW ENGLAND COLLEGE</t>
  </si>
  <si>
    <t>1215 WILBRAHAM RD</t>
  </si>
  <si>
    <t>SHARP I-RESIDENTIAL TREATMENT</t>
  </si>
  <si>
    <t>111 OLD ACRE RD</t>
  </si>
  <si>
    <t>MOUNT GREYLOCK EXTENDED CARE FACILITY</t>
  </si>
  <si>
    <t>1000 NORTH ST</t>
  </si>
  <si>
    <t>PITTSFIELD</t>
  </si>
  <si>
    <t>BERKSHIRE</t>
  </si>
  <si>
    <t>BERKSHIRE COUNTY SHERIFFS DEPT-JAIL</t>
  </si>
  <si>
    <t>467 CHESHIRE RD</t>
  </si>
  <si>
    <t>HILLCREST COMMONS NURSING AND REHAB</t>
  </si>
  <si>
    <t>169 VALENTINE RD</t>
  </si>
  <si>
    <t>BERKSHIRE MEDICAL CENTER</t>
  </si>
  <si>
    <t>725 NORTH ST</t>
  </si>
  <si>
    <t>Premier Inc</t>
  </si>
  <si>
    <t>BRIEN CENTER KEENAN HOUSE-SBSTNC ABUSE</t>
  </si>
  <si>
    <t>131 BRADFORD ST</t>
  </si>
  <si>
    <t>CHRISTIAN CENTER-SUBSTANCE ABUSE SVCS</t>
  </si>
  <si>
    <t>193 ROBBINS AVE</t>
  </si>
  <si>
    <t>KEENAN HOUSE-SUBSTANCE ABUSE TREATMENT</t>
  </si>
  <si>
    <t>202 BRADFORD ST</t>
  </si>
  <si>
    <t>RALPH FROIO SENIOR CENTER</t>
  </si>
  <si>
    <t>330 NORTH ST</t>
  </si>
  <si>
    <t>BMC-MENTAL HEALTH -SBSTNC ABUSE PROGRAM</t>
  </si>
  <si>
    <t>251 FENN ST</t>
  </si>
  <si>
    <t>MILDRED ELLEY BUSINESS SCHOOL</t>
  </si>
  <si>
    <t>505 EAST ST</t>
  </si>
  <si>
    <t>250 AND LESS</t>
  </si>
  <si>
    <t>101 TO 250</t>
  </si>
  <si>
    <t>BEHAVIORAL TREATMENT RESIDENCE</t>
  </si>
  <si>
    <t>484 WEST ST</t>
  </si>
  <si>
    <t>EMERGENCY SHELTER-RESIDENTIAL TREATMENT</t>
  </si>
  <si>
    <t>369 WEST ST</t>
  </si>
  <si>
    <t>BERKSHIRE COMMUNITY COLLEGE</t>
  </si>
  <si>
    <t>1350 WEST ST</t>
  </si>
  <si>
    <t>BERKSHIRE PLACE</t>
  </si>
  <si>
    <t>89 SOUTH ST</t>
  </si>
  <si>
    <t>THE CHILDRENS HOUSE-RES TREATMENT</t>
  </si>
  <si>
    <t>753 WILLIAMS ST</t>
  </si>
  <si>
    <t>KEY PROGRAM-HOWARD HOUSE RES TRTMNT CTR</t>
  </si>
  <si>
    <t>942 WILLIAMS ST</t>
  </si>
  <si>
    <t>SPRINGSIDE OF PITTSFIELD FACILITY</t>
  </si>
  <si>
    <t>255 LEBANON AVE</t>
  </si>
  <si>
    <t>HILLCREST EDUCATIONAL CTRS-RES TREATMENT</t>
  </si>
  <si>
    <t>PO BOX 4699</t>
  </si>
  <si>
    <t>ADAMS COUNCIL ON AGING-SENIOR CENTER</t>
  </si>
  <si>
    <t>20 EAST ST</t>
  </si>
  <si>
    <t>CHESHIRE SENIOR CITIZENS CLUB</t>
  </si>
  <si>
    <t>19 SCHOOL ST</t>
  </si>
  <si>
    <t>ADAMS-CHESHIRE REGIONAL SCHOOL DISTRICT</t>
  </si>
  <si>
    <t>125 SAVOY RD</t>
  </si>
  <si>
    <t>DALTON COUNCIL ON AGING-SENIOR NUTRITION</t>
  </si>
  <si>
    <t>400 MAIN ST</t>
  </si>
  <si>
    <t>DALTON</t>
  </si>
  <si>
    <t>CRANEVILLE PLACE OF DALTON</t>
  </si>
  <si>
    <t>265 MAIN ST</t>
  </si>
  <si>
    <t>ASSISTED LIVING</t>
  </si>
  <si>
    <t>FAIRVIEW COMMONS NURSING-REHAB CENTER</t>
  </si>
  <si>
    <t>151 CHRISTIAN HILL RD</t>
  </si>
  <si>
    <t>GREAT BARRINGTON</t>
  </si>
  <si>
    <t>MENTAL HEALTH-SBSTNC ABUSE OF BERKSHIRES</t>
  </si>
  <si>
    <t>60 COTTAGE ST</t>
  </si>
  <si>
    <t>EAGLETON SCHOOL RESIDENTIAL TREATMENT</t>
  </si>
  <si>
    <t>446 MONTEREY RD</t>
  </si>
  <si>
    <t>FAIRVIEW HOSPITAL</t>
  </si>
  <si>
    <t>29 LEWIS AVE</t>
  </si>
  <si>
    <t>GREAT BARRINGTON REHAB AND NURSING CTR</t>
  </si>
  <si>
    <t>148 MAPLE AVE</t>
  </si>
  <si>
    <t>CLAIRE TEAGUE SENIOR CENTER</t>
  </si>
  <si>
    <t>909 1/2 MAIN ST</t>
  </si>
  <si>
    <t>THE KOLBURNE SCHOOL</t>
  </si>
  <si>
    <t>343 NEW MARLBORO SOUTHFIELD RD</t>
  </si>
  <si>
    <t>NEW MARLBOROUGH</t>
  </si>
  <si>
    <t>SIMONS ROCK COLLEGE OF BARD</t>
  </si>
  <si>
    <t>84 ALFORD RD</t>
  </si>
  <si>
    <t>BERKSHIRE HILLS REGIONAL SCHOOL DISTRICT</t>
  </si>
  <si>
    <t>PO BOX 596</t>
  </si>
  <si>
    <t>HOUSATONIC</t>
  </si>
  <si>
    <t>BERKSHIRE MEADOWS RESIDENTIAL TREATMENT</t>
  </si>
  <si>
    <t>249 N PLAIN RD</t>
  </si>
  <si>
    <t>LAUREL LAKE CTR HEALTH AND REHAB</t>
  </si>
  <si>
    <t>620 LAUREL ST</t>
  </si>
  <si>
    <t>VALLEYHEAD RESIDENTIAL TREATMENT CENTER</t>
  </si>
  <si>
    <t>PO BOX 714</t>
  </si>
  <si>
    <t>LENOX</t>
  </si>
  <si>
    <t>KIMBALL FARMS NURSING CARE CENTER</t>
  </si>
  <si>
    <t>40 SUNSET AVE</t>
  </si>
  <si>
    <t>PROVIDENCE CARE CENTER OF LENOX</t>
  </si>
  <si>
    <t>320 PITTSFIELD RD</t>
  </si>
  <si>
    <t>COMMUNITY SENIOR CENTER</t>
  </si>
  <si>
    <t>65 WALKER ST</t>
  </si>
  <si>
    <t>LENOX PUBLIC SCHOOLS</t>
  </si>
  <si>
    <t>6 WALKER ST</t>
  </si>
  <si>
    <t>2</t>
  </si>
  <si>
    <t>THE BRIEN CTR FOR MNTL HLTH-SBSTNC ABUSE</t>
  </si>
  <si>
    <t>25 MARSHALL ST</t>
  </si>
  <si>
    <t>NORTH ADAMS</t>
  </si>
  <si>
    <t>NORTH ADAMS REGIONAL HOSPITAL</t>
  </si>
  <si>
    <t>71 HOSPITAL AVE</t>
  </si>
  <si>
    <t>UHC (University HealthSystem Consortium)</t>
  </si>
  <si>
    <t>NORTH ADAMS COMMON</t>
  </si>
  <si>
    <t>175 FRANKLIN ST</t>
  </si>
  <si>
    <t>NORTH BERKSHIRE REGIONAL VOCATIONAL DIST</t>
  </si>
  <si>
    <t>70 HODGES CROSSROADS</t>
  </si>
  <si>
    <t>1</t>
  </si>
  <si>
    <t>MASSACHUSETTS COLLEGE OF LIBERAL ARTS</t>
  </si>
  <si>
    <t>375 CHURCH ST</t>
  </si>
  <si>
    <t>SPITZER SENIOR CENTER</t>
  </si>
  <si>
    <t>116 ASHLAND ST</t>
  </si>
  <si>
    <t>BURKSHIRE REHAB AND SKILLED CARE CENTER</t>
  </si>
  <si>
    <t>PO BOX 215</t>
  </si>
  <si>
    <t>SANDISFIELD</t>
  </si>
  <si>
    <t>SOUTHERN BERKSHIRE REGIONAL SCHOOL DIST</t>
  </si>
  <si>
    <t>PO BOX 339</t>
  </si>
  <si>
    <t>SHEFFIELD</t>
  </si>
  <si>
    <t>STOCKBRIDGE SENIOR CENTER</t>
  </si>
  <si>
    <t>PO BOX 514</t>
  </si>
  <si>
    <t>STOCKBRIDGE</t>
  </si>
  <si>
    <t>AUSTEN RIGGS CENTER</t>
  </si>
  <si>
    <t>PO BOX 962</t>
  </si>
  <si>
    <t>SUMMER CAMP KINGSMONT</t>
  </si>
  <si>
    <t>RR 2</t>
  </si>
  <si>
    <t>WEST STOCKBRIDGE</t>
  </si>
  <si>
    <t>CENTERS FOR CHILDREN, SUMMER CAMPS</t>
  </si>
  <si>
    <t>CAMP OVERLAND</t>
  </si>
  <si>
    <t>PO BOX 31</t>
  </si>
  <si>
    <t>WILLIAMSTOWN</t>
  </si>
  <si>
    <t>WILLIAMS COLLEGE</t>
  </si>
  <si>
    <t>PO BOX 687</t>
  </si>
  <si>
    <t>HARPER SENIOR CENTER</t>
  </si>
  <si>
    <t>118 CHURCH ST</t>
  </si>
  <si>
    <t>WILLIAMSTOWN PUBLIC SCHOOL DISTRICT</t>
  </si>
  <si>
    <t>115 CHURCH ST</t>
  </si>
  <si>
    <t>SWEET BROOK CARE CENTER</t>
  </si>
  <si>
    <t>1561 COLD SPRING RD</t>
  </si>
  <si>
    <t>WILLIAMSTOWN COMMONS</t>
  </si>
  <si>
    <t>25 ADAMS RD</t>
  </si>
  <si>
    <t>BEACON HOUSE FOR MEN-SUBSTANCE ABUSE SVC</t>
  </si>
  <si>
    <t>57 BEACON ST</t>
  </si>
  <si>
    <t>FRANKLIN CO SHERIFF OFFICE-HOUSE OF CORR</t>
  </si>
  <si>
    <t>160 ELM ST</t>
  </si>
  <si>
    <t>GREENFIELD PUBLIC SCHOOLS</t>
  </si>
  <si>
    <t>141 DAVIS ST</t>
  </si>
  <si>
    <t>FRANKLIN COMM ACTION CORP YTH PRGM-AODA</t>
  </si>
  <si>
    <t>154 FEDERAL ST</t>
  </si>
  <si>
    <t>BAYSTATE FRANKLIN MEDICAL CENTER</t>
  </si>
  <si>
    <t>164 HIGH ST</t>
  </si>
  <si>
    <t>POETS SEAT HEALTH CARE CENTER</t>
  </si>
  <si>
    <t>359 HIGH ST</t>
  </si>
  <si>
    <t>BAY STATE REHAB/FRANKLIN MEDICAL CTR</t>
  </si>
  <si>
    <t>48 SANDERSON ST</t>
  </si>
  <si>
    <t>GREENFIELD SENIOR CENTER-COUNCIL AGING</t>
  </si>
  <si>
    <t>54 HIGH ST</t>
  </si>
  <si>
    <t>BUCKLEY HEALTH CARE CENTER</t>
  </si>
  <si>
    <t>95 LAUREL ST</t>
  </si>
  <si>
    <t>CHARLENE MANOR EXTENDED CARE FACILITY</t>
  </si>
  <si>
    <t>130 COLRAIN RD</t>
  </si>
  <si>
    <t>GREENFIELD COMMUNITY COLLEGE</t>
  </si>
  <si>
    <t>1 COLLEGE DR</t>
  </si>
  <si>
    <t>ATHOL SENIOR CENTER</t>
  </si>
  <si>
    <t>416 MAIN ST</t>
  </si>
  <si>
    <t>ATHOL</t>
  </si>
  <si>
    <t>FMC-BEACON CLINIC SUBSTANCE ABUSE PRGMS</t>
  </si>
  <si>
    <t>201 S MAIN ST</t>
  </si>
  <si>
    <t>ATHOL-ROYALSTON REGIONAL MIDDLE SCHOOL</t>
  </si>
  <si>
    <t>1062 PLEASANT ST</t>
  </si>
  <si>
    <t>ATHOL MEMORIAL HOSPITAL</t>
  </si>
  <si>
    <t>2033 MAIN ST</t>
  </si>
  <si>
    <t>QUABBIN VALLEY HEALTH CARE</t>
  </si>
  <si>
    <t>821 DANIEL SHAYS HWY</t>
  </si>
  <si>
    <t>HEATH ELEM SCHOOL</t>
  </si>
  <si>
    <t>18 JACOBS RD</t>
  </si>
  <si>
    <t>CHARLEMONT</t>
  </si>
  <si>
    <t>CONWAY SCHOOL OF LANDSCAPE DESIGN</t>
  </si>
  <si>
    <t>PO BOX 179</t>
  </si>
  <si>
    <t>CONWAY</t>
  </si>
  <si>
    <t>TECHNICAL AND TRADE SCHOOLS</t>
  </si>
  <si>
    <t>STUDENT HOSTELING CAMP</t>
  </si>
  <si>
    <t>PO BOX 419</t>
  </si>
  <si>
    <t>ERVING SENIOR CENTER</t>
  </si>
  <si>
    <t>18 PLEASANT ST</t>
  </si>
  <si>
    <t>ERVING</t>
  </si>
  <si>
    <t>NEW SALEM SENIOR CENTER</t>
  </si>
  <si>
    <t>15 S MAIN ST</t>
  </si>
  <si>
    <t>NEW SALEM</t>
  </si>
  <si>
    <t>NORTHFIELD SENIOR CENTER</t>
  </si>
  <si>
    <t>69 MAIN ST</t>
  </si>
  <si>
    <t>NORTHFIELD</t>
  </si>
  <si>
    <t>PIONEER VALLEY REGIONAL SCHOOL DISTRICT</t>
  </si>
  <si>
    <t>97 F SUMNER TURNER RD</t>
  </si>
  <si>
    <t>CAMP NORTHFIELD</t>
  </si>
  <si>
    <t>96 WANAMAKER RD</t>
  </si>
  <si>
    <t>LINDEN HILL SCHOOL RESIDENTIAL TREATMENT</t>
  </si>
  <si>
    <t>154 S MOUNTAIN RD</t>
  </si>
  <si>
    <t>ORANGE SENIOR CENTER</t>
  </si>
  <si>
    <t>135 E MAIN ST</t>
  </si>
  <si>
    <t>PETERSHAM CENTER SCHOOL DISTRICT</t>
  </si>
  <si>
    <t>PO BOX 148</t>
  </si>
  <si>
    <t>PETERSHAM</t>
  </si>
  <si>
    <t>ROWE CENTER SUMMER CAMPS</t>
  </si>
  <si>
    <t>PO BOX 273</t>
  </si>
  <si>
    <t>ROWE</t>
  </si>
  <si>
    <t>SHELBURNE SENIOR CENTER</t>
  </si>
  <si>
    <t>7 MAIN ST</t>
  </si>
  <si>
    <t>SHELBURNE FALLS</t>
  </si>
  <si>
    <t>ANCHORAGE NURSING HOME</t>
  </si>
  <si>
    <t>904 MOHAWK TRL</t>
  </si>
  <si>
    <t>FRONTIER SENIOR CENTER</t>
  </si>
  <si>
    <t>67 N MAIN ST</t>
  </si>
  <si>
    <t>SOUTH DEERFIELD</t>
  </si>
  <si>
    <t>COZY CORNER NURSING HOME</t>
  </si>
  <si>
    <t>PO BOX 405</t>
  </si>
  <si>
    <t>SUNDERLAND</t>
  </si>
  <si>
    <t>MONTAGUE SENIOR CENTER</t>
  </si>
  <si>
    <t>PO BOX 166</t>
  </si>
  <si>
    <t>TURNERS FALLS</t>
  </si>
  <si>
    <t>FRANKLIN COUNTY VOCATIONAL TECH SCHOOL</t>
  </si>
  <si>
    <t>82 INDUSTRIAL BLVD</t>
  </si>
  <si>
    <t>FRANKLIN COUNTY TECHNICAL SCHOOL DIST</t>
  </si>
  <si>
    <t>GILL-MONTAGUE REGIONAL SCHOOL DISTRICT</t>
  </si>
  <si>
    <t>35 CROCKER AVE</t>
  </si>
  <si>
    <t>FARREN CARE CENTER INC</t>
  </si>
  <si>
    <t>340 MONTAGUE CITY RD</t>
  </si>
  <si>
    <t>LAKE GROVE AT MAPLE VALLEY RSDNTL TRTMNT</t>
  </si>
  <si>
    <t>6 FARLEY RD</t>
  </si>
  <si>
    <t>THE HIGHLANDS</t>
  </si>
  <si>
    <t>335 NICHOLS RD</t>
  </si>
  <si>
    <t>FITCHBURG</t>
  </si>
  <si>
    <t>HEALTH ALLIANCE BURBANK HOSPITAL</t>
  </si>
  <si>
    <t>275 NICHOLS RD</t>
  </si>
  <si>
    <t>Broadlane Inc</t>
  </si>
  <si>
    <t>FITCHBURG STATE COLLEGE</t>
  </si>
  <si>
    <t>160 PEARL ST</t>
  </si>
  <si>
    <t>FITCHBURG SENIOR CENTER</t>
  </si>
  <si>
    <t>14 WALLACE AVE</t>
  </si>
  <si>
    <t>YMCA CAMP LOWE</t>
  </si>
  <si>
    <t>55 WALLACE AVE</t>
  </si>
  <si>
    <t>MONTACHUSETT REGIONAL VOC TECH SCH DIST</t>
  </si>
  <si>
    <t>1050 WESTMINSTER ST</t>
  </si>
  <si>
    <t>LUK CRISIS CTR-LUK BHVRL HLTH CLNC-AODA</t>
  </si>
  <si>
    <t>545 WESTMINSTER ST</t>
  </si>
  <si>
    <t>HILLCREST NURSING HOME</t>
  </si>
  <si>
    <t>94 SUMMER ST</t>
  </si>
  <si>
    <t>ACADEMY SCHOOL</t>
  </si>
  <si>
    <t>98 ACADEMY ST</t>
  </si>
  <si>
    <t>HABIT MANAGEMENT INSTITUTE-SBSTNC ABUSE</t>
  </si>
  <si>
    <t>155 AIRPORT RD</t>
  </si>
  <si>
    <t>MCLEAN AT NAUKEAG REHAB</t>
  </si>
  <si>
    <t>216 LAKE RD</t>
  </si>
  <si>
    <t>ASHBURNHAM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</si>
  <si>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</si>
  <si>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</si>
  <si>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</si>
  <si>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</si>
  <si>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</si>
  <si>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</si>
  <si>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</si>
  <si>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</si>
  <si>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</si>
  <si>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AYER PUBLIC SCHOOLS</t>
  </si>
  <si>
    <t>141 WASHINGTON ST</t>
  </si>
  <si>
    <t>NASHOBA VALLEY MEDICAL CENTER</t>
  </si>
  <si>
    <t>200 GROTON RD</t>
  </si>
  <si>
    <t>APPLE VALLEY CENTER</t>
  </si>
  <si>
    <t>400 GROTON RD</t>
  </si>
  <si>
    <t>THE CENTER SENIOR CENTER</t>
  </si>
  <si>
    <t>18 POND ST</t>
  </si>
  <si>
    <t>BALDWINVILLE NURSING HOME</t>
  </si>
  <si>
    <t>PO BOX 24</t>
  </si>
  <si>
    <t>BALDWINVILLE</t>
  </si>
  <si>
    <t>NORTH CENTRAL HUMAN SERVICES-SBSTNC ABS</t>
  </si>
  <si>
    <t>PO BOX 449</t>
  </si>
  <si>
    <t>GARDNER</t>
  </si>
  <si>
    <t>NORTH CENTRAL CORRECTIONAL INSTITUTION</t>
  </si>
  <si>
    <t>PO BOX 466</t>
  </si>
  <si>
    <t>HEYWOOD HOSP TRANSITIONAL CARE CENTER</t>
  </si>
  <si>
    <t>242 GREEN ST</t>
  </si>
  <si>
    <t>MOUNT WACHUSETT COMMUNITY COLLEGE</t>
  </si>
  <si>
    <t>444 GREEN ST</t>
  </si>
  <si>
    <t>GARDNER VNA ADULT DAY HEALTH CARE</t>
  </si>
  <si>
    <t>34 PEARLY LN</t>
  </si>
  <si>
    <t>WACHUSETT MANOR NURSING HOME</t>
  </si>
  <si>
    <t>32 HOSPITAL HILL RD</t>
  </si>
  <si>
    <t>GARDNER PUBLIC SCHOOL DISTRICT</t>
  </si>
  <si>
    <t>70 WATERFORD ST</t>
  </si>
  <si>
    <t>GARDNER SENIOR CENTER</t>
  </si>
  <si>
    <t>294 PLEASANT ST</t>
  </si>
  <si>
    <t>PATHWAY HOUSE GAAMHA-SUBSTANCE ABUSE SVC</t>
  </si>
  <si>
    <t>171 GRAHAM ST</t>
  </si>
  <si>
    <t>LACHANCE CENTER FOR REHAB AND NURSING</t>
  </si>
  <si>
    <t>59 EASTWOOD CIR</t>
  </si>
  <si>
    <t>GROTON-DUNSTABLE REGIONAL SCHOOL DIST</t>
  </si>
  <si>
    <t>PO BOX 729</t>
  </si>
  <si>
    <t>GROTON</t>
  </si>
  <si>
    <t>SEVEN HILLS AT GROTON</t>
  </si>
  <si>
    <t>22 HILLSIDE AVE</t>
  </si>
  <si>
    <t>HARVARD PUBLIC SCHOOL DISTRICT</t>
  </si>
  <si>
    <t>39 MASS AVE</t>
  </si>
  <si>
    <t>HARVARD</t>
  </si>
  <si>
    <t>KEYSTONE CTR-GENESIS HEALTHCARE</t>
  </si>
  <si>
    <t>44 KEYSTONE DR</t>
  </si>
  <si>
    <t>LEOMINSTER</t>
  </si>
  <si>
    <t>LIFE CARE CENTER OF LEOMINSTER</t>
  </si>
  <si>
    <t>370 WEST ST</t>
  </si>
  <si>
    <t>HEALTH ALLIANCE HOSPITAL</t>
  </si>
  <si>
    <t>60 HOSPITAL RD</t>
  </si>
  <si>
    <t>COMM HEALTHLINK LIPTON RES TREATMENT CTR</t>
  </si>
  <si>
    <t>45 SUMMER ST</t>
  </si>
  <si>
    <t>LEOMINSTER SENIOR CENTER</t>
  </si>
  <si>
    <t>5 POND ST</t>
  </si>
  <si>
    <t>LITTLETON MIDDLE SCHOOL</t>
  </si>
  <si>
    <t>55 RUSSELL ST</t>
  </si>
  <si>
    <t>LITTLETON</t>
  </si>
  <si>
    <t>LITTLETON GROUP HOME</t>
  </si>
  <si>
    <t>22 KING ST</t>
  </si>
  <si>
    <t>LIFE CARE CENTER OF NASHOBA VALLEY</t>
  </si>
  <si>
    <t>191 FOSTER ST</t>
  </si>
  <si>
    <t>NASHOBA CAMP</t>
  </si>
  <si>
    <t>140 NASHOBA RD</t>
  </si>
  <si>
    <t>EAGLE HOUSE SENIOR CENTER</t>
  </si>
  <si>
    <t>25 MEMORIAL DR</t>
  </si>
  <si>
    <t>LUNENBURG</t>
  </si>
  <si>
    <t>LUNENBURG PUBLIC SCHOOL DISTRICT</t>
  </si>
  <si>
    <t>1033 MASSACHUSETTS AVE</t>
  </si>
  <si>
    <t>NISSITISSIT MIDDLE SCHOOL</t>
  </si>
  <si>
    <t>33 CHASE AVE</t>
  </si>
  <si>
    <t>PEPPERELL</t>
  </si>
  <si>
    <t>PEPPERELL COUNCIL ON AGING SENIOR CENTER</t>
  </si>
  <si>
    <t>37 NASHUA RD</t>
  </si>
  <si>
    <t>MASSACHUSETTS CORRECTIONAL INST-SHIRLEY</t>
  </si>
  <si>
    <t>PO BOX 1218</t>
  </si>
  <si>
    <t>SHIRLEY</t>
  </si>
  <si>
    <t>SOUZA-BARANOWSKI CORRECTIONAL CENTER</t>
  </si>
  <si>
    <t>TOWNSEND COUNCIL ON AGING -SENIOR CENTER</t>
  </si>
  <si>
    <t>222 MAIN ST</t>
  </si>
  <si>
    <t>TOWNSEND</t>
  </si>
  <si>
    <t>WINCHENDON PUBLIC SCHOOL DISTRICT</t>
  </si>
  <si>
    <t>175 GROVE ST</t>
  </si>
  <si>
    <t>WINCHENDON</t>
  </si>
  <si>
    <t>THE WINCHENDON SCHOOL RSDNTL TREATMENT</t>
  </si>
  <si>
    <t>172 ASH ST</t>
  </si>
  <si>
    <t>AUBURN PUBLIC SCHOOL DISTRICT</t>
  </si>
  <si>
    <t>5 WEST ST</t>
  </si>
  <si>
    <t>LIFE CARE CENTER OF AUBURN</t>
  </si>
  <si>
    <t>14 MASONIC CIR</t>
  </si>
  <si>
    <t>AUBURN YOUTH AND FAMILY ERSVICES-AODA</t>
  </si>
  <si>
    <t>21 PHEASANT CT</t>
  </si>
  <si>
    <t>LORRAINE GLEICK NORDGREN SENIOR CENTER</t>
  </si>
  <si>
    <t>4 GODDARD DR</t>
  </si>
  <si>
    <t>THE GODDARD SCHOOL</t>
  </si>
  <si>
    <t>494 WASHINGTON ST</t>
  </si>
  <si>
    <t>AUBURN FAMILY INSTITUTE</t>
  </si>
  <si>
    <t>6 SOUTH TER</t>
  </si>
  <si>
    <t>BLACKSTONE NURSING HOME</t>
  </si>
  <si>
    <t>8 BUTLER ST</t>
  </si>
  <si>
    <t>BLACKSTONE</t>
  </si>
  <si>
    <t>BLACKSTONE SENIOR CENTER</t>
  </si>
  <si>
    <t>15 SAINT PAUL ST</t>
  </si>
  <si>
    <t>THE OVERLOOK MASONIC HEALTH CENTER</t>
  </si>
  <si>
    <t>PO BOX 1000</t>
  </si>
  <si>
    <t>CHARLTON</t>
  </si>
  <si>
    <t>BAY PATH REG VOCATIONAL TECH HIGH SCHOOL</t>
  </si>
  <si>
    <t>57 OLD MUGGETT HILL RD</t>
  </si>
  <si>
    <t>SECONDARY SCHOOL</t>
  </si>
  <si>
    <t>CLINTON HOSPITAL UMASS MEMORIAL</t>
  </si>
  <si>
    <t>201 HIGHLAND ST</t>
  </si>
  <si>
    <t>CLINTON</t>
  </si>
  <si>
    <t>CLINTON SENIOR CITIZENS CENTER</t>
  </si>
  <si>
    <t>200 HIGH ST</t>
  </si>
  <si>
    <t>CLINTON PUBLIC SCHOOLS</t>
  </si>
  <si>
    <t>150 SCHOOL ST</t>
  </si>
  <si>
    <t>HASSANAMESIT VLG EARLY LEARNING CENTER</t>
  </si>
  <si>
    <t>PO BOX 566</t>
  </si>
  <si>
    <t>GRAFTON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</si>
  <si>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</si>
  <si>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</si>
  <si>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</si>
  <si>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</si>
  <si>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</si>
  <si>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</si>
  <si>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HOLDEN REHAB AND NURSING CENTER</t>
  </si>
  <si>
    <t>32 MAYO DR</t>
  </si>
  <si>
    <t>WACHUSETT EXTENDED CARE FACILITY</t>
  </si>
  <si>
    <t>56 BOYDEN RD</t>
  </si>
  <si>
    <t>WACHUSETT REGIONAL SCHOOL DISTRICT</t>
  </si>
  <si>
    <t>1745 MAIN ST</t>
  </si>
  <si>
    <t>DR F PERKINS SCHOOL RESIDENTIAL TRTMNT</t>
  </si>
  <si>
    <t>971 MAIN ST</t>
  </si>
  <si>
    <t>LEICESTER SENIOR CENTER</t>
  </si>
  <si>
    <t>40 WINSLOW AVE</t>
  </si>
  <si>
    <t>LEICESTER</t>
  </si>
  <si>
    <t>LEICESTER PUBLIC SCHOOLS</t>
  </si>
  <si>
    <t>1078 MAIN ST</t>
  </si>
  <si>
    <t>BECKER COLLEGE-LEICESTER</t>
  </si>
  <si>
    <t>964 MAIN ST</t>
  </si>
  <si>
    <t>MILLBURY SENIOR CENTER</t>
  </si>
  <si>
    <t>1 RIVER ST</t>
  </si>
  <si>
    <t>MILLBURY</t>
  </si>
  <si>
    <t>RADIUS HEALTHCARE CENTER</t>
  </si>
  <si>
    <t>29 MAIN ST</t>
  </si>
  <si>
    <t>MILLBURY PUBLIC SCHOOLS</t>
  </si>
  <si>
    <t>12 MARTIN ST</t>
  </si>
  <si>
    <t>MILLBURY HEALTH CARE CENTER</t>
  </si>
  <si>
    <t>312 MILLBURY AVE</t>
  </si>
  <si>
    <t>MILLVILLE SENIOR CENTER</t>
  </si>
  <si>
    <t>PO BOX 703</t>
  </si>
  <si>
    <t>MILLVILLE</t>
  </si>
  <si>
    <t>SUPERVISORY UNION 3</t>
  </si>
  <si>
    <t>44 BEARFOOT RD</t>
  </si>
  <si>
    <t>NORTHBOROUGH</t>
  </si>
  <si>
    <t>BEAUMONT AT NORTHBOROUGH</t>
  </si>
  <si>
    <t>238 W MAIN ST</t>
  </si>
  <si>
    <t>COLEMAN HOUSE</t>
  </si>
  <si>
    <t>112 W MAIN ST</t>
  </si>
  <si>
    <t>NORTHBORO TOWN-FAMILY-YOUTH SVCS-AODA</t>
  </si>
  <si>
    <t>63 MAIN ST</t>
  </si>
  <si>
    <t>NORTHBOROUGH SENIOR CENTER</t>
  </si>
  <si>
    <t>1 CENTRE DR</t>
  </si>
  <si>
    <t>BEAUMONT REHAB SKILLED NURSING HOME</t>
  </si>
  <si>
    <t>PO BOX 940</t>
  </si>
  <si>
    <t>NORTHBRIDGE</t>
  </si>
  <si>
    <t>VALLEY VIEW SCHOOL</t>
  </si>
  <si>
    <t>PO BOX 338</t>
  </si>
  <si>
    <t>NORTH BROOKFIELD</t>
  </si>
  <si>
    <t>NORTH BROOKFIELD SENIOR CENTER</t>
  </si>
  <si>
    <t>29 FOREST ST</t>
  </si>
  <si>
    <t>GRAFTON JOB CORPS RESIDENTIAL PROGRAM</t>
  </si>
  <si>
    <t>100 PINE ST</t>
  </si>
  <si>
    <t>NORTH GRAFTON</t>
  </si>
  <si>
    <t>CLARA BARTON CAMP</t>
  </si>
  <si>
    <t>PO BOX 356</t>
  </si>
  <si>
    <t>NORTH OXFORD</t>
  </si>
  <si>
    <t>OXFORD SENIOR CENTER</t>
  </si>
  <si>
    <t>323 MAIN ST</t>
  </si>
  <si>
    <t>OXFORD PUBLIC SCHOOLS</t>
  </si>
  <si>
    <t>5 SIGOURNEY ST</t>
  </si>
  <si>
    <t>COOLIDGE ELEMENTARY SCHOOL</t>
  </si>
  <si>
    <t>15 MAY ST</t>
  </si>
  <si>
    <t>MULBERRY CHILD CARE AND PRESCHOOL</t>
  </si>
  <si>
    <t>177 MAIN ST</t>
  </si>
  <si>
    <t>SHREWSBURY CHILDRENS CENTER INC</t>
  </si>
  <si>
    <t>138 N QUINSIGAMOND AVE</t>
  </si>
  <si>
    <t>SHERWOOD MIDDLE SCHOOL</t>
  </si>
  <si>
    <t>30 SHERWOOD AVE</t>
  </si>
  <si>
    <t>SHREWSBURY NURSING AND REHAB CENTER</t>
  </si>
  <si>
    <t>40 JULIO DR</t>
  </si>
  <si>
    <t>FLORAL STREET SCHOOL</t>
  </si>
  <si>
    <t>57 FLORAL ST</t>
  </si>
  <si>
    <t>SHREWSBURY PUBLIC SCHOOLS</t>
  </si>
  <si>
    <t>100 MAPLE AVE</t>
  </si>
  <si>
    <t>G B WELLS HUMAN SERVICE CENTER-AODA SVCS</t>
  </si>
  <si>
    <t>29 PINE ST</t>
  </si>
  <si>
    <t>SOUTHBRIDGE</t>
  </si>
  <si>
    <t>MARY E WELLS MIDDLE SCHOOL</t>
  </si>
  <si>
    <t>82 MARCY ST</t>
  </si>
  <si>
    <t>YOU INC FAMILY SERVICES-SBSTNC ABUSE SVC</t>
  </si>
  <si>
    <t>52 CHARLTON ST</t>
  </si>
  <si>
    <t>RADIUS HEALTH CARE</t>
  </si>
  <si>
    <t>84 CHAPIN ST</t>
  </si>
  <si>
    <t>SOUTHBRIDGE PUBLIC SCHOOL DISTRICT</t>
  </si>
  <si>
    <t>41 ELM ST</t>
  </si>
  <si>
    <t>HARRINGTON MEMORIAL HOSPITAL</t>
  </si>
  <si>
    <t>100 SOUTH ST</t>
  </si>
  <si>
    <t>501-750</t>
  </si>
  <si>
    <t>MedAssets Supply Chain Systems</t>
  </si>
  <si>
    <t>ATLANTIC UNION COLLEGE</t>
  </si>
  <si>
    <t>SOUTH LANCASTER</t>
  </si>
  <si>
    <t>4-H CAMP MARSHALL</t>
  </si>
  <si>
    <t>92 MCCORMICK RD</t>
  </si>
  <si>
    <t>SPENCER</t>
  </si>
  <si>
    <t>ST JOSEPHS INSTITUTE OF THEOLOGY</t>
  </si>
  <si>
    <t>167 N SPENCER RD</t>
  </si>
  <si>
    <t>SPENCER EAST BROOKFIELD REG SCHL DIST</t>
  </si>
  <si>
    <t>306 MAIN ST</t>
  </si>
  <si>
    <t>STERLING SENIOR CENTER</t>
  </si>
  <si>
    <t>PO BOX 243</t>
  </si>
  <si>
    <t>STERLING NURSERY SCHOOL</t>
  </si>
  <si>
    <t>123 ROWLEY HILL RD</t>
  </si>
  <si>
    <t>STERLING HEALTH CARE CENTER</t>
  </si>
  <si>
    <t>18 DANA HILL RD</t>
  </si>
  <si>
    <t>STURBRIDGE COUNCIL ON AGING-SENIOR CTR</t>
  </si>
  <si>
    <t>PO BOX 746</t>
  </si>
  <si>
    <t>STURBRIDGE</t>
  </si>
  <si>
    <t>UPTON SENIOR CENTER</t>
  </si>
  <si>
    <t>PO BOX 610</t>
  </si>
  <si>
    <t>UPTON</t>
  </si>
  <si>
    <t>BLACKSTONE VALLEYVOC REG TECH SCH DIST</t>
  </si>
  <si>
    <t>65 PLEASANT ST</t>
  </si>
  <si>
    <t>LYDIA TAFT HOUSE</t>
  </si>
  <si>
    <t>60 QUAKER HWY</t>
  </si>
  <si>
    <t>UXBRIDGE</t>
  </si>
  <si>
    <t>UXBRIDGE SENIOR CENTER</t>
  </si>
  <si>
    <t>36 S MAIN ST</t>
  </si>
  <si>
    <t>UXBRIDGE PUBLIC SCHOOL DISTRICT</t>
  </si>
  <si>
    <t>21 S MAIN ST</t>
  </si>
  <si>
    <t>COMMERCE INSURANCE CHILDCARE CENTER</t>
  </si>
  <si>
    <t>58 BIGELOW RD</t>
  </si>
  <si>
    <t>WEBSTER</t>
  </si>
  <si>
    <t>THE COLONIEL HEALTH GROUP-TCU</t>
  </si>
  <si>
    <t>340 THOMPSON RD</t>
  </si>
  <si>
    <t>OAKWOOD REHAB AND NURSING CENTER</t>
  </si>
  <si>
    <t>11 PONTIAC AVE</t>
  </si>
  <si>
    <t>WEBSTER MANOR</t>
  </si>
  <si>
    <t>745 SCHOOL ST</t>
  </si>
  <si>
    <t>LANESSA EXTENDED CARE</t>
  </si>
  <si>
    <t>751 SCHOOL ST</t>
  </si>
  <si>
    <t>WEBSTER SENIOR CENTER</t>
  </si>
  <si>
    <t>116 SCHOOL ST</t>
  </si>
  <si>
    <t>NICHOLS COLLEGE</t>
  </si>
  <si>
    <t>PO BOX 5000</t>
  </si>
  <si>
    <t>DUDLEY</t>
  </si>
  <si>
    <t>DUDLEY-CHARLTON REGIONAL SCHOOL DISTRICT</t>
  </si>
  <si>
    <t>68 DUDLEY OXFORD RD</t>
  </si>
  <si>
    <t>CHAUNCY HALL ACADEMY RESIDENTIAL TRTMNT</t>
  </si>
  <si>
    <t>187 LYMAN ST</t>
  </si>
  <si>
    <t>WESTBOROUGH</t>
  </si>
  <si>
    <t>WESTBOROUGH STATE HOSPITAL</t>
  </si>
  <si>
    <t>PO BOX 288</t>
  </si>
  <si>
    <t>95 E MAIN ST</t>
  </si>
  <si>
    <t>BEAUMONT REHABILITATION SKILLED NURSING</t>
  </si>
  <si>
    <t>1 LYMAN ST</t>
  </si>
  <si>
    <t>WESTBORO SENIOR CENTER</t>
  </si>
  <si>
    <t>4 ROGERS RD</t>
  </si>
  <si>
    <t>NEXT GENERATION CHILDRENS CENTER</t>
  </si>
  <si>
    <t>4600 COMPUTER DR</t>
  </si>
  <si>
    <t>J HARDING ARMSTRONG ELEMENTARY SCHOOL</t>
  </si>
  <si>
    <t>50 WEST ST</t>
  </si>
  <si>
    <t>WESTBORO AREA JEWISH COMM PRESCHOOL</t>
  </si>
  <si>
    <t>45 OAK ST</t>
  </si>
  <si>
    <t>SPECTRUM HOUSE PRIMARY CARE-AODA PRGMS</t>
  </si>
  <si>
    <t>PO BOX 1208</t>
  </si>
  <si>
    <t>WHITTIER REHABILITATION HOSPITAL</t>
  </si>
  <si>
    <t>PO BOX 1250</t>
  </si>
  <si>
    <t>OAKDALE REHABILITATION</t>
  </si>
  <si>
    <t>76 N MAIN ST</t>
  </si>
  <si>
    <t>WEST BOYLSTON</t>
  </si>
  <si>
    <t>WEST BOYLSTON COUNCIL ON AGING-SR CTR</t>
  </si>
  <si>
    <t>120 PRESCOTT ST</t>
  </si>
  <si>
    <t>WORCESTER CO HOUSE OF CORR-SHERIFFS DEPT</t>
  </si>
  <si>
    <t>5 PAUL X TIVNAN DR</t>
  </si>
  <si>
    <t>WEST BROOKFIELD SENIOR CENTER</t>
  </si>
  <si>
    <t>PO BOX 207</t>
  </si>
  <si>
    <t>WEST BROOKFIELD</t>
  </si>
  <si>
    <t>QUABOAG ON THE COMMON</t>
  </si>
  <si>
    <t>47 E MAIN ST</t>
  </si>
  <si>
    <t>ST CAMILLUS HEALTH CENTER</t>
  </si>
  <si>
    <t>447 HILL ST</t>
  </si>
  <si>
    <t>WHITINSVILLE</t>
  </si>
  <si>
    <t>NORTHBRIDGE SENIOR CENTER</t>
  </si>
  <si>
    <t>20 HIGHLAND ST</t>
  </si>
  <si>
    <t>SUTTON PUBLIC SCHOOLS</t>
  </si>
  <si>
    <t>383 BOSTON RD</t>
  </si>
  <si>
    <t>SUTTON</t>
  </si>
  <si>
    <t>SUTTON SENIOR CENTER</t>
  </si>
  <si>
    <t>19 HOUGH RD</t>
  </si>
  <si>
    <t>WORCESTER PUBLIC INEBRIATE PRGM-AODA SVC</t>
  </si>
  <si>
    <t>PO BOX 17078</t>
  </si>
  <si>
    <t>GOLDEN LIVING CENTER-WORCHESTER</t>
  </si>
  <si>
    <t>383 MILL ST</t>
  </si>
  <si>
    <t>WORCESTER STATE COLLEGE</t>
  </si>
  <si>
    <t>486 CHANDLER ST</t>
  </si>
  <si>
    <t>G STANLEY HALL SCHOOL</t>
  </si>
  <si>
    <t>4 MANN ST</t>
  </si>
  <si>
    <t>FAIRLAWN REHABILITATION HOSPITAL</t>
  </si>
  <si>
    <t>189 MAY ST</t>
  </si>
  <si>
    <t>CHA Shared Services Program</t>
  </si>
  <si>
    <t>JEREMIAHS INN-SUBSTANCE ABUSE TREATMENT</t>
  </si>
  <si>
    <t>PO BOX 30035</t>
  </si>
  <si>
    <t>HEARD STREET DISCOVERY ACADEMY</t>
  </si>
  <si>
    <t>200 HEARD ST</t>
  </si>
  <si>
    <t>HOME FOR AGED WOMEN WASHBURN HOUSE</t>
  </si>
  <si>
    <t>1183 MAIN ST</t>
  </si>
  <si>
    <t>SEVEN HILLS ADULT DAY HEALTH PROGRAM</t>
  </si>
  <si>
    <t>81 HOPE AVE</t>
  </si>
  <si>
    <t>CANTERBURY STREET ELEMENTARY SCHOOL</t>
  </si>
  <si>
    <t>129 CANTERBURY ST</t>
  </si>
  <si>
    <t>COMM HEALTHLINK YOUTH-FAMILY SRVS AODA</t>
  </si>
  <si>
    <t>275 BELMONT ST</t>
  </si>
  <si>
    <t>WORCESTER STATE HOSPITAL</t>
  </si>
  <si>
    <t>305 BELMONT ST</t>
  </si>
  <si>
    <t>MHA (Managed Healthcare Associates)</t>
  </si>
  <si>
    <t>YOU INC-SUBSTANCE ABUSE TREATMENT PRGMS</t>
  </si>
  <si>
    <t>81 PLANTATION ST</t>
  </si>
  <si>
    <t>SAINT FRANCIS HOME</t>
  </si>
  <si>
    <t>101 PLANTATION ST</t>
  </si>
  <si>
    <t>BLAIRE HOUSE OF WORCESTER</t>
  </si>
  <si>
    <t>116 HOUGHTON ST</t>
  </si>
  <si>
    <t>RADIUS HEALTHCARE CENTER AT WORCESTER</t>
  </si>
  <si>
    <t>119 PROVIDENCE ST</t>
  </si>
  <si>
    <t>GUILD OF ST AGNES-GRANITE STREET DAYCARE</t>
  </si>
  <si>
    <t>133 GRANITE ST</t>
  </si>
  <si>
    <t>SPECTRUM HEALTH SYS OTPTNT SVCS-AODA</t>
  </si>
  <si>
    <t>585 LINCOLN ST</t>
  </si>
  <si>
    <t>AUTUMN VILLAGE</t>
  </si>
  <si>
    <t>25 ORIOL DR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</si>
  <si>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</si>
  <si>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</si>
  <si>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</si>
  <si>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</si>
  <si>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</si>
  <si>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</si>
  <si>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UNIV OF MASSACHUSETTS MEM REHABILITATION</t>
  </si>
  <si>
    <t>15 BELMONT ST</t>
  </si>
  <si>
    <t>H L WILLIS STARTING POINT RSDNTL TRTMNT</t>
  </si>
  <si>
    <t>25 CATHARINE ST</t>
  </si>
  <si>
    <t>CHRISTOPHER HOUSE OF WORCESTER</t>
  </si>
  <si>
    <t>10 MARY SCANO DR</t>
  </si>
  <si>
    <t>WORCESTER TECHNICAL HIGH SCHOOL</t>
  </si>
  <si>
    <t>1 SKYLINE DR</t>
  </si>
  <si>
    <t>UMASS MEMORIAL MEDICAL CENTER</t>
  </si>
  <si>
    <t>119 BELMONT ST</t>
  </si>
  <si>
    <t>WINTER HILL REST HOME</t>
  </si>
  <si>
    <t>24 CHESTER ST</t>
  </si>
  <si>
    <t>LINDA FAY GRIFFIN HOUSE-SBSTNC ABUSE SVC</t>
  </si>
  <si>
    <t>15 NORTHAMPTON ST</t>
  </si>
  <si>
    <t>GREAT BROOK VALLEY HEALTH CENTER-AODA</t>
  </si>
  <si>
    <t>19 TACOMA ST</t>
  </si>
  <si>
    <t>SUMMIT ELDERCARE-FALLON ADULT DAY CARE</t>
  </si>
  <si>
    <t>277 E MOUNTAIN ST</t>
  </si>
  <si>
    <t>CLARK STREET DEVELOPMENTAL LEARNING CTR</t>
  </si>
  <si>
    <t>280 CLARK ST</t>
  </si>
  <si>
    <t>KNOLLWOOD NURSING CENTER</t>
  </si>
  <si>
    <t>87 BRIARWOOD CIR</t>
  </si>
  <si>
    <t>BURNCOAT STREET PREPARATORY SCHOOL</t>
  </si>
  <si>
    <t>526 BURNCOAT ST</t>
  </si>
  <si>
    <t>QUINSIGAMOND COMMUNITY COLLEGE</t>
  </si>
  <si>
    <t>670 W BOYLSTON ST</t>
  </si>
  <si>
    <t>FAITH HOUSE-SUBSTANCE ABUSE TREATMENT</t>
  </si>
  <si>
    <t>142 BURNCOAT ST</t>
  </si>
  <si>
    <t>E ORTHODOX HOLY TRINITY NURSING REHB CTR</t>
  </si>
  <si>
    <t>300 BARBER AVE</t>
  </si>
  <si>
    <t>ODD FELLOWS HOME OF MA</t>
  </si>
  <si>
    <t>104 RANDOLPH RD</t>
  </si>
  <si>
    <t>ABBY KELLEY FOSTER CHARTER PUBLIC SCH</t>
  </si>
  <si>
    <t>10 NEW BOND ST</t>
  </si>
  <si>
    <t>THE SALTER SCHOOL</t>
  </si>
  <si>
    <t>155 ARARAT ST</t>
  </si>
  <si>
    <t>VERNON HILL ELEM4ENTARY SCHOOL</t>
  </si>
  <si>
    <t>211 PROVIDENCE ST</t>
  </si>
  <si>
    <t>YOUTH OPPORTUNITIES UPHELD RES TRTMNT</t>
  </si>
  <si>
    <t>129 BLACKSTONE RIVER RD</t>
  </si>
  <si>
    <t>SAINT VINCENT HOSPITAL</t>
  </si>
  <si>
    <t>123 SUMMER ST</t>
  </si>
  <si>
    <t>HealthTrust Purchasing Group (HPG)</t>
  </si>
  <si>
    <t>HENRY L WILLIS COMMUNITY CTR-OTPTNT AODA</t>
  </si>
  <si>
    <t>44 FRONT ST</t>
  </si>
  <si>
    <t>YWCA CHILDCARE CENTER</t>
  </si>
  <si>
    <t>1 SALEM SQ</t>
  </si>
  <si>
    <t>JEWISH HEALTHCARE CENTER</t>
  </si>
  <si>
    <t>629 SALISBURY ST</t>
  </si>
  <si>
    <t>ASSUMPTION COLLEGE</t>
  </si>
  <si>
    <t>500 SALISBURY ST</t>
  </si>
  <si>
    <t>WEST SIDE HOUSE</t>
  </si>
  <si>
    <t>35 FRUIT ST</t>
  </si>
  <si>
    <t>WORCESTER POLYTECHNIC INSTITUTE</t>
  </si>
  <si>
    <t>100 INSTITUTE RD</t>
  </si>
  <si>
    <t>WORCESTER PUBLIC SCHOOL DISTRICT</t>
  </si>
  <si>
    <t>20 IRVING ST</t>
  </si>
  <si>
    <t>FAMILY SERVICES OF CENTRAL MA EAS-AODA</t>
  </si>
  <si>
    <t>31 HARVARD ST</t>
  </si>
  <si>
    <t>LUTHERAN HOME OF WORCESTER</t>
  </si>
  <si>
    <t>26 HARVARD ST</t>
  </si>
  <si>
    <t>CLARK UNIVERSITY</t>
  </si>
  <si>
    <t>950 MAIN ST</t>
  </si>
  <si>
    <t>COLLEGE OF THE HOLY CROSS</t>
  </si>
  <si>
    <t>1 COLLEGE ST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</si>
  <si>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</si>
  <si>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</si>
  <si>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</si>
  <si>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</si>
  <si>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</si>
  <si>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</si>
  <si>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</si>
  <si>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</si>
  <si>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JOHN BAUER SENIOR CENTER</t>
  </si>
  <si>
    <t>17 WEST ST</t>
  </si>
  <si>
    <t>PAXTON</t>
  </si>
  <si>
    <t>ANNA MARIA COLLEGE</t>
  </si>
  <si>
    <t>50 SUNSET LN</t>
  </si>
  <si>
    <t>BECKER COLLEGE-WORCESTER</t>
  </si>
  <si>
    <t>PO BOX 15071</t>
  </si>
  <si>
    <t>UMASS MEMORIAL MEDICAL CTR UNIV CAMPUS</t>
  </si>
  <si>
    <t>55 LAKE AVE N</t>
  </si>
  <si>
    <t>SOUTH MIDDLESEX CORRECTIONAL CENTER</t>
  </si>
  <si>
    <t>PO BOX 850</t>
  </si>
  <si>
    <t>FRAMINGHAM</t>
  </si>
  <si>
    <t>RESIDENT CARE REHAB AND NURSING CENTER</t>
  </si>
  <si>
    <t>PO BOX 887</t>
  </si>
  <si>
    <t>OAK KNOLL HEALTHCARE CENTER</t>
  </si>
  <si>
    <t>9 ARBETTER DR</t>
  </si>
  <si>
    <t>MULBERRY CHILD CARE CENTER</t>
  </si>
  <si>
    <t>770 COCHITUATE RD</t>
  </si>
  <si>
    <t>WAYSIDE HARBINGER HOUSE-SUBSTANCE ABUSE</t>
  </si>
  <si>
    <t>85 EDGELL RD</t>
  </si>
  <si>
    <t>ST PATRICKS MANOR INC</t>
  </si>
  <si>
    <t>863 CENTRAL ST</t>
  </si>
  <si>
    <t>MASSACHUSETTS CORRECTIONAL INSTITUTION</t>
  </si>
  <si>
    <t>PO BOX 9007</t>
  </si>
  <si>
    <t>FRAMINGHAM STATE COLLEGE</t>
  </si>
  <si>
    <t>PO BOX 9101</t>
  </si>
  <si>
    <t>COUNTRYSIDE NURSING HOME</t>
  </si>
  <si>
    <t>153 WINTER ST</t>
  </si>
  <si>
    <t>STAPLES CHILD CARE CENTER</t>
  </si>
  <si>
    <t>600 STAPLES DR</t>
  </si>
  <si>
    <t>CARLYLE HOUSE REHAB NURSING FACILITY</t>
  </si>
  <si>
    <t>342 WINTER ST</t>
  </si>
  <si>
    <t>KATHLEEN DANIEL REHAB AND NURSING CENTER</t>
  </si>
  <si>
    <t>485 FRANKLIN ST</t>
  </si>
  <si>
    <t>METROWEST MEDICAL CENTER</t>
  </si>
  <si>
    <t>115 LINCOLN ST</t>
  </si>
  <si>
    <t>WAYSIDE METROWEST COUNCELING CENTER</t>
  </si>
  <si>
    <t>88 LINCOLN ST</t>
  </si>
  <si>
    <t>98 DENNISON AVE</t>
  </si>
  <si>
    <t>SAGE HOUSE SUBSTANCE ABUSE PROGRAMS</t>
  </si>
  <si>
    <t>61 CLINTON ST</t>
  </si>
  <si>
    <t>SMOC HEAD START FRAMINGHAM</t>
  </si>
  <si>
    <t>12 ROXANNA ST</t>
  </si>
  <si>
    <t>WINDSOR HOUSE ADULT DAY CENTER</t>
  </si>
  <si>
    <t>89 BETHANY RD</t>
  </si>
  <si>
    <t>BETHANY HEALTH CARE CENTER</t>
  </si>
  <si>
    <t>97 BETHANY RD</t>
  </si>
  <si>
    <t>GENESIS COUNSELING SERVICES INC-AODA SVC</t>
  </si>
  <si>
    <t>24 UNION AVE</t>
  </si>
  <si>
    <t>THE BRIDGE HOUSE-SUBSTANCE ABUSE SERVICE</t>
  </si>
  <si>
    <t>PO BOX 136</t>
  </si>
  <si>
    <t>DOUGLAS ELEMENTARY SCHOOL</t>
  </si>
  <si>
    <t>21 ELM ST</t>
  </si>
  <si>
    <t>ACTON</t>
  </si>
  <si>
    <t>INFANT TODDLER CHILDRENS CENTER</t>
  </si>
  <si>
    <t>149 CENTRAL ST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</si>
  <si>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</si>
  <si>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</si>
  <si>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</si>
  <si>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</si>
  <si>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</si>
  <si>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</si>
  <si>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CAMP TEL NOAR</t>
  </si>
  <si>
    <t>30 MAIN ST</t>
  </si>
  <si>
    <t>ASHLAND</t>
  </si>
  <si>
    <t>CAMP PEMBROKE</t>
  </si>
  <si>
    <t>ASHLAND PUBLIC SCHOOL DISTRICT</t>
  </si>
  <si>
    <t>87 W UNION ST</t>
  </si>
  <si>
    <t>MULBERRY CHILDCARE</t>
  </si>
  <si>
    <t>367 POND ST</t>
  </si>
  <si>
    <t>MIDDLESEX COMMUNITY COLLEGE</t>
  </si>
  <si>
    <t>591 SPRINGS RD</t>
  </si>
  <si>
    <t>BEDFORD</t>
  </si>
  <si>
    <t>EDITH N ROGERS MEM VET HOSP-LTC</t>
  </si>
  <si>
    <t>200 SPRINGS RD</t>
  </si>
  <si>
    <t>CARLETON-WILLARD VILLAGE</t>
  </si>
  <si>
    <t>100 OLD BILLERICA RD</t>
  </si>
  <si>
    <t>LT ELEAZER DAVIS ELEMENTARY SCHOOL</t>
  </si>
  <si>
    <t>410 DAVIS RD</t>
  </si>
  <si>
    <t>RECREATION KIDS CLUB</t>
  </si>
  <si>
    <t>10 MUDGE WAY</t>
  </si>
  <si>
    <t>NASHOBA REGIONAL SCHOOL DISTRICT</t>
  </si>
  <si>
    <t>50 MECHANIC ST</t>
  </si>
  <si>
    <t>BOLTON</t>
  </si>
  <si>
    <t>NORTHEASTERN CORRECTIONAL CENTER</t>
  </si>
  <si>
    <t>PO BOX 1069</t>
  </si>
  <si>
    <t>FENN SCHOOL SUMMER DAY CAMP</t>
  </si>
  <si>
    <t>516 MONUMENT ST</t>
  </si>
  <si>
    <t>CONCORD ACADEMY SUMMER CAMP</t>
  </si>
  <si>
    <t>166 MAIN ST</t>
  </si>
  <si>
    <t>WALDEN REHABILITATION-NURSING CENTER</t>
  </si>
  <si>
    <t>785 MAIN ST</t>
  </si>
  <si>
    <t>CONCORD HEALTH CARE CENTER</t>
  </si>
  <si>
    <t>57 OLD ROAD TO 9 ACRE COR</t>
  </si>
  <si>
    <t>MEADOW RIDGE-WALDEN STREET SCHOOL</t>
  </si>
  <si>
    <t>148 WALDEN ST</t>
  </si>
  <si>
    <t>ELIOT COMMUNITY HUMAN SERVICES</t>
  </si>
  <si>
    <t>111 OLD ROAD TO 9 ACRE COR</t>
  </si>
  <si>
    <t>EMERSON REHAB TCU</t>
  </si>
  <si>
    <t>133 OLD ROAD TO 9 ACRE COR</t>
  </si>
  <si>
    <t>DEACONESS ABUNDANT LIFE COMMUNITY</t>
  </si>
  <si>
    <t>80 DEACONESS RD</t>
  </si>
  <si>
    <t>PO BOX 9106</t>
  </si>
  <si>
    <t>HOLLISTON SENIOR CENTER</t>
  </si>
  <si>
    <t>150 GOULDING ST</t>
  </si>
  <si>
    <t>HOLLISTON</t>
  </si>
  <si>
    <t>CONTINUING CARE CENTER AT HOPEDALE</t>
  </si>
  <si>
    <t>325 S MAIN ST</t>
  </si>
  <si>
    <t>HOPEDALE</t>
  </si>
  <si>
    <t>SERENITY HOUSE SMOC-SUBSTANCE ABUSE SVCS</t>
  </si>
  <si>
    <t>PO BOX 344</t>
  </si>
  <si>
    <t>HOPKINTON</t>
  </si>
  <si>
    <t>2 WOOD ST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</si>
  <si>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</si>
  <si>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</si>
  <si>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</si>
  <si>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</si>
  <si>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</si>
  <si>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</si>
  <si>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HUDSON PUBLIC SCHOOLS</t>
  </si>
  <si>
    <t>155 APSLEY ST</t>
  </si>
  <si>
    <t>HUDSON SENIOR CENTER</t>
  </si>
  <si>
    <t>29 CHURCH ST</t>
  </si>
  <si>
    <t>ASSABET VALLEY REGIONAL VOC SCHOOL DIST</t>
  </si>
  <si>
    <t>215 FITCHBURG ST</t>
  </si>
  <si>
    <t>MARLBOROUGH</t>
  </si>
  <si>
    <t>ASSABET VALLEY REG VOC-TECH HIGH SCHOOL</t>
  </si>
  <si>
    <t>MARLBOROUGH HOSPITAL</t>
  </si>
  <si>
    <t>157 UNION ST</t>
  </si>
  <si>
    <t>MARLBOROUGH HILLS HEALTH CARE CENTER</t>
  </si>
  <si>
    <t>121 NORTHBORO RD E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</si>
  <si>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</si>
  <si>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</si>
  <si>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</si>
  <si>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</si>
  <si>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</si>
  <si>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</si>
  <si>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KINDERCARE LEARNING CENTER</t>
  </si>
  <si>
    <t>496 BOSTON POST RD E</t>
  </si>
  <si>
    <t>MARIE ESTHER HEALTH CENTER</t>
  </si>
  <si>
    <t>720 BOSTON POST RD E</t>
  </si>
  <si>
    <t>MARLBORO COUNCIL ON AGING SENIOR CTR</t>
  </si>
  <si>
    <t>250 MAIN ST</t>
  </si>
  <si>
    <t>BRIGHT HORIZONS AT SOLOMON PARK</t>
  </si>
  <si>
    <t>150 DONALD LYNCH BLVD</t>
  </si>
  <si>
    <t>MAYNARD PUBLIC SCHOOL DISTRICT</t>
  </si>
  <si>
    <t>12 BANCROFT ST</t>
  </si>
  <si>
    <t>MAYNARD</t>
  </si>
  <si>
    <t>GERIATRIC AUTHORITY OF MILFORD</t>
  </si>
  <si>
    <t>1 COUNTRYSIDE DR</t>
  </si>
  <si>
    <t>MILFORD</t>
  </si>
  <si>
    <t>EVERGREEN CENTER RESIDENTIAL CENTER</t>
  </si>
  <si>
    <t>345 FORTUNE BLVD</t>
  </si>
  <si>
    <t>MOTHER HUBBARD PRESCHOOL INC</t>
  </si>
  <si>
    <t>76 SCHOOL ST</t>
  </si>
  <si>
    <t>MILFORD REGIONAL MEDICAL CENTER</t>
  </si>
  <si>
    <t>14 PROSPECT ST</t>
  </si>
  <si>
    <t>BLAIR HOUSE OF MILFORD</t>
  </si>
  <si>
    <t>20 CLAFLIN ST</t>
  </si>
  <si>
    <t>MILFORD SENIOR CENTER</t>
  </si>
  <si>
    <t>60 N BOW ST</t>
  </si>
  <si>
    <t>RIVERBEND OF SOUTH NATICK</t>
  </si>
  <si>
    <t>34 LINCOLN STREET EXT</t>
  </si>
  <si>
    <t>NATICK</t>
  </si>
  <si>
    <t>BRANDON SCHOOL-RESIDENTIAL TREATMENT CTR</t>
  </si>
  <si>
    <t>27 WINTER ST</t>
  </si>
  <si>
    <t>BEAUMONT REHABILITATION-SKILLED NURSING</t>
  </si>
  <si>
    <t>3 VISION DR</t>
  </si>
  <si>
    <t>THE NEXT GENERATION CHILDRENS CENTER</t>
  </si>
  <si>
    <t>15 STRATHMORE RD</t>
  </si>
  <si>
    <t>CAMP MATOAKA</t>
  </si>
  <si>
    <t>32 LANES END</t>
  </si>
  <si>
    <t>NATICK PUBLIC SCHOOL DISTRICT</t>
  </si>
  <si>
    <t>13 E CENTRAL ST</t>
  </si>
  <si>
    <t>THE TOBIN SCHOOL</t>
  </si>
  <si>
    <t>73 COTTAGE ST</t>
  </si>
  <si>
    <t>MARY ANN MORSE NURSING AND REHAB</t>
  </si>
  <si>
    <t>45 UNION ST</t>
  </si>
  <si>
    <t>METROWEST MEDICAL CENTER-TCU</t>
  </si>
  <si>
    <t>67 UNION ST</t>
  </si>
  <si>
    <t>PINE HILL ELEMENTARY SCHOOL</t>
  </si>
  <si>
    <t>10 PINE HILL LN</t>
  </si>
  <si>
    <t>SHERBORN</t>
  </si>
  <si>
    <t>SOUTHBOROUGH COUNCIL ON AGING SENIOR CTR</t>
  </si>
  <si>
    <t>9 CORDAVILLE RD</t>
  </si>
  <si>
    <t>SOUTHBOROUGH</t>
  </si>
  <si>
    <t>NEW ENGLAND CENTER FOR CHILDREN</t>
  </si>
  <si>
    <t>33 TURNPIKE RD</t>
  </si>
  <si>
    <t>LINCOLN PUBLIC SCHOOL DISTRICT</t>
  </si>
  <si>
    <t>6 BALLFIELD RD</t>
  </si>
  <si>
    <t>LINCOLN</t>
  </si>
  <si>
    <t>CAMP SEWATARO</t>
  </si>
  <si>
    <t>1 LIBERTY LEDGE</t>
  </si>
  <si>
    <t>SUDBURY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</si>
  <si>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</si>
  <si>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</si>
  <si>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</si>
  <si>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</si>
  <si>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</si>
  <si>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</si>
  <si>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SUDBURY PINES EXTENDED CARE FACILITY</t>
  </si>
  <si>
    <t>642 BOSTON POST RD</t>
  </si>
  <si>
    <t>FAIRBANK SENIOR CENTER</t>
  </si>
  <si>
    <t>40 FAIRBANK RD</t>
  </si>
  <si>
    <t>SUDBURY PUBLIC SCHOOL DISTRICT</t>
  </si>
  <si>
    <t>WAYLAND PUBLIC SCHOOL DISTRICT</t>
  </si>
  <si>
    <t>PO BOX 408</t>
  </si>
  <si>
    <t>WAYLAND</t>
  </si>
  <si>
    <t>WAYLAND COA SENIOR CITIZENS CENTER</t>
  </si>
  <si>
    <t>41 COCHITUATE RD</t>
  </si>
  <si>
    <t>WAYLAND NURSING AND REHAB CENTER</t>
  </si>
  <si>
    <t>188 COMMONWEALTH RD</t>
  </si>
  <si>
    <t>WOBURN NURSING CENTER</t>
  </si>
  <si>
    <t>PO BOX 272</t>
  </si>
  <si>
    <t>WOBURN</t>
  </si>
  <si>
    <t>ITT TECHNICAL INSTITUTE</t>
  </si>
  <si>
    <t>10 FORBES RD</t>
  </si>
  <si>
    <t>WOBURN PUBLIC SCHOOL DISTRICT</t>
  </si>
  <si>
    <t>55 LOCUST ST</t>
  </si>
  <si>
    <t>NEW ENGLAND REHAB HOSPITAL</t>
  </si>
  <si>
    <t>2 REHABILITATION WAY</t>
  </si>
  <si>
    <t>RPI - Radiology Partners Inc</t>
  </si>
  <si>
    <t>CAB HEALTH AND RECOVERY SERVICES-AODA</t>
  </si>
  <si>
    <t>800 W CUMMINGS PARK</t>
  </si>
  <si>
    <t>ARBOUR COUNSELING SERVICES-SBSTNC ABUSE</t>
  </si>
  <si>
    <t>500 W CUMMINGS PARK</t>
  </si>
  <si>
    <t>COOPERATIVE ELDER/ADULT DC-BURLINGTON</t>
  </si>
  <si>
    <t>37 B ST</t>
  </si>
  <si>
    <t>KINDER CARE LEARNING CENTER</t>
  </si>
  <si>
    <t>133 CAMBRIDGE ST</t>
  </si>
  <si>
    <t>TENDER LEARNING CENTRE AND KIDS CLUB</t>
  </si>
  <si>
    <t>87 2ND AVE</t>
  </si>
  <si>
    <t>SHAWSHEEN SCHOOL</t>
  </si>
  <si>
    <t>18 MAGNOLIA AVE</t>
  </si>
  <si>
    <t>ANDOVER</t>
  </si>
  <si>
    <t>MASSACHUSETTS SCHOOL LAW-ANDOVER</t>
  </si>
  <si>
    <t>500 FEDERAL ST</t>
  </si>
  <si>
    <t>GREATER LAWRENCE REGIONAL VOC DISTRICT</t>
  </si>
  <si>
    <t>57 RIVER RD</t>
  </si>
  <si>
    <t>GREATER LAWRENCE TECHNICAL HIGH SCHOOL</t>
  </si>
  <si>
    <t>ACADEMY MANOR GENISIS ELDERCARE</t>
  </si>
  <si>
    <t>89 MORTON ST</t>
  </si>
  <si>
    <t>SHAWSHEEN EXTENDED DAY</t>
  </si>
  <si>
    <t>65 PHILLIPS ST</t>
  </si>
  <si>
    <t>ISHAM HEALTH CENTER</t>
  </si>
  <si>
    <t>180 MAIN ST</t>
  </si>
  <si>
    <t>HENRY C SANBORN ELEMENTARY SCHOOL</t>
  </si>
  <si>
    <t>84 LOVEJOY RD</t>
  </si>
  <si>
    <t>WINGATE AT ANDOVER REHAB-SNF</t>
  </si>
  <si>
    <t>80 ANDOVER ST</t>
  </si>
  <si>
    <t>516 S MAIN ST</t>
  </si>
  <si>
    <t>BILLERICA HOUSE OF CORR-SHERIFF DEPT</t>
  </si>
  <si>
    <t>PO BOX 565</t>
  </si>
  <si>
    <t>BILLERICA</t>
  </si>
  <si>
    <t>BILLERICA PUBLIC SCHOOLS</t>
  </si>
  <si>
    <t>365 BOSTON RD</t>
  </si>
  <si>
    <t>SHAWSHEEN VALLEY REGIONAL VOC TECH DIST</t>
  </si>
  <si>
    <t>100 COOK ST</t>
  </si>
  <si>
    <t>CASTLE HILL ADULT DAY-HEALTH CARE</t>
  </si>
  <si>
    <t>PO BOX 404</t>
  </si>
  <si>
    <t>CHELMSFORD</t>
  </si>
  <si>
    <t>PALM MANOR-GENISIS ELDERCARE</t>
  </si>
  <si>
    <t>40 PARKHURST RD</t>
  </si>
  <si>
    <t>MERRIMAC SPECIAL EDUCATION COLLABORATIVE</t>
  </si>
  <si>
    <t>114 TURNPIKE RD</t>
  </si>
  <si>
    <t>KLUB KID TOO</t>
  </si>
  <si>
    <t>160 TURNPIKE RD</t>
  </si>
  <si>
    <t>KNOWLEDGE BEGINNINGS-BILLERICA RD</t>
  </si>
  <si>
    <t>261 BILLERICA RD</t>
  </si>
  <si>
    <t>SUNNY ACRES NURSING REHAB CENTER</t>
  </si>
  <si>
    <t>254 BILLERICA RD</t>
  </si>
  <si>
    <t>DRACUT COUNCIL ON AGING SENIOR CENTER</t>
  </si>
  <si>
    <t>951 MAMMOTH RD</t>
  </si>
  <si>
    <t>DRACUT</t>
  </si>
  <si>
    <t>LITTLE ANGELS DAYCARE-LA ADVENTURE CLUB</t>
  </si>
  <si>
    <t>90 ARLINGTON ST</t>
  </si>
  <si>
    <t>WINGATE AT HAVERHILL</t>
  </si>
  <si>
    <t>190 NORTH AVE</t>
  </si>
  <si>
    <t>NORTHERN ESSEX COMMUNITY COLLEGE</t>
  </si>
  <si>
    <t>100 ELLIOTT ST</t>
  </si>
  <si>
    <t>THE OXFORD FACILITY</t>
  </si>
  <si>
    <t>689 MAIN ST</t>
  </si>
  <si>
    <t>HAVERHILL CNCL ON AGING SENIOR CENTER</t>
  </si>
  <si>
    <t>10 WELCOME ST</t>
  </si>
  <si>
    <t>PHOENIX EAST THERAPEUTIC COMMUNITY-AODA</t>
  </si>
  <si>
    <t>20 NEWCOMB ST</t>
  </si>
  <si>
    <t>HAVERHILL PUBLIC SCHOOL DISTRICT</t>
  </si>
  <si>
    <t>4 SUMMER ST</t>
  </si>
  <si>
    <t>76 SUMMER ST</t>
  </si>
  <si>
    <t>HEALTH-EDUCATION SVC-OTPTNT SBSTNC ABUSE</t>
  </si>
  <si>
    <t>60 MERRIMACK ST</t>
  </si>
  <si>
    <t>PENACOOK PLACE</t>
  </si>
  <si>
    <t>150 WATER ST</t>
  </si>
  <si>
    <t>BAKER KATZ NURSING HOME</t>
  </si>
  <si>
    <t>194 BOARDMAN ST</t>
  </si>
  <si>
    <t>MERRIMACK VALLEY HOSPITAL TCU</t>
  </si>
  <si>
    <t>140 LINCOLN AVE</t>
  </si>
  <si>
    <t>LAKEVIEW HOUSE NURSING HOME</t>
  </si>
  <si>
    <t>PO BOX 1598</t>
  </si>
  <si>
    <t>HANNAH DUSTON HEALTHCARE CENTER</t>
  </si>
  <si>
    <t>126 MONUMENT ST</t>
  </si>
  <si>
    <t>BALDPATE HOSPITAL</t>
  </si>
  <si>
    <t>83 BALDPATE RD</t>
  </si>
  <si>
    <t>GROVELAND COUNCIL ON AGING</t>
  </si>
  <si>
    <t>183 MAIN ST</t>
  </si>
  <si>
    <t>GROVELAND</t>
  </si>
  <si>
    <t>GREATER LAWRENCE FAMILY HEALTH CTR-AODA</t>
  </si>
  <si>
    <t>208 BROADWAY</t>
  </si>
  <si>
    <t>LAWRENCE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</si>
  <si>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</si>
  <si>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</si>
  <si>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</si>
  <si>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</si>
  <si>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</si>
  <si>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</si>
  <si>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GREATER LAWRENCE YWCA CHILDRENS CENTER</t>
  </si>
  <si>
    <t>38 LAWRENCE ST</t>
  </si>
  <si>
    <t>MERRIMACK VALLEY YMCA CHILDCARE</t>
  </si>
  <si>
    <t>40 LAWRENCE ST</t>
  </si>
  <si>
    <t>LAWRENCE SENIOR CENTER</t>
  </si>
  <si>
    <t>155 HAVERHILL ST</t>
  </si>
  <si>
    <t>HEALTH AND EDUCATION SERVICES-SBSTNC ABS</t>
  </si>
  <si>
    <t>30 GENERAL ST</t>
  </si>
  <si>
    <t>PSYCHOLOGICAL CENTER-SUBSTANCE ABUSE SVC</t>
  </si>
  <si>
    <t>11 UNION ST</t>
  </si>
  <si>
    <t>BERKELEY RETIREMENT AND NURSING CENTER</t>
  </si>
  <si>
    <t>150 BERKELEY ST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</si>
  <si>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</si>
  <si>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</si>
  <si>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</si>
  <si>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</si>
  <si>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</si>
  <si>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</si>
  <si>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</si>
  <si>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MARY IMMACULATE RESTORATIVE CENTER</t>
  </si>
  <si>
    <t>172 LAWRENCE ST</t>
  </si>
  <si>
    <t>PSYCHOLOGICAL CENTER-WOMENS VIEW-AODA</t>
  </si>
  <si>
    <t>582 HAVERHILL ST</t>
  </si>
  <si>
    <t>PEGASUS HOUSE-PSYCHOLOGICAL CENTER-AODA</t>
  </si>
  <si>
    <t>482 LOWELL ST</t>
  </si>
  <si>
    <t>SUNBRIDGE CARE AND REHAB-WOOD MILL</t>
  </si>
  <si>
    <t>800 ESSEX ST</t>
  </si>
  <si>
    <t>LAWRENCE GENERAL HOSPITAL</t>
  </si>
  <si>
    <t>PO BOX 189</t>
  </si>
  <si>
    <t>LAWRENCE PUBLIC SCHOOL DISTRICT</t>
  </si>
  <si>
    <t>PO BOX 1498</t>
  </si>
  <si>
    <t>LITTLE SPROUTS AT THE INDUSTRIAL PARK</t>
  </si>
  <si>
    <t>20 BALLARD WAY</t>
  </si>
  <si>
    <t>LATCHKEY COMMUNITY DAYCARE CENTER</t>
  </si>
  <si>
    <t>32 GROTON ST</t>
  </si>
  <si>
    <t>SUNBRIDGE CRE AND REHAB-COLONIAL HEIGHTS</t>
  </si>
  <si>
    <t>555 S UNION ST</t>
  </si>
  <si>
    <t>MSPCC FAMILY COUNSELING CTR-AODA PRGMS</t>
  </si>
  <si>
    <t>439 S UNION ST</t>
  </si>
  <si>
    <t>DAYBREAK SHELTER-SUBSTANCE ABUSE PROGRAM</t>
  </si>
  <si>
    <t>75 N PARISH RD</t>
  </si>
  <si>
    <t>MARSH GRAMMER SCHOOL</t>
  </si>
  <si>
    <t>309 PELHAM ST</t>
  </si>
  <si>
    <t>METHUEN</t>
  </si>
  <si>
    <t>LITTLE SPROUTS CHILD ENRICHMENT CENTER</t>
  </si>
  <si>
    <t>13 BRANCH ST</t>
  </si>
  <si>
    <t>METHUEN COUNCIL ON AGING SENIOR CENTER</t>
  </si>
  <si>
    <t>77 LOWELL ST</t>
  </si>
  <si>
    <t>CHILDRENS CENTER</t>
  </si>
  <si>
    <t>35 LOWELL ST</t>
  </si>
  <si>
    <t>NEVINS ADULT DAY CARE CENTER</t>
  </si>
  <si>
    <t>12 INGALLS CT</t>
  </si>
  <si>
    <t>METHUEN PUBLIC SCHOOL DISTRICT</t>
  </si>
  <si>
    <t>10 DITSON PL</t>
  </si>
  <si>
    <t>DONALD P TIMONY GRAMMER SCHOOL</t>
  </si>
  <si>
    <t>45 PLEASANT VIEW ST</t>
  </si>
  <si>
    <t>METHUEN HEALTH AND REHAB</t>
  </si>
  <si>
    <t>480 JACKSON ST</t>
  </si>
  <si>
    <t>ST ANNS HOME</t>
  </si>
  <si>
    <t>100A HAVERHILL ST</t>
  </si>
  <si>
    <t>ST BASILS SEMINARY</t>
  </si>
  <si>
    <t>30 EAST ST</t>
  </si>
  <si>
    <t>ST RAPHAELS TCU AT HOLY FAMILY HOSPITAL</t>
  </si>
  <si>
    <t>70 EAST ST</t>
  </si>
  <si>
    <t>SUNBRIDGE CARE AND REHAB-BROADWAY</t>
  </si>
  <si>
    <t>281 BROADWAY</t>
  </si>
  <si>
    <t>NORTH ANDOVER SENIOR CENTER</t>
  </si>
  <si>
    <t>120R MAIN ST</t>
  </si>
  <si>
    <t>NORTH ANDOVER</t>
  </si>
  <si>
    <t>PRESCOTT HOUSE NURSING HOME</t>
  </si>
  <si>
    <t>140 PRESCOTT ST</t>
  </si>
  <si>
    <t>THE MEADOWS</t>
  </si>
  <si>
    <t>575 OSGOOD ST</t>
  </si>
  <si>
    <t>MERRIMACK COLLEGE</t>
  </si>
  <si>
    <t>315 TURNPIKE ST</t>
  </si>
  <si>
    <t>SUTTON HILL NURSING CENTER</t>
  </si>
  <si>
    <t>1801 TURNPIKE ST</t>
  </si>
  <si>
    <t>CAMP RUNELS-MACHAGAMEE</t>
  </si>
  <si>
    <t>1740 TURNPIKE ST</t>
  </si>
  <si>
    <t>LOWELL HEALTHCARE CENTER</t>
  </si>
  <si>
    <t>19 VARNUM ST</t>
  </si>
  <si>
    <t>LOWELL</t>
  </si>
  <si>
    <t>TOWN COUNTRY NURSING CENTER</t>
  </si>
  <si>
    <t>259 BALDWIN ST</t>
  </si>
  <si>
    <t>WILLOW MANOR GENESIS HEALTHCARE</t>
  </si>
  <si>
    <t>30 PRINCETON BLVD</t>
  </si>
  <si>
    <t>BAILEY INTERNATIONAL ELEMENTARY SCHOOL</t>
  </si>
  <si>
    <t>175 CAMPBELL DR</t>
  </si>
  <si>
    <t>LITTLE SPROUTS AT CROSS POINT</t>
  </si>
  <si>
    <t>900 CHELMSFORD ST</t>
  </si>
  <si>
    <t>SAINTS MEDICAL CENTER</t>
  </si>
  <si>
    <t>1 HOSPITAL DR</t>
  </si>
  <si>
    <t>CENTER FOR FAMILY DEVELOPMENT-AODA PRGMS</t>
  </si>
  <si>
    <t>45 MERRIMACK ST</t>
  </si>
  <si>
    <t>LOWELL PUBLIC SCHOOL DISTRICT</t>
  </si>
  <si>
    <t>155 MERRIMACK ST</t>
  </si>
  <si>
    <t>SOUTH BAY EARLY INTERVENTION PRGM-AODA</t>
  </si>
  <si>
    <t>77 E MERRIMACK ST</t>
  </si>
  <si>
    <t>LCHC BHVRL HLTH OTPTNT SBSTNC ABUSE SVC</t>
  </si>
  <si>
    <t>17 WARREN ST</t>
  </si>
  <si>
    <t>LOWELL HOUSE-RESIDENTIAL SBSTNC ABUSE</t>
  </si>
  <si>
    <t>102 APPLETON ST</t>
  </si>
  <si>
    <t>LOWELL FAMILY SERVICES-SUBSTANCE ABUSE</t>
  </si>
  <si>
    <t>99 CHURCH ST</t>
  </si>
  <si>
    <t>COMMUNITY TEAMWORK HEAD START-CC</t>
  </si>
  <si>
    <t>126 PHOENIX AVE</t>
  </si>
  <si>
    <t>DYOUVILLE SENIOR CARE</t>
  </si>
  <si>
    <t>981 VARNUM AVE</t>
  </si>
  <si>
    <t>LOWELL TREATMENT CENTER</t>
  </si>
  <si>
    <t>391 VARNUM AVE</t>
  </si>
  <si>
    <t>FAIRHAVEN HEALTHCARE CENTER</t>
  </si>
  <si>
    <t>476 VARNUM AVE</t>
  </si>
  <si>
    <t>TCU AT LOWELL GENERAL HOSPITAL</t>
  </si>
  <si>
    <t>295 VARNUM AVE</t>
  </si>
  <si>
    <t>THE GRIP PROJECT RUNAWAY-HOMELESS</t>
  </si>
  <si>
    <t>35 VARNUM AVE</t>
  </si>
  <si>
    <t>RUNAWAY &amp; HOMELESS CENTERS</t>
  </si>
  <si>
    <t>UNIVERSITY OF MASSACHUETTS-LOWELL</t>
  </si>
  <si>
    <t>1 UNIVERSITY AVE</t>
  </si>
  <si>
    <t>CTI CHILDRENS CORNER DAY CARE CENTER</t>
  </si>
  <si>
    <t>554 PAWTUCKET ST</t>
  </si>
  <si>
    <t>650 SUFFOLK ST</t>
  </si>
  <si>
    <t>ST PATRICKS SCHOOL AND EDUCATIONAL CTR</t>
  </si>
  <si>
    <t>311 ADAMS ST</t>
  </si>
  <si>
    <t>LOWELL HOUSE-OTPTNT SUBSTANCE ABUSE SVCS</t>
  </si>
  <si>
    <t>555 MERRIMACK ST</t>
  </si>
  <si>
    <t>LOWELL COUNCIL OF AGING SENIOR CENTER</t>
  </si>
  <si>
    <t>276 BROADWAY ST</t>
  </si>
  <si>
    <t>FREDRICK N SWEETSIR ELEMENTARY SCHOOL</t>
  </si>
  <si>
    <t>104 CHURCH ST</t>
  </si>
  <si>
    <t>MERRIMAC</t>
  </si>
  <si>
    <t>MERRIMAC SENIOR CENTER</t>
  </si>
  <si>
    <t>100 E MAIN ST</t>
  </si>
  <si>
    <t>NEW ENGLAND PEDIATRIC CARE</t>
  </si>
  <si>
    <t>78 BOSTON RD</t>
  </si>
  <si>
    <t>NORTH BILLERICA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</si>
  <si>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</si>
  <si>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</si>
  <si>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</si>
  <si>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</si>
  <si>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</si>
  <si>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</si>
  <si>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KNOWLEDGE BEGINNINGS RESEARCH PK</t>
  </si>
  <si>
    <t>11 RESEARCH PL</t>
  </si>
  <si>
    <t>MULBERRY CHILDCARE PRESCHOOL</t>
  </si>
  <si>
    <t>48 MAIN ST</t>
  </si>
  <si>
    <t>NORTH READING</t>
  </si>
  <si>
    <t>EDITH A O LEARY SENIOR CENTER</t>
  </si>
  <si>
    <t>157 PARK ST</t>
  </si>
  <si>
    <t>READING CNCL ON AGING SR CTR</t>
  </si>
  <si>
    <t>49 PLEASANT ST</t>
  </si>
  <si>
    <t>WINGATE AT READING</t>
  </si>
  <si>
    <t>1364 MAIN ST</t>
  </si>
  <si>
    <t>READING PUBLIC SCHOOL DISTRICT</t>
  </si>
  <si>
    <t>82 OAKLAND RD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</si>
  <si>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</si>
  <si>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</si>
  <si>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</si>
  <si>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</si>
  <si>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</si>
  <si>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</si>
  <si>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KNOWLEDGE BEGINNINGS-TEWKSBURY</t>
  </si>
  <si>
    <t>200 OLD MAIN ST</t>
  </si>
  <si>
    <t>SENIOR CITIZEN CENTER-TEWKSBURY</t>
  </si>
  <si>
    <t>175 CHANDLER ST</t>
  </si>
  <si>
    <t>TEWKSBURY HOSPITAL</t>
  </si>
  <si>
    <t>365 EAST ST</t>
  </si>
  <si>
    <t>HPPI (HealthCare Purchasing Partners International</t>
  </si>
  <si>
    <t>BLAIRE HOUSE OF TEWKSBURY</t>
  </si>
  <si>
    <t>10 ERLIN TER</t>
  </si>
  <si>
    <t>JOHN F RYAN ELEMENTARY SCHOOL</t>
  </si>
  <si>
    <t>135 PLEASANT ST</t>
  </si>
  <si>
    <t>LITTLE ANGELS DAYCARE -ADVENTURE CLUB</t>
  </si>
  <si>
    <t>262 MIDDLESEX RD</t>
  </si>
  <si>
    <t>TYNGSBORO</t>
  </si>
  <si>
    <t>THE ACADEMY OF NOTRE DAME</t>
  </si>
  <si>
    <t>180 MIDDLESEX RD</t>
  </si>
  <si>
    <t>TYNGSBORO COUNCIL ON AGING SR COMM CTR</t>
  </si>
  <si>
    <t>180 LAKEVIEW AVE</t>
  </si>
  <si>
    <t>GREATER LOWELL VOCATIONAL TECHNICAL DIST</t>
  </si>
  <si>
    <t>250 PAWTUCKET BLVD</t>
  </si>
  <si>
    <t>ACTIVE DAY-ADULT DAY CARE SERVICES</t>
  </si>
  <si>
    <t>607 NORTH AVE</t>
  </si>
  <si>
    <t>WAKEFIELD</t>
  </si>
  <si>
    <t>KIRKWOOD HOUSE INC</t>
  </si>
  <si>
    <t>202 MAIN ST</t>
  </si>
  <si>
    <t>WAKEFIELD COUNCIL ON AGING SENIOR CENTER</t>
  </si>
  <si>
    <t>30 CONVERSE ST</t>
  </si>
  <si>
    <t>NORTHEAST METRO REGIONAL VOC SCH DIST</t>
  </si>
  <si>
    <t>100 HEMLOCK RD</t>
  </si>
  <si>
    <t>WAKEFIELD PUBLIC SCHOOLS</t>
  </si>
  <si>
    <t>60 FARM ST</t>
  </si>
  <si>
    <t>HARBORSIDE HEALTHCARE WAKEFIELD</t>
  </si>
  <si>
    <t>1 BATHOL ST</t>
  </si>
  <si>
    <t>GREENWOODS NURSING REHAB CENTER</t>
  </si>
  <si>
    <t>90 GREENWOOD ST</t>
  </si>
  <si>
    <t>RIVERSIDE COMMUNITY CARE CENTER</t>
  </si>
  <si>
    <t>338 MAIN ST</t>
  </si>
  <si>
    <t>RIVERSIDE OUTPATIENT CENTER-AODA PROGRAM</t>
  </si>
  <si>
    <t>LLOYD G BLANCHARD MIDDLE SCHOOL</t>
  </si>
  <si>
    <t>14 WEST ST</t>
  </si>
  <si>
    <t>WESTFORD</t>
  </si>
  <si>
    <t>WESTFORD PUBLIC SCHOOL DISTRICT</t>
  </si>
  <si>
    <t>23 DEPOT ST</t>
  </si>
  <si>
    <t>NASHOBA VALLEY TECHNICAL HIGH SCH DIST</t>
  </si>
  <si>
    <t>100 LITTLETON RD</t>
  </si>
  <si>
    <t>WESTFORD HOUSE-GENESIS ELDERCARE</t>
  </si>
  <si>
    <t>3 PARK DR</t>
  </si>
  <si>
    <t>26 CARLISLE RD</t>
  </si>
  <si>
    <t>NEXT GENERATION CHILDRENS CTROF WESTFORD</t>
  </si>
  <si>
    <t>9 POWER RD</t>
  </si>
  <si>
    <t>CAMERON SENIOR CENTER</t>
  </si>
  <si>
    <t>PO BOX 2223</t>
  </si>
  <si>
    <t>WILMINGTON PUBLIC SCHOOL DISTRICT</t>
  </si>
  <si>
    <t>161 CHURCH ST</t>
  </si>
  <si>
    <t>WOODBRIAR REHAB-SKILLED NURSING CENTER</t>
  </si>
  <si>
    <t>90 WEST ST</t>
  </si>
  <si>
    <t>THE WILMINGTON HEALTH CARE CENTER</t>
  </si>
  <si>
    <t>750 WOBURN ST</t>
  </si>
  <si>
    <t>WINCHESTER NURSING CENTER</t>
  </si>
  <si>
    <t>PO BOX 490</t>
  </si>
  <si>
    <t>WINCHESTER</t>
  </si>
  <si>
    <t>WINCHESTER HOSPITAL</t>
  </si>
  <si>
    <t>41 HIGHLAND AVE</t>
  </si>
  <si>
    <t>CREATIVE CORNER CHILDRENS LEARNING CENTE</t>
  </si>
  <si>
    <t>11 SHERIDAN CIR</t>
  </si>
  <si>
    <t>PROJECT COPE-OTPTNT SUBSTANCE ABUSE SVCS</t>
  </si>
  <si>
    <t>181 UNION ST</t>
  </si>
  <si>
    <t>LYNN</t>
  </si>
  <si>
    <t>LYNN COMM HLTH CENTER-BHVRL HLTHCR AODA</t>
  </si>
  <si>
    <t>269 UNION ST</t>
  </si>
  <si>
    <t>LYNN COA SENIOR CENTER</t>
  </si>
  <si>
    <t>8 SILSBEE ST</t>
  </si>
  <si>
    <t>LIFE CARE CENTER OF NORTH SHORE</t>
  </si>
  <si>
    <t>111 BIRCH ST</t>
  </si>
  <si>
    <t>ABBOTT HOUSE NURSING HOME</t>
  </si>
  <si>
    <t>28 ESSEX ST</t>
  </si>
  <si>
    <t>CAB HLTH-RECOVERY SVCS RYAN HOUSE-AODA</t>
  </si>
  <si>
    <t>100 GREEN ST</t>
  </si>
  <si>
    <t>CAB HEALTH-RECOVERY SERVICE SBSTNC ABUSE</t>
  </si>
  <si>
    <t>110 GREEN ST</t>
  </si>
  <si>
    <t>ATLANTIC REST HOME</t>
  </si>
  <si>
    <t>60 ATLANTIC ST</t>
  </si>
  <si>
    <t>LYNN SHORE REST HOME</t>
  </si>
  <si>
    <t>37 BREED ST</t>
  </si>
  <si>
    <t>CEREBRAL PALSY ASSOC-FAC FOR CHILDREN</t>
  </si>
  <si>
    <t>103 JOHNSON ST</t>
  </si>
  <si>
    <t>LAWRENCE MANOR NURSING HOME</t>
  </si>
  <si>
    <t>26 HENRY AVE</t>
  </si>
  <si>
    <t>GREATER LYNN YMCA-BUILDING BLOCKS</t>
  </si>
  <si>
    <t>20 NEPTUNE BLVD</t>
  </si>
  <si>
    <t>GIRLS INC OF LYNN-SUBSTANCE ABUSE TRTMNT</t>
  </si>
  <si>
    <t>88 BROAD ST</t>
  </si>
  <si>
    <t>GREGG NEIGHBORHOOD HOUSE</t>
  </si>
  <si>
    <t>PO BOX 932</t>
  </si>
  <si>
    <t>BAY RIDGE HOSPITAL</t>
  </si>
  <si>
    <t>60 GRANITE ST</t>
  </si>
  <si>
    <t>PHILLIPS MANOR NURSING HOME</t>
  </si>
  <si>
    <t>28 LINWOOD RD</t>
  </si>
  <si>
    <t>LYNN PUBLIC SCHOOL DISTRICT</t>
  </si>
  <si>
    <t>90 COMMERCIAL ST</t>
  </si>
  <si>
    <t>HARBORSIDE HEALTHCARE-NORTHSHORE</t>
  </si>
  <si>
    <t>266 LINCOLN AVE</t>
  </si>
  <si>
    <t>SAUGUS</t>
  </si>
  <si>
    <t>SAUGUS COUNCIL ON AGING-SENIOR CENTER</t>
  </si>
  <si>
    <t>466 CENTRAL ST</t>
  </si>
  <si>
    <t>SWAMPSCOTT COUNCIL ON AGING SENIOR CTR</t>
  </si>
  <si>
    <t>89 BURRILL ST</t>
  </si>
  <si>
    <t>SWAMPSCOTT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</si>
  <si>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</si>
  <si>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</si>
  <si>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</si>
  <si>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</si>
  <si>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</si>
  <si>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</si>
  <si>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JESMOND NURSING HOME</t>
  </si>
  <si>
    <t>271 NAHANT RD</t>
  </si>
  <si>
    <t>NAHANT</t>
  </si>
  <si>
    <t>NAHANT COUNCIL ON AGING-SENIOR CENTER</t>
  </si>
  <si>
    <t>334 NAHANT RD</t>
  </si>
  <si>
    <t>AMESBURY VILLAGE</t>
  </si>
  <si>
    <t>22 MAPLE ST</t>
  </si>
  <si>
    <t>AMESBURY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</si>
  <si>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</si>
  <si>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</si>
  <si>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</si>
  <si>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</si>
  <si>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</si>
  <si>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</si>
  <si>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MONTSERRAT COLLEGE OF ART</t>
  </si>
  <si>
    <t>PO BOX 26</t>
  </si>
  <si>
    <t>BEVERLY</t>
  </si>
  <si>
    <t>BEVERLY HOSPITAL</t>
  </si>
  <si>
    <t>85 HERRICK ST</t>
  </si>
  <si>
    <t>STERLING YMCA CHILDRENS ENRICHMENT CENTE</t>
  </si>
  <si>
    <t>254 ESSEX ST</t>
  </si>
  <si>
    <t>HARBORLIGHT MONTESSORI INFANT-TODDLER CC</t>
  </si>
  <si>
    <t>243 ESSEX ST</t>
  </si>
  <si>
    <t>ESSEX PARK REHABILITATION AND NURSING</t>
  </si>
  <si>
    <t>265 ESSEX ST</t>
  </si>
  <si>
    <t>ENDICOTT COLLEGE</t>
  </si>
  <si>
    <t>376 HALE ST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</si>
  <si>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</si>
  <si>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</si>
  <si>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</si>
  <si>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</si>
  <si>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</si>
  <si>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</si>
  <si>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</si>
  <si>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</si>
  <si>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BEVERLY COUNCIL ON AGING SENIOR CENTER</t>
  </si>
  <si>
    <t>90 COLON ST</t>
  </si>
  <si>
    <t>NORTH SHORE COUNSELING CTR OTPTNT AODA</t>
  </si>
  <si>
    <t>23 BROADWAY</t>
  </si>
  <si>
    <t>HEALTH AND EDUCATION SERVICES-AODA SVCS</t>
  </si>
  <si>
    <t>156 CABOT ST</t>
  </si>
  <si>
    <t>BEVERLY CHILDRENS LEARNING CENTER</t>
  </si>
  <si>
    <t>600 CUMMINGS CTR</t>
  </si>
  <si>
    <t>BRIGHT HORIZONS AT CUMMINGS CENTER</t>
  </si>
  <si>
    <t>400 CUMMINGS CTR</t>
  </si>
  <si>
    <t>CAMP ROTARY</t>
  </si>
  <si>
    <t>PO BOX 270</t>
  </si>
  <si>
    <t>BOXFORD</t>
  </si>
  <si>
    <t>BOXFORD COUNCIL OF AGING SENIOR CENTER</t>
  </si>
  <si>
    <t>4 MIDDLETON RD</t>
  </si>
  <si>
    <t>TRITON REGIONAL SCHOOL DISTRICT</t>
  </si>
  <si>
    <t>112 ELM ST</t>
  </si>
  <si>
    <t>BYFIELD</t>
  </si>
  <si>
    <t>NORTH SHORE COMMUNITY COLLEGE</t>
  </si>
  <si>
    <t>PO BOX 3340</t>
  </si>
  <si>
    <t>DANVERS</t>
  </si>
  <si>
    <t>MERIDIAN ADULT DAY CENTER</t>
  </si>
  <si>
    <t>5 ELECTRONICS AVE</t>
  </si>
  <si>
    <t>CEDAR GLEN</t>
  </si>
  <si>
    <t>44 SUMMER ST</t>
  </si>
  <si>
    <t>DANVERS COUNCIL ON AGING SENIOR CENTER</t>
  </si>
  <si>
    <t>25 STONE ST</t>
  </si>
  <si>
    <t>HUNT NURSING RETIRMENT HOME</t>
  </si>
  <si>
    <t>90 LINDALL ST</t>
  </si>
  <si>
    <t>DANVERS TWIN OAKS</t>
  </si>
  <si>
    <t>63 LOCUST ST</t>
  </si>
  <si>
    <t>DANVERS PUBLIC SCHOOLS</t>
  </si>
  <si>
    <t>64 CABOT RD</t>
  </si>
  <si>
    <t>RADIUS HEALTHCARE CENTER AT DANVERS</t>
  </si>
  <si>
    <t>56 LIBERTY ST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</si>
  <si>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</si>
  <si>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</si>
  <si>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</si>
  <si>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</si>
  <si>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</si>
  <si>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</si>
  <si>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PATHWAY FOR CHILDREN-YOUNG FAMILY</t>
  </si>
  <si>
    <t>29 EMERSON AVE</t>
  </si>
  <si>
    <t>GLOUCESTER PUBLIC SCHOOL DISTRICT</t>
  </si>
  <si>
    <t>6 SCHOOL HOUSE RD</t>
  </si>
  <si>
    <t>GOLDEN LIVING CENTER-GLOUCESTER</t>
  </si>
  <si>
    <t>272 WASHINGTON ST</t>
  </si>
  <si>
    <t>SEACOAST NURSING CENTER REHAB</t>
  </si>
  <si>
    <t>292 WASHINGTON ST</t>
  </si>
  <si>
    <t>ADDISON GILBERT HOSPITAL</t>
  </si>
  <si>
    <t>298 WASHINGTON ST</t>
  </si>
  <si>
    <t>MOORES WAY-SUBSTANCE ABUSE SERVICES</t>
  </si>
  <si>
    <t>23 DUNCAN ST</t>
  </si>
  <si>
    <t>ESSEX AGRICULTURE AND TECH HIGH SCHOOL</t>
  </si>
  <si>
    <t>PO BOX 362</t>
  </si>
  <si>
    <t>HATHORNE</t>
  </si>
  <si>
    <t>ESSEX AGRCLTL-TECHNICAL HIGH SCHL DIST</t>
  </si>
  <si>
    <t>HOGAN REGIONAL CENTER-RESIDENTIAL TRTMNT</t>
  </si>
  <si>
    <t>PO BOX A</t>
  </si>
  <si>
    <t>IPSWICH PUBLIC SCHOOL DISTRICT</t>
  </si>
  <si>
    <t>1 LORD SQ</t>
  </si>
  <si>
    <t>IPSWICH</t>
  </si>
  <si>
    <t>CALDWELL SKILLED NURSING AND REHAB CTR</t>
  </si>
  <si>
    <t>16 GREEN ST</t>
  </si>
  <si>
    <t>LYNNFIELD COUNCIL ON AGING SENIOR CENTER</t>
  </si>
  <si>
    <t>525 SALEM ST</t>
  </si>
  <si>
    <t>LYNNFIELD</t>
  </si>
  <si>
    <t>MANCHESTER ESSEX REGIONAL SCHOOL DIST</t>
  </si>
  <si>
    <t>PO BOX 1407</t>
  </si>
  <si>
    <t>MANCHESTER ESSEX REG MIDDLE / HIGH SCH</t>
  </si>
  <si>
    <t>36 LINCOLN ST</t>
  </si>
  <si>
    <t>MARBLEHEAD CHILDRENS CENTER</t>
  </si>
  <si>
    <t>21 TIOGA WAY</t>
  </si>
  <si>
    <t>MARBLEHEAD</t>
  </si>
  <si>
    <t>MARBLEHEAD COUNSELING CENTER-SBSTNC ABS</t>
  </si>
  <si>
    <t>66 CLIFTON AVE</t>
  </si>
  <si>
    <t>MARBLEHEAD COA SENIOR CENTER</t>
  </si>
  <si>
    <t>10 HUMPHREY ST</t>
  </si>
  <si>
    <t>DEVEREUX HOUSE NURSING HOME</t>
  </si>
  <si>
    <t>39 LAFAYETTE ST</t>
  </si>
  <si>
    <t>LAFAYETTE CONVALESCENT HOME</t>
  </si>
  <si>
    <t>25 LAFAYETTE ST</t>
  </si>
  <si>
    <t>JEWISH COMMUNITY CTR-NORTH SHORE CC</t>
  </si>
  <si>
    <t>4 COMMUNITY RD</t>
  </si>
  <si>
    <t>ESSEX COUNTY JAIL-SHERIFFS OFFICE</t>
  </si>
  <si>
    <t>PO BOX 807</t>
  </si>
  <si>
    <t>MIDDLETON</t>
  </si>
  <si>
    <t>TURNING POINT SUBSTANCE ABUSE SERVICES</t>
  </si>
  <si>
    <t>PO BOX 548</t>
  </si>
  <si>
    <t>NEWBURYPORT</t>
  </si>
  <si>
    <t>LINK HOUSE SUBSTANCE ABUSE SERVICES</t>
  </si>
  <si>
    <t>37 WASHINGTON ST</t>
  </si>
  <si>
    <t>NEWBURYPORT MONTESSORI SCHOOL INC</t>
  </si>
  <si>
    <t>20 PLEASANT ST</t>
  </si>
  <si>
    <t>BRIGHAM MANOR NURSING AND REHAB CENTER</t>
  </si>
  <si>
    <t>77 HIGH ST</t>
  </si>
  <si>
    <t>PORT HEALTHCARE CENTER</t>
  </si>
  <si>
    <t>113 LOW ST</t>
  </si>
  <si>
    <t>ANNA JAQUES HOSPITAL SUBACUTE UNIT</t>
  </si>
  <si>
    <t>25 HIGHLAND AVE</t>
  </si>
  <si>
    <t>1 DANIEL LUCY WAY</t>
  </si>
  <si>
    <t>HARBOR SCHOOLS-RESIDENTIAL CENTER</t>
  </si>
  <si>
    <t>26 ROLFES LN</t>
  </si>
  <si>
    <t>NEWBURY</t>
  </si>
  <si>
    <t>WILLIAM HILTON SENIOR CENTER</t>
  </si>
  <si>
    <t>43 LAFAYETTE RD</t>
  </si>
  <si>
    <t>PEABODY KINDERCARE LEARNING CENTER</t>
  </si>
  <si>
    <t>520 LOWELL ST</t>
  </si>
  <si>
    <t>RENAISSANCE GARDENS AT BROOKSBY VILLAGE</t>
  </si>
  <si>
    <t>400 BROOKSBY VILLAGE DR</t>
  </si>
  <si>
    <t>PEABODY GLEN HEALTH CARE CENTER</t>
  </si>
  <si>
    <t>199 ANDOVER ST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</si>
  <si>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</si>
  <si>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</si>
  <si>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</si>
  <si>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</si>
  <si>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</si>
  <si>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</si>
  <si>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PETER A TORIGIAN COMM LIFE-SENIOR CTR</t>
  </si>
  <si>
    <t>79 CENTRAL ST</t>
  </si>
  <si>
    <t>KINDRED HOSPITAL-BOSTON NORTH SHORE</t>
  </si>
  <si>
    <t>15 KING ST</t>
  </si>
  <si>
    <t>INN TRANSITION-SUBSTANCE ABUSE TREATMENT</t>
  </si>
  <si>
    <t>42 WASHINGTON ST</t>
  </si>
  <si>
    <t>RAINBOW NURSING CENTER</t>
  </si>
  <si>
    <t>210 LOWELL ST</t>
  </si>
  <si>
    <t>PEABODY PUBLIC SCHOOL DISTRICT</t>
  </si>
  <si>
    <t>21 JOHNSON ST</t>
  </si>
  <si>
    <t>LANDMARK SCHOOL RESIDENTIAL TREATMENT</t>
  </si>
  <si>
    <t>PO BOX 227</t>
  </si>
  <si>
    <t>PRIDES CROSSING</t>
  </si>
  <si>
    <t>DEN-MAR REHAB AND NURSING CENTER</t>
  </si>
  <si>
    <t>44 SOUTH ST</t>
  </si>
  <si>
    <t>ROCKPORT</t>
  </si>
  <si>
    <t>SEA VIEW RETREAT</t>
  </si>
  <si>
    <t>PO BOX 277</t>
  </si>
  <si>
    <t>ROWLEY</t>
  </si>
  <si>
    <t>HEALTH ED SVC-SOLSTICE ADOLESCENT PROG</t>
  </si>
  <si>
    <t>PO BOX 522</t>
  </si>
  <si>
    <t>ROWLEY COUNCIL AGING SENIOR CENTER</t>
  </si>
  <si>
    <t>PO BOX 523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</si>
  <si>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</si>
  <si>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</si>
  <si>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</si>
  <si>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</si>
  <si>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</si>
  <si>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</si>
  <si>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SHAUGHNESSY-KAPLAN REHAB HOSPITAL SNF</t>
  </si>
  <si>
    <t>1 DOVE AVE</t>
  </si>
  <si>
    <t>SALEM COUNCIL ON AGING SENIOR CENTER</t>
  </si>
  <si>
    <t>5 BROAD ST</t>
  </si>
  <si>
    <t>HEALTH-EDUCATION SERVICES-OTPTNT AODA</t>
  </si>
  <si>
    <t>162 FEDERAL ST</t>
  </si>
  <si>
    <t>SALEM YMCA EARLY LEARNING AND AFTER SCHL</t>
  </si>
  <si>
    <t>1 SEWALL ST</t>
  </si>
  <si>
    <t>GROSVENOR PARK NURSING CENTER</t>
  </si>
  <si>
    <t>7 LORING HILLS AVE</t>
  </si>
  <si>
    <t>NSMC OUTPATIENT MENTAL HEALTH SVCS-AODA</t>
  </si>
  <si>
    <t>172 LAFAYETTE ST</t>
  </si>
  <si>
    <t>SALEM STATE COLLEGE</t>
  </si>
  <si>
    <t>352 LAFAYETTE ST</t>
  </si>
  <si>
    <t>CASP-SUBSTANCE ABUSE TREATMENT PROGRAMS</t>
  </si>
  <si>
    <t>27 CONGRESS ST</t>
  </si>
  <si>
    <t>PINGREE EXPERIENCE CAMP</t>
  </si>
  <si>
    <t>537 HIGHLAND ST</t>
  </si>
  <si>
    <t>SOUTH HAMILTON</t>
  </si>
  <si>
    <t>PINGREE SCHOOL</t>
  </si>
  <si>
    <t>GORDON-CONWELL THEOLOGICAL SEMINARY</t>
  </si>
  <si>
    <t>130 ESSEX ST</t>
  </si>
  <si>
    <t>MASCONOMET HEALTHCARE CENTER</t>
  </si>
  <si>
    <t>123 HIGH ST</t>
  </si>
  <si>
    <t>TOPSFIELD</t>
  </si>
  <si>
    <t>MASCONOMET REGIONAL MIDDLE SCHOOL</t>
  </si>
  <si>
    <t>20 ENDICOTT RD</t>
  </si>
  <si>
    <t>HAMILTON-WENHAM REGIONAL SCHOOL DISTRICT</t>
  </si>
  <si>
    <t>5 SCHOOL ST</t>
  </si>
  <si>
    <t>WENHAM</t>
  </si>
  <si>
    <t>GORDON COLLEGE</t>
  </si>
  <si>
    <t>255 GRAPEVINE RD</t>
  </si>
  <si>
    <t>PENTUCKET MIDDLE SCHOOL</t>
  </si>
  <si>
    <t>20 MAIN ST</t>
  </si>
  <si>
    <t>WEST NEWBURY</t>
  </si>
  <si>
    <t>PENTUCKET REGIONAL SCHOOL DISTRICT</t>
  </si>
  <si>
    <t>22 MAIN ST</t>
  </si>
  <si>
    <t>WEE FOLK LEARNING CENTER</t>
  </si>
  <si>
    <t>1178 S MAIN ST</t>
  </si>
  <si>
    <t>BELLINGHAM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</si>
  <si>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</si>
  <si>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</si>
  <si>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</si>
  <si>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</si>
  <si>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</si>
  <si>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</si>
  <si>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</si>
  <si>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COLE HARRINGTON SCHOOL AGE ENRICHMENT</t>
  </si>
  <si>
    <t>55 PECUNIT ST</t>
  </si>
  <si>
    <t>BLUE HILLS REGIONAL VOCATIONAL SCH DIST</t>
  </si>
  <si>
    <t>800 RANDOLPH ST</t>
  </si>
  <si>
    <t>HELLENIC NURSING REHAB CENTER</t>
  </si>
  <si>
    <t>601 SHERMAN ST</t>
  </si>
  <si>
    <t>MASSACHUSETTS HOSPITAL SCHOOL</t>
  </si>
  <si>
    <t>3 RANDOLPH ST</t>
  </si>
  <si>
    <t>TOWER HILL CENTER FOR HEALTH AND REHAB</t>
  </si>
  <si>
    <t>1 MEADOWBROOK WAY</t>
  </si>
  <si>
    <t>CANTON PUBLIC SCHOOLS</t>
  </si>
  <si>
    <t>960 WASHINGTON ST</t>
  </si>
  <si>
    <t>MULBERRY CHILD CARE CENTERS INC</t>
  </si>
  <si>
    <t>440 TURNPIKE ST</t>
  </si>
  <si>
    <t>ORCHARD COVE</t>
  </si>
  <si>
    <t>1 DEL POND DR</t>
  </si>
  <si>
    <t>COHASSET KNOLL SKILLED NURSING REHAB FAC</t>
  </si>
  <si>
    <t>1 CHIEF JUSTICE CUSHING HWY</t>
  </si>
  <si>
    <t>COHASSET</t>
  </si>
  <si>
    <t>NOBLES DAY CAMP</t>
  </si>
  <si>
    <t>10 CAMPUS DR</t>
  </si>
  <si>
    <t>DEDHAM</t>
  </si>
  <si>
    <t>NORFOLK COUNTY COR CTR-SHERIFF DEPT</t>
  </si>
  <si>
    <t>200 WEST ST</t>
  </si>
  <si>
    <t>HIGHGATE MANOR</t>
  </si>
  <si>
    <t>10 CAREMATRIX DR</t>
  </si>
  <si>
    <t>GOLDEN LIVING CENTER</t>
  </si>
  <si>
    <t>1007 EAST ST</t>
  </si>
  <si>
    <t>DOVER COUNCIL ON AGING-SENIOR CENTER</t>
  </si>
  <si>
    <t>PO BOX 250</t>
  </si>
  <si>
    <t>DOVER</t>
  </si>
  <si>
    <t>SUPERVISORY UNION 50</t>
  </si>
  <si>
    <t>9 JUNCTION ST</t>
  </si>
  <si>
    <t>LEAGUE SCHOOL-GRTR BOSTON RSDNTL TRTMNT</t>
  </si>
  <si>
    <t>300 PROVIDENCE HWY</t>
  </si>
  <si>
    <t>EAST WALPOLE</t>
  </si>
  <si>
    <t>CAMP WAZIYATAH</t>
  </si>
  <si>
    <t>19 VOSE LN</t>
  </si>
  <si>
    <t>HESS COUNTY ELDER SERVICES IN FOXBORO</t>
  </si>
  <si>
    <t>90 N CARL ANNON CT</t>
  </si>
  <si>
    <t>FOXBORO</t>
  </si>
  <si>
    <t>FOXBOROUGH PUBLIC SCHOOL DISTRICT</t>
  </si>
  <si>
    <t>60 SOUTH ST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</si>
  <si>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</si>
  <si>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</si>
  <si>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</si>
  <si>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</si>
  <si>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</si>
  <si>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</si>
  <si>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DEAN COLLEGE</t>
  </si>
  <si>
    <t>99 MAIN ST</t>
  </si>
  <si>
    <t>FRANKLIN SENIOR CENTER</t>
  </si>
  <si>
    <t>80 W CENTRAL ST</t>
  </si>
  <si>
    <t>831 W CENTRAL ST</t>
  </si>
  <si>
    <t>BRIGHT HORIZONS CHILD DEVELOPMENT CENTER</t>
  </si>
  <si>
    <t>75 SGT WILLIAM B TERRY DR</t>
  </si>
  <si>
    <t>HINGHAM</t>
  </si>
  <si>
    <t>PROJECT TURNABOUT INC-SUBSTANCE ABUSE</t>
  </si>
  <si>
    <t>224 BEAL ST</t>
  </si>
  <si>
    <t>HARBOR HOUSE REHAB-NURSING CTR</t>
  </si>
  <si>
    <t>11 CONDITO RD</t>
  </si>
  <si>
    <t>HINGHAM PUBLIC SCHOOL DISTRICT</t>
  </si>
  <si>
    <t>220 CENTRAL ST</t>
  </si>
  <si>
    <t>QUEEN ANNES NURSING HOME</t>
  </si>
  <si>
    <t>50 RECREATION PARK DR</t>
  </si>
  <si>
    <t>DEERFIELD SENIOR ADC-HINGHAM</t>
  </si>
  <si>
    <t>20 POND PARK RD</t>
  </si>
  <si>
    <t>HULL PUBLIC SCHOOLS</t>
  </si>
  <si>
    <t>7 HADASAH WAY</t>
  </si>
  <si>
    <t>HULL</t>
  </si>
  <si>
    <t>MANSFIELD COUNCIL ON AGING SENIOR CENTER</t>
  </si>
  <si>
    <t>PO BOX 232</t>
  </si>
  <si>
    <t>MANSFIELD</t>
  </si>
  <si>
    <t>BRISTOL</t>
  </si>
  <si>
    <t>NORTH RIVER COUNSELING INC-SBSTNC ABUSE</t>
  </si>
  <si>
    <t>769 PLAIN ST</t>
  </si>
  <si>
    <t>MARSHFIELD</t>
  </si>
  <si>
    <t>MARSHFIELD PUBLIC SCHOOL DISTRICT</t>
  </si>
  <si>
    <t>76 S RIVER ST</t>
  </si>
  <si>
    <t>EAMES WAY ELEMENTARY SCHOOL</t>
  </si>
  <si>
    <t>165 EAMES WAY</t>
  </si>
  <si>
    <t>MEDFIELD COUNCIL ON AGING SENIOR CENTER</t>
  </si>
  <si>
    <t>459 MAIN ST</t>
  </si>
  <si>
    <t>MEDFIELD</t>
  </si>
  <si>
    <t>THOMAS UPHAM HOUSE</t>
  </si>
  <si>
    <t>519 MAIN ST</t>
  </si>
  <si>
    <t>MEDWAY SENIOR CENTER</t>
  </si>
  <si>
    <t>76 OAKLAND ST</t>
  </si>
  <si>
    <t>MEDWAY</t>
  </si>
  <si>
    <t>MEDWAY COUNTRY MANOR</t>
  </si>
  <si>
    <t>115 HOLLISTON ST</t>
  </si>
  <si>
    <t>MASSACHUSETTS CORRECTIONAL INST-NORFOLK</t>
  </si>
  <si>
    <t>PO BOX 43</t>
  </si>
  <si>
    <t>BAY STATE CORRECTIONAL CENTER</t>
  </si>
  <si>
    <t>PO BOX 73</t>
  </si>
  <si>
    <t>PONDVILLE CORRECTIONAL CENTER</t>
  </si>
  <si>
    <t>PO BOX 146</t>
  </si>
  <si>
    <t>NORFOLK SENIOR CENTER</t>
  </si>
  <si>
    <t>PO BOX 161</t>
  </si>
  <si>
    <t>CAMP MEADOWCROFT</t>
  </si>
  <si>
    <t>260 BOWKER ST</t>
  </si>
  <si>
    <t>NORWELL</t>
  </si>
  <si>
    <t>SOUTHWOOD AT NORWELL NURSING CENTER</t>
  </si>
  <si>
    <t>501 CORDWAINER DR</t>
  </si>
  <si>
    <t>NORWELL KNOLL NURSING HOME</t>
  </si>
  <si>
    <t>329 WASHINGTON ST</t>
  </si>
  <si>
    <t>NORWELL KINDERCARE LEARNING CENTER</t>
  </si>
  <si>
    <t>380 WASHINGTON ST</t>
  </si>
  <si>
    <t>NORWELL PUBLIC SCHOOLS</t>
  </si>
  <si>
    <t>322 MAIN ST</t>
  </si>
  <si>
    <t>EXPLORATION SUMMER CAMP</t>
  </si>
  <si>
    <t>PO BOX 368</t>
  </si>
  <si>
    <t>NORWOOD</t>
  </si>
  <si>
    <t>BILLINGS HUMAN SERVICES-SUBSTANCE ABUSE</t>
  </si>
  <si>
    <t>275 PROSPECT ST</t>
  </si>
  <si>
    <t>VICTORIA HAVEN NURSING FACILITY</t>
  </si>
  <si>
    <t>137 NICHOLS ST</t>
  </si>
  <si>
    <t>GOLDEN LIVING CENTER OF NORWOOD</t>
  </si>
  <si>
    <t>460 WASHINGTON ST</t>
  </si>
  <si>
    <t>CHARLWELL HOUSE NURSING HOME</t>
  </si>
  <si>
    <t>305 WALPOLE ST</t>
  </si>
  <si>
    <t>CARITAS NORWOOD HOSPITAL</t>
  </si>
  <si>
    <t>800 WASHINGTON ST</t>
  </si>
  <si>
    <t>Consorta</t>
  </si>
  <si>
    <t>333 BOSTON PROVIDENCE TPKE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</si>
  <si>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</si>
  <si>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</si>
  <si>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</si>
  <si>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</si>
  <si>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</si>
  <si>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</si>
  <si>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LIFECARE CENTER OF THE SOUTH SHORE</t>
  </si>
  <si>
    <t>PO BOX 830</t>
  </si>
  <si>
    <t>SCITUATE</t>
  </si>
  <si>
    <t>SCITUATE PUBLIC SCHOOL DISTRICT</t>
  </si>
  <si>
    <t>606 CHIEF JUSTICE CUSHING HWY</t>
  </si>
  <si>
    <t>CARDIGAN NURSING HOME</t>
  </si>
  <si>
    <t>59 COUNTRY WAY</t>
  </si>
  <si>
    <t>SHARON COUNCIL ON AGING SENIOR CENTER</t>
  </si>
  <si>
    <t>PO BOX 20</t>
  </si>
  <si>
    <t>SHARON</t>
  </si>
  <si>
    <t>EPOCH SENIOR HEALTHCARE OF SHARON</t>
  </si>
  <si>
    <t>259 NORWOOD ST</t>
  </si>
  <si>
    <t>SHARON COUNTRY DAY CAMP</t>
  </si>
  <si>
    <t>438 S MAIN ST</t>
  </si>
  <si>
    <t>HORIZONS FOR YOUTH CAMP</t>
  </si>
  <si>
    <t>121 LAKEVIEW ST</t>
  </si>
  <si>
    <t>KINDERCARE LEARNING CENTER 1669</t>
  </si>
  <si>
    <t>700 S MAIN ST</t>
  </si>
  <si>
    <t>STOUGHTON COUNCIL ON AGING-SENIOR CENTER</t>
  </si>
  <si>
    <t>PO BOX 582</t>
  </si>
  <si>
    <t>STOUGHTON</t>
  </si>
  <si>
    <t>NEW ENGLAND SINAI HOSPITAL AND REHAB CTR</t>
  </si>
  <si>
    <t>150 YORK ST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</si>
  <si>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</si>
  <si>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</si>
  <si>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</si>
  <si>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</si>
  <si>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</si>
  <si>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</si>
  <si>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COPLEY AT STOUGHTON NURSING CENTER</t>
  </si>
  <si>
    <t>380 SUMNER ST</t>
  </si>
  <si>
    <t>BLUE HILLS ALZHEIMERS CARE CENTER</t>
  </si>
  <si>
    <t>1044 PARK ST</t>
  </si>
  <si>
    <t>WALPOLE COUNCIL ON AGING SENIOR CENTER</t>
  </si>
  <si>
    <t>135 SCHOOL ST</t>
  </si>
  <si>
    <t>WALPOLE</t>
  </si>
  <si>
    <t>WALPOLE PUBLIC SCHOOL DISTRICT</t>
  </si>
  <si>
    <t>CLARK HOUSE FACILITY</t>
  </si>
  <si>
    <t>30 LONGWOOD DR</t>
  </si>
  <si>
    <t>200 PROVIDENCE HWY</t>
  </si>
  <si>
    <t>WESTWOOD KINDERCARE LEARNING CENTER</t>
  </si>
  <si>
    <t>411 PROVIDENCE HWY</t>
  </si>
  <si>
    <t>DOWNEY STREET ELEMENTARY SCHOOL</t>
  </si>
  <si>
    <t>250 DOWNEY ST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</si>
  <si>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</si>
  <si>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</si>
  <si>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</si>
  <si>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</si>
  <si>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</si>
  <si>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</si>
  <si>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</si>
  <si>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</si>
  <si>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WRENTHAM SENIOR CENTER</t>
  </si>
  <si>
    <t>PO BOX 480</t>
  </si>
  <si>
    <t>WRENTHAM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</si>
  <si>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</si>
  <si>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</si>
  <si>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</si>
  <si>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</si>
  <si>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</si>
  <si>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</si>
  <si>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SPEECH PATHOLOGY-AUDIOLOGY DEPARTMENT</t>
  </si>
  <si>
    <t>PO BOX 823</t>
  </si>
  <si>
    <t>BOSTON PUBLIC SCHOOL DISTRICT</t>
  </si>
  <si>
    <t>26 COURT ST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</si>
  <si>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</si>
  <si>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</si>
  <si>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</si>
  <si>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</si>
  <si>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</si>
  <si>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</si>
  <si>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</si>
  <si>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</si>
  <si>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NEW ENGLAND COLLEGE OF FINANCE</t>
  </si>
  <si>
    <t>10 HIGH ST</t>
  </si>
  <si>
    <t>URBAN COLLEGE OF BOSTON</t>
  </si>
  <si>
    <t>178 TREMONT ST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</si>
  <si>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</si>
  <si>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</si>
  <si>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</si>
  <si>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</si>
  <si>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</si>
  <si>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</si>
  <si>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</si>
  <si>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</si>
  <si>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AFFILIATED BUILDINGS</t>
  </si>
  <si>
    <t>TUFTS NEW ENGLAND MEDICAL CENTER</t>
  </si>
  <si>
    <t>SPAN-SUBSTANCE ABUSE SERVICE</t>
  </si>
  <si>
    <t>105 CHAUNCY ST</t>
  </si>
  <si>
    <t>TUFTS UNIVERSITY-SCHOOL OF MEDICINE</t>
  </si>
  <si>
    <t>136 HARRISON AVE</t>
  </si>
  <si>
    <t>BOSTON ASIAN YOUTH ESSENTIAL SVCS-AODA</t>
  </si>
  <si>
    <t>199 HARRISON AVE</t>
  </si>
  <si>
    <t>NORTH END WEST END/NSC</t>
  </si>
  <si>
    <t>1 MICHELANGELO ST</t>
  </si>
  <si>
    <t>SPAULDING REHABILITATION HOSP NETWORK</t>
  </si>
  <si>
    <t>125 NASHUA ST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</si>
  <si>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</si>
  <si>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</si>
  <si>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</si>
  <si>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</si>
  <si>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</si>
  <si>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</si>
  <si>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</si>
  <si>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</si>
  <si>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51 BLOSSOM ST</t>
  </si>
  <si>
    <t>MASSACHUSETTS GENERAL HOSPITAL</t>
  </si>
  <si>
    <t>55 FRUIT ST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</si>
  <si>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</si>
  <si>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</si>
  <si>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</si>
  <si>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</si>
  <si>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</si>
  <si>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</si>
  <si>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NEW ENGLAND COLLEGE OF OPTOMETRY</t>
  </si>
  <si>
    <t>424 BEACON ST</t>
  </si>
  <si>
    <t>FENWAY COMM HEALTH CENTER-DETOX CLINIC</t>
  </si>
  <si>
    <t>7 HAVILAND ST</t>
  </si>
  <si>
    <t>BOSTON ARCHITECTURAL CENTER COLLEGE</t>
  </si>
  <si>
    <t>320 NEWBURY ST</t>
  </si>
  <si>
    <t>HOME FOR LITTTLE WANDERERS-SBSTNC ABUSE</t>
  </si>
  <si>
    <t>271 HUNTINGTON AVE</t>
  </si>
  <si>
    <t>NORTHEASTERN UNIVERSITY</t>
  </si>
  <si>
    <t>360 HUNTINGTON AVE</t>
  </si>
  <si>
    <t>NEW ENGLAND CONSERVATORY OF MUSIC</t>
  </si>
  <si>
    <t>290 HUNTINGTON AVE</t>
  </si>
  <si>
    <t>SCHOOL OF THE MUSEUM OF FINE ARTS</t>
  </si>
  <si>
    <t>230 FENWAY</t>
  </si>
  <si>
    <t>CHILDRENS HOSPITAL-BOSTON</t>
  </si>
  <si>
    <t>300 LONGWOOD AVE</t>
  </si>
  <si>
    <t>EMMANUEL COLLEGE</t>
  </si>
  <si>
    <t>400 FENWAY</t>
  </si>
  <si>
    <t>MASSACHUSETTS COLLEGE OF ART</t>
  </si>
  <si>
    <t>621 HUNTINGTON AVE</t>
  </si>
  <si>
    <t>HARVARD SCHOOL OF DENTAL MEDICINE</t>
  </si>
  <si>
    <t>188 LONGWOOD AVE</t>
  </si>
  <si>
    <t>MASSACHUSETTS COLLEGE OF PHARMACY-HEALTH SCIENCE</t>
  </si>
  <si>
    <t>179 LONGWOOD AVE</t>
  </si>
  <si>
    <t>SIMMONS COLLEGE</t>
  </si>
  <si>
    <t>300 FENWAY</t>
  </si>
  <si>
    <t>WENTWORTH INSTITUTE OF TECHNOLOGY</t>
  </si>
  <si>
    <t>550 HUNTINGTON AVE</t>
  </si>
  <si>
    <t>DANA-FARBER CANCER INSTITUTE</t>
  </si>
  <si>
    <t>44 BINNEY ST</t>
  </si>
  <si>
    <t>HARVARD UNIVERSITY MEDICAL SCHOOL</t>
  </si>
  <si>
    <t>25 SHATTUCK ST</t>
  </si>
  <si>
    <t>JOHN HANCOCK CHILD CARE CENTER</t>
  </si>
  <si>
    <t>370 STUART ST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</si>
  <si>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</si>
  <si>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</si>
  <si>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</si>
  <si>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</si>
  <si>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</si>
  <si>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</si>
  <si>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</si>
  <si>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</si>
  <si>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EMERSON COLLEGE</t>
  </si>
  <si>
    <t>120 BOYLSTON ST</t>
  </si>
  <si>
    <t>CAMP WONDERLAND</t>
  </si>
  <si>
    <t>147 BERKELEY ST</t>
  </si>
  <si>
    <t>CHINESE GOLDEN AGE CENTER</t>
  </si>
  <si>
    <t>5 OAK ST W</t>
  </si>
  <si>
    <t>NEW ENGLAND SCHOOL OF LAW</t>
  </si>
  <si>
    <t>154 STUART ST</t>
  </si>
  <si>
    <t>LAHI-OASIS SUBSTANCE ABUSE CLINIC</t>
  </si>
  <si>
    <t>95 BERKELEY ST</t>
  </si>
  <si>
    <t>BENJAMIN FRANKLIN INST OF TECHNOLOGY</t>
  </si>
  <si>
    <t>41 BERKELEY ST</t>
  </si>
  <si>
    <t>CAB BOSTON TREATMENT CENTER-SBSTNC ABS</t>
  </si>
  <si>
    <t>784 REAR MASS AVE</t>
  </si>
  <si>
    <t>HOPE HOUSE-SUBSTANCE ABUSE TREATMENT SVC</t>
  </si>
  <si>
    <t>PO BOX 180429</t>
  </si>
  <si>
    <t>SALVATION ARMY HARBOR LIGHT CENTER-AODA</t>
  </si>
  <si>
    <t>PO BOX 180130</t>
  </si>
  <si>
    <t>HARRIET TUBMAN HOUSE SENIOR CENTER</t>
  </si>
  <si>
    <t>566 COLUMBUS AVE</t>
  </si>
  <si>
    <t>VICTORY HOUSE RECOVERY HOME SBSTNC ABUSE</t>
  </si>
  <si>
    <t>566 MASSACHUSETTS AVE</t>
  </si>
  <si>
    <t>SOUTH COVE MANOR</t>
  </si>
  <si>
    <t>120 SHAWMUT AVE</t>
  </si>
  <si>
    <t>BOSTON UNIVERSITY-GOLDMAN SCH-DENTAL MED</t>
  </si>
  <si>
    <t>100 E NEWTON ST</t>
  </si>
  <si>
    <t>BOSTON PUBLIC HEALTH COMMISSION-AODA SVC</t>
  </si>
  <si>
    <t>727 MASSACHUSETTS AVE</t>
  </si>
  <si>
    <t>DR S C FULLER MENTAL HEALTH CENTER</t>
  </si>
  <si>
    <t>85 E NEWTON ST</t>
  </si>
  <si>
    <t>BOSTON UNIVERSITY MEDICAL SCHOOL</t>
  </si>
  <si>
    <t>715 ALBANY ST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</si>
  <si>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</si>
  <si>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</si>
  <si>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</si>
  <si>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</si>
  <si>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</si>
  <si>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</si>
  <si>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</si>
  <si>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DIMOCK HALFWAY HOUSE-SUBATANCE ABUSE SVC</t>
  </si>
  <si>
    <t>50 DIMOCK ST</t>
  </si>
  <si>
    <t>LATINAS Y NINOS CENTER-SUBSTANCE ABUSE</t>
  </si>
  <si>
    <t>PO BOX 191540</t>
  </si>
  <si>
    <t>DIMOCK COMMUNITY HEALTH CENTER-DETOX</t>
  </si>
  <si>
    <t>55 DIMOCK ST</t>
  </si>
  <si>
    <t>FIRST ASKIA ACADEMY-SUBSTANCE ABUSE PRGM</t>
  </si>
  <si>
    <t>167 CENTRE ST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</si>
  <si>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</si>
  <si>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</si>
  <si>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</si>
  <si>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</si>
  <si>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</si>
  <si>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</si>
  <si>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SMILE PRESCHOOL</t>
  </si>
  <si>
    <t>185 DUDLEY ST</t>
  </si>
  <si>
    <t>CHILDRENS SVCS OF ROXBURY RSDNTL TRTMNT</t>
  </si>
  <si>
    <t>504 DUDLEY ST</t>
  </si>
  <si>
    <t>LA ALIANZA HISPANA YOUTH SERVICES-AODA</t>
  </si>
  <si>
    <t>409 DUDLEY ST</t>
  </si>
  <si>
    <t>RUGGLES STREET MISSION HILL AND GILDAY C</t>
  </si>
  <si>
    <t>38 HORADAN WAY</t>
  </si>
  <si>
    <t>ROXBURY CROSSING</t>
  </si>
  <si>
    <t>JUDGE BAKER CHILDREN CENTER</t>
  </si>
  <si>
    <t>53 PARKER HILL AVE</t>
  </si>
  <si>
    <t>BENJAMIN HEALTH CARE CENTER</t>
  </si>
  <si>
    <t>120 FISHER AVE</t>
  </si>
  <si>
    <t>ROXBURY COMMUNITY COLLEGE</t>
  </si>
  <si>
    <t>1234 COLUMBUS AVE</t>
  </si>
  <si>
    <t>CRISPUS ATTUCKS CHILDRENS CENTER</t>
  </si>
  <si>
    <t>105 CRAWFORD ST</t>
  </si>
  <si>
    <t>DORCHESTER</t>
  </si>
  <si>
    <t>HAMILTON HOUSE-SUBSTANCE ABUSE TREATMENT</t>
  </si>
  <si>
    <t>PO BOX 220042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</si>
  <si>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</si>
  <si>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</si>
  <si>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</si>
  <si>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</si>
  <si>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</si>
  <si>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</si>
  <si>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</si>
  <si>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</si>
  <si>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BOSTONIAN NURSING CARE AND REHAB CENTER</t>
  </si>
  <si>
    <t>337 NEPONSET AVE</t>
  </si>
  <si>
    <t>(Multiple Items)</t>
  </si>
  <si>
    <t>Count of NAME</t>
  </si>
  <si>
    <t>Column Labels</t>
  </si>
  <si>
    <t>Row Labels</t>
  </si>
  <si>
    <t>Grand Total</t>
  </si>
  <si>
    <t>market_segment2</t>
  </si>
  <si>
    <t>units</t>
  </si>
  <si>
    <t>years_in_business</t>
  </si>
  <si>
    <t>annual_sales</t>
  </si>
  <si>
    <t>AZON LIQUORS</t>
  </si>
  <si>
    <t>LIQUOR STORES</t>
  </si>
  <si>
    <t>UNCODED / DATA CURRENTLY UNAVAILABLE</t>
  </si>
  <si>
    <t>CUSTOM WINE ONLINE LLC</t>
  </si>
  <si>
    <t>BP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</si>
  <si>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</si>
  <si>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</si>
  <si>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</si>
  <si>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</si>
  <si>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</si>
  <si>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</si>
  <si>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</si>
  <si>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</si>
  <si>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HERINGER MEATS INC</t>
  </si>
  <si>
    <t>MEAT MARKET</t>
  </si>
  <si>
    <t>HILL TOP MARKET</t>
  </si>
  <si>
    <t>I-75 PACKAGED LIQUORS</t>
  </si>
  <si>
    <t>JOHNNY'S FOOD MART</t>
  </si>
  <si>
    <t>CONVENIENCE STORES</t>
  </si>
  <si>
    <t>JONES GROCERY</t>
  </si>
  <si>
    <t>KROGER</t>
  </si>
  <si>
    <t>LIQUOR DIRECT</t>
  </si>
  <si>
    <t>LOSCHIAVO'S PRODUCE-DELI</t>
  </si>
  <si>
    <t>PARK HILLS</t>
  </si>
  <si>
    <t>FRUIT AND VEGETABLE MARKETS</t>
  </si>
  <si>
    <t>MAIN STREET MARKET</t>
  </si>
  <si>
    <t>WINE SELLER LLC</t>
  </si>
  <si>
    <t>VERNON ROCKVILLE</t>
  </si>
  <si>
    <t>TOLLAND</t>
  </si>
  <si>
    <t>MARIAN'S MINI MART</t>
  </si>
  <si>
    <t>WILDCAT GROCERY &amp; VIDEO</t>
  </si>
  <si>
    <t>FLATGAP</t>
  </si>
  <si>
    <t>PONY KEG EXPRESS</t>
  </si>
  <si>
    <t>YOUNGS ORIENTAL GROCERY</t>
  </si>
  <si>
    <t>COLLISTA GROCERY</t>
  </si>
  <si>
    <t>HAGERHILL</t>
  </si>
  <si>
    <t>COUNTRY ROAD MART</t>
  </si>
  <si>
    <t>DAVIS PRODUCE</t>
  </si>
  <si>
    <t>TIENDA MORALES</t>
  </si>
  <si>
    <t>SAVE ON CIGS</t>
  </si>
  <si>
    <t>SAVE-A-LOT</t>
  </si>
  <si>
    <t>STADIUM LIQUOR STORE</t>
  </si>
  <si>
    <t>ALDI</t>
  </si>
  <si>
    <t>ROCKY HILL</t>
  </si>
  <si>
    <t>SUPERVALU</t>
  </si>
  <si>
    <t>INEZ PUMP N SHOP</t>
  </si>
  <si>
    <t>INEZ</t>
  </si>
  <si>
    <t>INEZ SUPER MARKET</t>
  </si>
  <si>
    <t>K &amp; K CONVENIENCE STORE</t>
  </si>
  <si>
    <t>TAPIA'S STORE</t>
  </si>
  <si>
    <t>SPEEDWAY</t>
  </si>
  <si>
    <t>WOODBURN MARKET</t>
  </si>
  <si>
    <t>BILL'S FOOD MARKET</t>
  </si>
  <si>
    <t>CONVENIENT FOOD MART</t>
  </si>
  <si>
    <t>DELMAR FOODS &amp; CARRY OUT</t>
  </si>
  <si>
    <t>J-ONE MARKET</t>
  </si>
  <si>
    <t>KATHY'S CARRYOUT</t>
  </si>
  <si>
    <t>MAIN MART</t>
  </si>
  <si>
    <t>SOOK INC</t>
  </si>
  <si>
    <t>BOB'S FOOD SHOP</t>
  </si>
  <si>
    <t>LOUISA</t>
  </si>
  <si>
    <t>B &amp; L OF KENTUCKY INC</t>
  </si>
  <si>
    <t>BIG Y SUPERMARKET</t>
  </si>
  <si>
    <t>CLARKS PUMP N SHOP</t>
  </si>
  <si>
    <t>FRANK'S FAMILY MARKET</t>
  </si>
  <si>
    <t>GOOD SPIRITS WINE &amp; TOBACCO</t>
  </si>
  <si>
    <t>TAYLOR MILL</t>
  </si>
  <si>
    <t>GROCERY BAG</t>
  </si>
  <si>
    <t>FOOD CITY</t>
  </si>
  <si>
    <t>LATONIA LIQUORS INC</t>
  </si>
  <si>
    <t>HOLT'S MARKET</t>
  </si>
  <si>
    <t>K VA T FOOD STORES INC</t>
  </si>
  <si>
    <t>CENTURY WINES &amp; LIQUORS</t>
  </si>
  <si>
    <t>REMKE MARKETS</t>
  </si>
  <si>
    <t>SUPREME NUT &amp; CANDY CO</t>
  </si>
  <si>
    <t>CONFECTIONERS</t>
  </si>
  <si>
    <t>VISALIA MARKET</t>
  </si>
  <si>
    <t>WENTWORTH'S MARKET</t>
  </si>
  <si>
    <t>COUNTRY CORNER MARKET</t>
  </si>
  <si>
    <t>DAIRY MART CONVENIENCE STORE</t>
  </si>
  <si>
    <t>HERM'S GROCERY &amp; MEATS</t>
  </si>
  <si>
    <t>FAMILY FOODS</t>
  </si>
  <si>
    <t>LOWMANSVILLE</t>
  </si>
  <si>
    <t>FARMER'S ONE STOP LLC</t>
  </si>
  <si>
    <t>R &amp; R GROCERY &amp; DELI</t>
  </si>
  <si>
    <t>REEVES PRODUCE LLC</t>
  </si>
  <si>
    <t>RIVERSIDE MARKET PLACE</t>
  </si>
  <si>
    <t>B J KELSEY LIQUORS</t>
  </si>
  <si>
    <t>OIL SPRINGS</t>
  </si>
  <si>
    <t>OIL SPRINGS SUPERETTE</t>
  </si>
  <si>
    <t>BREWBERRY COFFEE CO</t>
  </si>
  <si>
    <t>FORT MITCHELL</t>
  </si>
  <si>
    <t>OTHER FOOD SPECIALIST RETAILERS</t>
  </si>
  <si>
    <t>COST CUTTER WAREHOUSE LIQUORS</t>
  </si>
  <si>
    <t>B MART NORTH INC</t>
  </si>
  <si>
    <t>NIPPA</t>
  </si>
  <si>
    <t>DANIEL GROCERY</t>
  </si>
  <si>
    <t>PAINTSVILLE</t>
  </si>
  <si>
    <t>CORK 'N BOTTLE</t>
  </si>
  <si>
    <t>CRESCENT SPRINGS</t>
  </si>
  <si>
    <t>FAMILY MART</t>
  </si>
  <si>
    <t>DATA TRADING INC</t>
  </si>
  <si>
    <t>BLACK BARN PRODUCE INC LLC</t>
  </si>
  <si>
    <t>RIVER</t>
  </si>
  <si>
    <t>NUT HUT</t>
  </si>
  <si>
    <t>VILLA HILLS</t>
  </si>
  <si>
    <t>GARY'S MEATS</t>
  </si>
  <si>
    <t>EDGEWOOD</t>
  </si>
  <si>
    <t>IGA</t>
  </si>
  <si>
    <t>TNT2</t>
  </si>
  <si>
    <t>JAVA JOINT</t>
  </si>
  <si>
    <t>DAVIS FLORIENE GROCERY</t>
  </si>
  <si>
    <t>SITKA</t>
  </si>
  <si>
    <t>KOUNTRY KORNER</t>
  </si>
  <si>
    <t>APPCO 81</t>
  </si>
  <si>
    <t>STAFFORDSVILLE</t>
  </si>
  <si>
    <t>OMAHA STEAKS STORE</t>
  </si>
  <si>
    <t>CRESTVIEW HILLS</t>
  </si>
  <si>
    <t>MOUNTAIN AQUA</t>
  </si>
  <si>
    <t>TOMAHAWK</t>
  </si>
  <si>
    <t>GRAMER'S MEAT &amp; PRODUCE</t>
  </si>
  <si>
    <t>ERLANGER</t>
  </si>
  <si>
    <t>PERK STATION COFFEE &amp; TEA CO</t>
  </si>
  <si>
    <t>HALE'S SHAD</t>
  </si>
  <si>
    <t>FISH &amp; SEAFOOD MARKET</t>
  </si>
  <si>
    <t>TURFWAY LIQUORS</t>
  </si>
  <si>
    <t>UNITED DAIRY FARMERS</t>
  </si>
  <si>
    <t>FAMILY FOODS OF TOMAHAWK</t>
  </si>
  <si>
    <t>INTERSTATE PACKAGE STORE</t>
  </si>
  <si>
    <t>CIRCLE K</t>
  </si>
  <si>
    <t>DOLE FRESH VEGETABLES</t>
  </si>
  <si>
    <t>DUSING BROS ICE MANUFACTURING CO INC</t>
  </si>
  <si>
    <t>ELSMERE</t>
  </si>
  <si>
    <t>ELSMERE MARKET</t>
  </si>
  <si>
    <t>ETHIOPA MARKET</t>
  </si>
  <si>
    <t>L &amp; L WATER</t>
  </si>
  <si>
    <t>WARFIELD SHOP RITE INC</t>
  </si>
  <si>
    <t>WARFIELD</t>
  </si>
  <si>
    <t>BILL'S GROCERY &amp; GIFTS</t>
  </si>
  <si>
    <t>WEST VAN LEAR</t>
  </si>
  <si>
    <t>WEBB GROCERY</t>
  </si>
  <si>
    <t>VAN LEAR</t>
  </si>
  <si>
    <t>STAGNARO DISTRIBUTING INC</t>
  </si>
  <si>
    <t>STAMM'S CHOICE MEATS</t>
  </si>
  <si>
    <t>TEWES POULTRY PRODUCTS</t>
  </si>
  <si>
    <t>UNITED DAIRY FARMERS INC</t>
  </si>
  <si>
    <t>SHOP RITE SUPERMARKET</t>
  </si>
  <si>
    <t>COUNTY LINE LIQUOR</t>
  </si>
  <si>
    <t>CRITTENDEN</t>
  </si>
  <si>
    <t>BOONE</t>
  </si>
  <si>
    <t>MILLER'S GRIST MILL</t>
  </si>
  <si>
    <t>SHELL</t>
  </si>
  <si>
    <t>CYNTHIANA</t>
  </si>
  <si>
    <t>BUENA VISTA GROCERY</t>
  </si>
  <si>
    <t>CYNTHIANA FIRST STOP</t>
  </si>
  <si>
    <t>C &amp; S CARRY OUT</t>
  </si>
  <si>
    <t>CAMPTON</t>
  </si>
  <si>
    <t>WOLFE</t>
  </si>
  <si>
    <t>CAMPTON DOUBLE KWIK COM DATA</t>
  </si>
  <si>
    <t>STORE # 4 INC</t>
  </si>
  <si>
    <t>EWALT'S GROCERY</t>
  </si>
  <si>
    <t>FIELD'S 8-11 MARKET &amp; VIDEO</t>
  </si>
  <si>
    <t>FIRST CLASS LLC</t>
  </si>
  <si>
    <t>FARMERS MILL</t>
  </si>
  <si>
    <t>FOOD LION</t>
  </si>
  <si>
    <t>MINI MART</t>
  </si>
  <si>
    <t>ONE STOP LIQUORS</t>
  </si>
  <si>
    <t>PARKWAY EXPRESS INC</t>
  </si>
  <si>
    <t>PINE RIDGE ONE STOP MARKET</t>
  </si>
  <si>
    <t>QUICK STOP</t>
  </si>
  <si>
    <t>KEN'S NEW MARKET</t>
  </si>
  <si>
    <t>LEESBURG GROCERY</t>
  </si>
  <si>
    <t>RED CARPET BEVERAGES</t>
  </si>
  <si>
    <t>SHADYNOOK STORE</t>
  </si>
  <si>
    <t>SWEET TREAT SHOP</t>
  </si>
  <si>
    <t>TECHAU INC</t>
  </si>
  <si>
    <t>YELLOW ROSE SPIRIT SHOPPE</t>
  </si>
  <si>
    <t>ALLENS GROCERY</t>
  </si>
  <si>
    <t>DE MOSSVILLE</t>
  </si>
  <si>
    <t>BEAR TRACK GROCERY</t>
  </si>
  <si>
    <t>BEATTYVILLE</t>
  </si>
  <si>
    <t>PERFECT TRIP</t>
  </si>
  <si>
    <t>COUNTRY STORE</t>
  </si>
  <si>
    <t>DRY RIDGE</t>
  </si>
  <si>
    <t>KOOPS GENERAL STORE</t>
  </si>
  <si>
    <t>MAYS FOOD MART</t>
  </si>
  <si>
    <t>R &amp; K QUICK MART</t>
  </si>
  <si>
    <t>SCOTT'S GROCERY</t>
  </si>
  <si>
    <t>JONESVILLE GROCERY</t>
  </si>
  <si>
    <t>PENNINGTON FAMILY FARM</t>
  </si>
  <si>
    <t>BOONEVILLE SHOPWISE INC</t>
  </si>
  <si>
    <t>BOONEVILLE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</si>
  <si>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</si>
  <si>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</si>
  <si>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</si>
  <si>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</si>
  <si>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</si>
  <si>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</si>
  <si>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</si>
  <si>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</si>
  <si>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FLEMING</t>
  </si>
  <si>
    <t>COWAN STATION GROCERY &amp; GAS</t>
  </si>
  <si>
    <t>HUGHES COUNTRY STORE</t>
  </si>
  <si>
    <t>B B'S SUPERSTORE</t>
  </si>
  <si>
    <t>FALMOUTH</t>
  </si>
  <si>
    <t>PENDLETON</t>
  </si>
  <si>
    <t>SPIRIT HOUSE LIQUORS</t>
  </si>
  <si>
    <t>BALD HILL GROCERIES</t>
  </si>
  <si>
    <t>FLEMINGSBURG</t>
  </si>
  <si>
    <t>HURST'S FOOD MARKET</t>
  </si>
  <si>
    <t>JIM GIBSON GROCERY</t>
  </si>
  <si>
    <t>ROCKY HILL LIQUORS</t>
  </si>
  <si>
    <t>TILTON STORE</t>
  </si>
  <si>
    <t>WAY SIDE MARKET</t>
  </si>
  <si>
    <t>YODER'S COUNTRY MARKET</t>
  </si>
  <si>
    <t>205 FOOD MART</t>
  </si>
  <si>
    <t>HELECHAWA</t>
  </si>
  <si>
    <t>C &amp; C BEER &amp; LIQUOR</t>
  </si>
  <si>
    <t>HAZEL GREEN</t>
  </si>
  <si>
    <t>COX'S GROCERY</t>
  </si>
  <si>
    <t>THOMAS CALLAHAN'S STORE</t>
  </si>
  <si>
    <t>ISLAND CITY</t>
  </si>
  <si>
    <t>ABUELITOS DEDIOS</t>
  </si>
  <si>
    <t>ACI LUBES CO</t>
  </si>
  <si>
    <t>ALL AMERICAN CANDIES</t>
  </si>
  <si>
    <t>SAM'S FOOD STORES</t>
  </si>
  <si>
    <t>C &amp; J SUPERMART</t>
  </si>
  <si>
    <t>BREATHITT</t>
  </si>
  <si>
    <t>FIRST CLASS</t>
  </si>
  <si>
    <t>FOOD FAIR GROCERY</t>
  </si>
  <si>
    <t>HARVEY RICHARDSON GROCERY</t>
  </si>
  <si>
    <t>BRUCE'S GROCERY</t>
  </si>
  <si>
    <t>CHRISTIAN'S WATER SERVICES</t>
  </si>
  <si>
    <t>COLLETT'S CARRY OUT</t>
  </si>
  <si>
    <t>STOP N GO</t>
  </si>
  <si>
    <t>ROBERT'S GROCERY</t>
  </si>
  <si>
    <t>S C TURNER GROCERY</t>
  </si>
  <si>
    <t>ALTRO</t>
  </si>
  <si>
    <t>SLONE'S SIGNATURE MARKET</t>
  </si>
  <si>
    <t>SUBURBAN LIQUOR SHOP</t>
  </si>
  <si>
    <t>COWBOY FOODSTORES</t>
  </si>
  <si>
    <t>CURB SERVICE INC</t>
  </si>
  <si>
    <t>DAVE'S BEANERY</t>
  </si>
  <si>
    <t>DIXIE MINI MART</t>
  </si>
  <si>
    <t>ELK CREEK VINEYARDS</t>
  </si>
  <si>
    <t>FLICKS FOOD BURLINGTON</t>
  </si>
  <si>
    <t>SUPER STOP &amp; SHOP</t>
  </si>
  <si>
    <t>SHIRLEY HENSON'S GROCERY</t>
  </si>
  <si>
    <t>LOST CREEK</t>
  </si>
  <si>
    <t>HANA FISH</t>
  </si>
  <si>
    <t>HERBS &amp; MORE</t>
  </si>
  <si>
    <t>JET COFFEE</t>
  </si>
  <si>
    <t>KENTUCKY INTERNATIONAL GROCERY</t>
  </si>
  <si>
    <t>LAGUADALUPANA MEXICAN STORE</t>
  </si>
  <si>
    <t>MANDERLAY LIQUOR</t>
  </si>
  <si>
    <t>WALDBAUM'S</t>
  </si>
  <si>
    <t>MEIJER</t>
  </si>
  <si>
    <t>WEST SIDE MARKET</t>
  </si>
  <si>
    <t>PARTY TOWN</t>
  </si>
  <si>
    <t>TOM'S GOURMET MARKETPLACE</t>
  </si>
  <si>
    <t>R M M U INC</t>
  </si>
  <si>
    <t>SAKURA MART</t>
  </si>
  <si>
    <t>SHAMROCK INN</t>
  </si>
  <si>
    <t>TOUGAS FAMILY FARM</t>
  </si>
  <si>
    <t>TURFWAY FOODMART</t>
  </si>
  <si>
    <t>TURFWAY LIQUOR</t>
  </si>
  <si>
    <t>VILLAGE MARKET &amp; SPIRITS</t>
  </si>
  <si>
    <t>WOOD'S CARRYOUT</t>
  </si>
  <si>
    <t>COWBOY FOOD STORE</t>
  </si>
  <si>
    <t>GLENCOE</t>
  </si>
  <si>
    <t>GLENCOE GENERAL STORE</t>
  </si>
  <si>
    <t>BEER BOOTH</t>
  </si>
  <si>
    <t>ROGER'S GENERAL STORE</t>
  </si>
  <si>
    <t>FLICKS FOOD HEBRON</t>
  </si>
  <si>
    <t>HEBRON</t>
  </si>
  <si>
    <t>FLICK'S FOODS</t>
  </si>
  <si>
    <t>HEBRON DISCOUNT LIQUOR</t>
  </si>
  <si>
    <t>LIQUOR CABINET</t>
  </si>
  <si>
    <t>MC GLASSON FRUIT</t>
  </si>
  <si>
    <t>SCHREIBER FOODS</t>
  </si>
  <si>
    <t>COX GROCERY</t>
  </si>
  <si>
    <t>HILLSBORO</t>
  </si>
  <si>
    <t>GRANCE CITY GROCERY STORE</t>
  </si>
  <si>
    <t>SALISBURY WINES</t>
  </si>
  <si>
    <t>KNELLC</t>
  </si>
  <si>
    <t>INDEPENDENCE</t>
  </si>
  <si>
    <t>MAY'S LICK MARKET</t>
  </si>
  <si>
    <t>MAYSLICK</t>
  </si>
  <si>
    <t>BRADFORDS ROUTE 8 FOOD MART</t>
  </si>
  <si>
    <t>MAYSVILLE</t>
  </si>
  <si>
    <t>C F LEE GROCERY</t>
  </si>
  <si>
    <t>CANTRELL FIRST STOP</t>
  </si>
  <si>
    <t>KENTUCKY LIQUOR</t>
  </si>
  <si>
    <t>FAST LANE INC</t>
  </si>
  <si>
    <t>FIRST STOP OF MAYSVILLE</t>
  </si>
  <si>
    <t>HIGHLAND GROCERY</t>
  </si>
  <si>
    <t>HUTCHINSON'S GROCERY</t>
  </si>
  <si>
    <t>MAYSVILLE FIRST STOP</t>
  </si>
  <si>
    <t>MAYSVILLE FOOD MART</t>
  </si>
  <si>
    <t>JAM A FOOD SHOP</t>
  </si>
  <si>
    <t>TIENDA Y TAQUERIA MI MEXICO</t>
  </si>
  <si>
    <t>YODERS COUNTRY MARKET LLC</t>
  </si>
  <si>
    <t>GILLIAM'S GROCERY</t>
  </si>
  <si>
    <t>CROCKETT</t>
  </si>
  <si>
    <t>MORNING VIEW</t>
  </si>
  <si>
    <t>KORNER MARKET</t>
  </si>
  <si>
    <t>SUNFLOWER SUNDRIES</t>
  </si>
  <si>
    <t>MOUNT OLIVET</t>
  </si>
  <si>
    <t>ROBERTSON</t>
  </si>
  <si>
    <t>THOMAS GROCERY</t>
  </si>
  <si>
    <t>11TH STREET GROCERY</t>
  </si>
  <si>
    <t>PARTS DEPARTMENT DAIRY SUPPLIES</t>
  </si>
  <si>
    <t>AMERISTOP FOOD MART</t>
  </si>
  <si>
    <t>ANTONES WINE &amp; SPIRITS</t>
  </si>
  <si>
    <t>SOUTHGATE</t>
  </si>
  <si>
    <t>COUNTRY BEVERAGES</t>
  </si>
  <si>
    <t>EZEL</t>
  </si>
  <si>
    <t>MORGAN</t>
  </si>
  <si>
    <t>COUNTRY CORNER GROCERY</t>
  </si>
  <si>
    <t>MALONEY'S GROCERY</t>
  </si>
  <si>
    <t>RICK'S WINE &amp; SPIRITS</t>
  </si>
  <si>
    <t>BEN'S MINI MART</t>
  </si>
  <si>
    <t>BIG DADDY'S LIQUOR STORE</t>
  </si>
  <si>
    <t>BURKART CARRY-OUT</t>
  </si>
  <si>
    <t>CHURCHILL MARKET</t>
  </si>
  <si>
    <t>COUNTRY FOOD BASKET</t>
  </si>
  <si>
    <t>CRICKETTS CARRY OUT</t>
  </si>
  <si>
    <t>EBERT'S MEAT MARKET</t>
  </si>
  <si>
    <t>FAMOUS FINE FRENCH CONFECTIONS</t>
  </si>
  <si>
    <t>FRIENDS GROCERY</t>
  </si>
  <si>
    <t>MANSION FION HILL MARKET</t>
  </si>
  <si>
    <t>MC INTOSH GROCERIES</t>
  </si>
  <si>
    <t>MIKE'S CARRY OUT</t>
  </si>
  <si>
    <t>MONEY SAVER MARKET</t>
  </si>
  <si>
    <t>NEWPORT LIQUOR DISPENSARY</t>
  </si>
  <si>
    <t>SHARON PACKAGE STORE</t>
  </si>
  <si>
    <t>WINE CONSTILATION</t>
  </si>
  <si>
    <t>RITE AID LIQUOR DEPARTMENT</t>
  </si>
  <si>
    <t>SMUNI</t>
  </si>
  <si>
    <t>SRI SAI SANJEEVI INC</t>
  </si>
  <si>
    <t>SWEET DREAMS CANDY CO</t>
  </si>
  <si>
    <t>SWEET TOOTH CANDIES</t>
  </si>
  <si>
    <t>TRAUTH DAIRY</t>
  </si>
  <si>
    <t>XTRA MART</t>
  </si>
  <si>
    <t>BELLEVUE</t>
  </si>
  <si>
    <t>MRS TEAPOTS</t>
  </si>
  <si>
    <t>SCHNEIDER'S HOMEMADE CANDIES</t>
  </si>
  <si>
    <t>SMOKES &amp; SPIRITS</t>
  </si>
  <si>
    <t>THE PARTY SOURCE</t>
  </si>
  <si>
    <t>ANDY'S OF SIMSBURY</t>
  </si>
  <si>
    <t>SIMSBURY</t>
  </si>
  <si>
    <t>HANSMANS CORNER MARKET LLC</t>
  </si>
  <si>
    <t>LEGER CARRY OUT</t>
  </si>
  <si>
    <t>RIVERSIDE SUPER VALUE</t>
  </si>
  <si>
    <t>APPLES OF EDEN</t>
  </si>
  <si>
    <t>ASTANH LLC</t>
  </si>
  <si>
    <t>LIQUOR DIRECT 2</t>
  </si>
  <si>
    <t>FORT THOMAS</t>
  </si>
  <si>
    <t>OLDE FORT PUB</t>
  </si>
  <si>
    <t>A A LIQUOR &amp; TOBACCO</t>
  </si>
  <si>
    <t>HIGHLAND HEIGHTS</t>
  </si>
  <si>
    <t>BLUEGRASS CARRYOUT</t>
  </si>
  <si>
    <t>ROYALTON FOOD MART</t>
  </si>
  <si>
    <t>ROYALTON</t>
  </si>
  <si>
    <t>DISCOUNT LIQUOR &amp; TOBACCO</t>
  </si>
  <si>
    <t>COLD SPRING</t>
  </si>
  <si>
    <t>APPCO</t>
  </si>
  <si>
    <t>SALYERSVILLE</t>
  </si>
  <si>
    <t>MAGOFFIN</t>
  </si>
  <si>
    <t>BLOOMINGTON GROCERY</t>
  </si>
  <si>
    <t>CRACE'S GROCERY</t>
  </si>
  <si>
    <t>DOUBLE KWIK</t>
  </si>
  <si>
    <t>H &amp; D GROCERY</t>
  </si>
  <si>
    <t>LICK CREEK GROCERY</t>
  </si>
  <si>
    <t>CORN CRIB LIQUORS</t>
  </si>
  <si>
    <t>OAKLEY COUNTRY STORE</t>
  </si>
  <si>
    <t>POOR BOY'S PRODUCE</t>
  </si>
  <si>
    <t>REDI MART</t>
  </si>
  <si>
    <t>WILDER</t>
  </si>
  <si>
    <t>SAMUEL LYONS GROCERY</t>
  </si>
  <si>
    <t>VALERIE'S PRODUCE</t>
  </si>
  <si>
    <t>JACK'S WATER SERVICES</t>
  </si>
  <si>
    <t>PETERSBURG</t>
  </si>
  <si>
    <t>LUCKY SEVEN LIQUOR</t>
  </si>
  <si>
    <t>SPARTA</t>
  </si>
  <si>
    <t>OWEN</t>
  </si>
  <si>
    <t>VICTORY LANE LIQUOR</t>
  </si>
  <si>
    <t>APELLATION MEATS</t>
  </si>
  <si>
    <t>WEST LIBERTY</t>
  </si>
  <si>
    <t>APPCO 71</t>
  </si>
  <si>
    <t>B J'S KWIK STOP</t>
  </si>
  <si>
    <t>BETTY RIGSBY GROCERY</t>
  </si>
  <si>
    <t>D C DRIVE TRU</t>
  </si>
  <si>
    <t>DOUBLEJ KWIK STOP</t>
  </si>
  <si>
    <t>GO-GO FOOD MART INC</t>
  </si>
  <si>
    <t>BUD'S WATER SERVICES</t>
  </si>
  <si>
    <t>DAY'S WATER SERVICES</t>
  </si>
  <si>
    <t>JOHNSON'S COUNTRY HAM</t>
  </si>
  <si>
    <t>PLOWBOY GENERAL</t>
  </si>
  <si>
    <t>ARBONNE INTERNATIONAL</t>
  </si>
  <si>
    <t>VERONA</t>
  </si>
  <si>
    <t>VERONA MARKET</t>
  </si>
  <si>
    <t>CRAIN CREEK GROCERY</t>
  </si>
  <si>
    <t>WALLINGFORD</t>
  </si>
  <si>
    <t>JOHN WHITT</t>
  </si>
  <si>
    <t>WRIGLEY</t>
  </si>
  <si>
    <t>WRIGLEY'S 7-711 INC</t>
  </si>
  <si>
    <t>A AFFORDABLE WATER HAULING</t>
  </si>
  <si>
    <t>BENTON FARM</t>
  </si>
  <si>
    <t>BROOK'S MEATS INC</t>
  </si>
  <si>
    <t>MR G'S</t>
  </si>
  <si>
    <t>TED'S WATER SERVICES</t>
  </si>
  <si>
    <t>WALTON FOOD MART</t>
  </si>
  <si>
    <t>BUDDY'S PRODUCE</t>
  </si>
  <si>
    <t>PIKEVILLE</t>
  </si>
  <si>
    <t>CHILDRENS OIL DOUBLE KWIK</t>
  </si>
  <si>
    <t>DOUBLE QUICK</t>
  </si>
  <si>
    <t>DOWN TOWN LIQUORS</t>
  </si>
  <si>
    <t>KANE'S MARKET</t>
  </si>
  <si>
    <t>DEATON'S MARKET</t>
  </si>
  <si>
    <t>WARSAW</t>
  </si>
  <si>
    <t>HIDDEN SPRINGS LLC</t>
  </si>
  <si>
    <t>HARMON BROTHERS MEATS INC</t>
  </si>
  <si>
    <t>INDIAN HILLS WINE &amp; SPIRITS</t>
  </si>
  <si>
    <t>J &amp; J LIQUORS CO</t>
  </si>
  <si>
    <t>J MART</t>
  </si>
  <si>
    <t>JOHN'S CREEK GROCERY</t>
  </si>
  <si>
    <t>KENTUCKY CRYSTAL WATER CO</t>
  </si>
  <si>
    <t>RANCH MARKET MEXICO LINDO</t>
  </si>
  <si>
    <t>MURPHY USA</t>
  </si>
  <si>
    <t>PIKEVILLE SKYLINE LIQUORS</t>
  </si>
  <si>
    <t>MOTHER NATURE SPRING WATER</t>
  </si>
  <si>
    <t>EDMONDSON'S GROCERY</t>
  </si>
  <si>
    <t>NORTHWESTERN FOOD</t>
  </si>
  <si>
    <t>SUPER DOLLAR DISCOUNT</t>
  </si>
  <si>
    <t>VELOCITY MARKET</t>
  </si>
  <si>
    <t>WRIGHT'S PRODUCE</t>
  </si>
  <si>
    <t>META</t>
  </si>
  <si>
    <t>SOUTH WILLIAMSON</t>
  </si>
  <si>
    <t>BOYD</t>
  </si>
  <si>
    <t>ASHLAND BEVERAGE CENTER</t>
  </si>
  <si>
    <t>R J'S SPIRIT SHOP</t>
  </si>
  <si>
    <t>VELOCITY MARKET FIVE</t>
  </si>
  <si>
    <t>BELFRY</t>
  </si>
  <si>
    <t>CARTER AVENUE BEVERAGE CENTER</t>
  </si>
  <si>
    <t>CLARK N SHOP</t>
  </si>
  <si>
    <t>SAY CHEESE</t>
  </si>
  <si>
    <t>FOODFAIR OF ASHLAND</t>
  </si>
  <si>
    <t>SIMSBURY BOTTLE SHOP</t>
  </si>
  <si>
    <t>HERBAL PROMISE</t>
  </si>
  <si>
    <t>HILLTOP MARKET</t>
  </si>
  <si>
    <t>JACK'S SOUTH ASHLAND MARKET</t>
  </si>
  <si>
    <t>JEMIKA BOTTLED SPRING WATER</t>
  </si>
  <si>
    <t>GREENUP</t>
  </si>
  <si>
    <t>FOODLAND</t>
  </si>
  <si>
    <t>NORTHSTAR</t>
  </si>
  <si>
    <t>MOTHER NATURE SPRINGWATER</t>
  </si>
  <si>
    <t>ELKHORN CITY</t>
  </si>
  <si>
    <t>SHEETZ MOBILE</t>
  </si>
  <si>
    <t>RICK &amp; DEBS GENERAL STORE</t>
  </si>
  <si>
    <t>UP THE CREEK GROCERY</t>
  </si>
  <si>
    <t>SUNRISE CONVENIENCE STORE INC</t>
  </si>
  <si>
    <t>FEDSCREEK</t>
  </si>
  <si>
    <t>MOUTHCARD SUPERMARKET</t>
  </si>
  <si>
    <t>WHITE'S CUSTOM MEATS</t>
  </si>
  <si>
    <t>VALLEY FINE WINES &amp; SPIRITS</t>
  </si>
  <si>
    <t>MARATHON</t>
  </si>
  <si>
    <t>FREEBURN</t>
  </si>
  <si>
    <t>HURLEY'S MARKET</t>
  </si>
  <si>
    <t>WEST STREET WINES &amp; SPIRITS</t>
  </si>
  <si>
    <t>IRONVILLE 5 POINTS</t>
  </si>
  <si>
    <t>BARN PACKAGE STORE</t>
  </si>
  <si>
    <t>SOMERS</t>
  </si>
  <si>
    <t>SUPER QUIK</t>
  </si>
  <si>
    <t>TRAV-MART</t>
  </si>
  <si>
    <t>WILLIS NEWMAN MARKET</t>
  </si>
  <si>
    <t>GRETHEL</t>
  </si>
  <si>
    <t>HURLEY FLEA MARKET</t>
  </si>
  <si>
    <t>STOPOVER</t>
  </si>
  <si>
    <t>BROWN'S GROCERY</t>
  </si>
  <si>
    <t>ARGILLITE</t>
  </si>
  <si>
    <t>B &amp; C SUPER MARKET</t>
  </si>
  <si>
    <t>BLAINE</t>
  </si>
  <si>
    <t>JENKINS</t>
  </si>
  <si>
    <t>LETCHER</t>
  </si>
  <si>
    <t>FRANK'S MARKET</t>
  </si>
  <si>
    <t>CLIPPER LIQUORS</t>
  </si>
  <si>
    <t>GARRETT</t>
  </si>
  <si>
    <t>KNOTT</t>
  </si>
  <si>
    <t>MIDWEST HERB CO</t>
  </si>
  <si>
    <t>BIG Y LIQUOR VIDEO &amp; TANNING</t>
  </si>
  <si>
    <t>T &amp; J FAMILY FOODS</t>
  </si>
  <si>
    <t>KIMPER</t>
  </si>
  <si>
    <t>BLACKBURN FAMILY FOODS</t>
  </si>
  <si>
    <t>LICK CREEK</t>
  </si>
  <si>
    <t>DZEN GARDEN MARKET</t>
  </si>
  <si>
    <t>NEWMAN'S SHOP A LOT</t>
  </si>
  <si>
    <t>HAROLD</t>
  </si>
  <si>
    <t>P &amp; B LIQUORS &amp; DISCOUNT</t>
  </si>
  <si>
    <t>PRICE-RITE MARKET</t>
  </si>
  <si>
    <t>HI HAT</t>
  </si>
  <si>
    <t>P C MARKET</t>
  </si>
  <si>
    <t>MC ANDREWS</t>
  </si>
  <si>
    <t>QUALITY FOODS</t>
  </si>
  <si>
    <t>MC CARR</t>
  </si>
  <si>
    <t>WOODY'S CARRY OUT</t>
  </si>
  <si>
    <t>HUEYSVILLE</t>
  </si>
  <si>
    <t>D &amp; S MINI MART</t>
  </si>
  <si>
    <t>MOUTHCARD</t>
  </si>
  <si>
    <t>ROGER'S GROCERY</t>
  </si>
  <si>
    <t>GAVLAK ENTERPRISES LLC</t>
  </si>
  <si>
    <t>GEISSLER'S SUPER MARKET</t>
  </si>
  <si>
    <t>PIC-PAC INC</t>
  </si>
  <si>
    <t>PHELPS</t>
  </si>
  <si>
    <t>JUSTICE GENERAL STORE</t>
  </si>
  <si>
    <t>PHYLLIS</t>
  </si>
  <si>
    <t>T &amp; K PRODUCE</t>
  </si>
  <si>
    <t>LANGLEY</t>
  </si>
  <si>
    <t>CASEY'S FOOD INC</t>
  </si>
  <si>
    <t>MC DOWELL</t>
  </si>
  <si>
    <t>HORSE RIDGE CELLARS</t>
  </si>
  <si>
    <t>GOFF'S COMMUNITY MARKET</t>
  </si>
  <si>
    <t>RACCOON</t>
  </si>
  <si>
    <t>NEWSOMES WINE &amp; SPIRITS</t>
  </si>
  <si>
    <t>REGINA</t>
  </si>
  <si>
    <t>COMMUNITY MARKET</t>
  </si>
  <si>
    <t>ROBINSON CREEK</t>
  </si>
  <si>
    <t>JUSTICE QUALITY FOODS INC.</t>
  </si>
  <si>
    <t>KAMAN'S WINE &amp; LIQUORS</t>
  </si>
  <si>
    <t>FOPPEMA'S FARM</t>
  </si>
  <si>
    <t>KASSANDRA HERBS UNLIMITED</t>
  </si>
  <si>
    <t>TRIANGLE MARKET</t>
  </si>
  <si>
    <t>MINNIE DOUBLE KWIK</t>
  </si>
  <si>
    <t>MINNIE</t>
  </si>
  <si>
    <t>THACKER'S GROCERY</t>
  </si>
  <si>
    <t>SHELBIANA</t>
  </si>
  <si>
    <t>BIG CANDY COMMUNITY &amp; TCHNCL</t>
  </si>
  <si>
    <t>PRESTONSBURG</t>
  </si>
  <si>
    <t>CARDINAL COUNTRY STORE</t>
  </si>
  <si>
    <t>COUNTRY AT HEART &amp; OLD TOWN</t>
  </si>
  <si>
    <t>WILLIAMS FAMILY FOOD</t>
  </si>
  <si>
    <t>SIDNEY</t>
  </si>
  <si>
    <t>FIRST STOP GROCERY</t>
  </si>
  <si>
    <t>JENNY WILEY VILLAGE LIQUORS</t>
  </si>
  <si>
    <t>STANVILLE</t>
  </si>
  <si>
    <t>TOP CAT LIQUORS</t>
  </si>
  <si>
    <t>WILDCAT STOP INC</t>
  </si>
  <si>
    <t>WOODS GROCERY INC</t>
  </si>
  <si>
    <t>HAMILTON'S GROCERY &amp; DELI</t>
  </si>
  <si>
    <t>VIRGIE</t>
  </si>
  <si>
    <t>GARY'S VARIETY &amp; SPIRITS</t>
  </si>
  <si>
    <t>MIKE TACKETT'S MARKET</t>
  </si>
  <si>
    <t>ROSIE'S GROCERY</t>
  </si>
  <si>
    <t>D'S GROCERY</t>
  </si>
  <si>
    <t>TEABERRY</t>
  </si>
  <si>
    <t>ADKINS PURITAN WATER</t>
  </si>
  <si>
    <t>TRAM</t>
  </si>
  <si>
    <t>COUNTY LINE LIQUORS</t>
  </si>
  <si>
    <t>AUXIER</t>
  </si>
  <si>
    <t>BOYD'S CARRYOUT</t>
  </si>
  <si>
    <t>BANNER</t>
  </si>
  <si>
    <t>BETSY LAYNE</t>
  </si>
  <si>
    <t>KORC COUNTRY STORE</t>
  </si>
  <si>
    <t>SLONES SUPER MARKET</t>
  </si>
  <si>
    <t>BEVINSVILLE</t>
  </si>
  <si>
    <t>LOTTS CREEK COMMUNITY MART</t>
  </si>
  <si>
    <t>HAZARD</t>
  </si>
  <si>
    <t>MAGGARD GROCERY</t>
  </si>
  <si>
    <t>PERRY</t>
  </si>
  <si>
    <t>BARGAIN BARN INC UNITED GROCERY</t>
  </si>
  <si>
    <t>BOAT</t>
  </si>
  <si>
    <t>CAMPBELLS GROCERY</t>
  </si>
  <si>
    <t>HALL'S COMMUNITY MARKET</t>
  </si>
  <si>
    <t>BYPRO</t>
  </si>
  <si>
    <t>GLO-MART</t>
  </si>
  <si>
    <t>JOY FOOD STORES</t>
  </si>
  <si>
    <t>L &amp; R</t>
  </si>
  <si>
    <t>SMITTY'S FRUIT MARKET</t>
  </si>
  <si>
    <t>HARRIS PRODUCE</t>
  </si>
  <si>
    <t>BONNYMAN</t>
  </si>
  <si>
    <t>AMBURGEY GROCERY</t>
  </si>
  <si>
    <t>ROXANA</t>
  </si>
  <si>
    <t>ARY</t>
  </si>
  <si>
    <t>BLEVINS GROCERY</t>
  </si>
  <si>
    <t>BEAR BRANCH</t>
  </si>
  <si>
    <t>LESLIE</t>
  </si>
  <si>
    <t>TRIPLE R</t>
  </si>
  <si>
    <t>BUSH GROCERY</t>
  </si>
  <si>
    <t>WHITESBURG</t>
  </si>
  <si>
    <t>E DRAGHI &amp; SON FARM STAND</t>
  </si>
  <si>
    <t>S GLASTONBURY</t>
  </si>
  <si>
    <t>DRY FORK MARKET</t>
  </si>
  <si>
    <t>ERMINE DOUBLE KWIK</t>
  </si>
  <si>
    <t>FOOD WORLD</t>
  </si>
  <si>
    <t>H &amp; T STOP-N-SHOP</t>
  </si>
  <si>
    <t>GARDINER'S MARKET</t>
  </si>
  <si>
    <t>MC AULEY GROCERY</t>
  </si>
  <si>
    <t>KONA</t>
  </si>
  <si>
    <t>RICE'S GROCERY</t>
  </si>
  <si>
    <t>BUCKHORN</t>
  </si>
  <si>
    <t>TRENT GROCERY</t>
  </si>
  <si>
    <t>JOE'S SUPERETTE</t>
  </si>
  <si>
    <t>BULAN</t>
  </si>
  <si>
    <t>MONGIARDO LIQUORS</t>
  </si>
  <si>
    <t>COMBS LIQUOR</t>
  </si>
  <si>
    <t>CHAVIES</t>
  </si>
  <si>
    <t>BENTLEY MARKET</t>
  </si>
  <si>
    <t>TOPMOST</t>
  </si>
  <si>
    <t>BIG S MARKET</t>
  </si>
  <si>
    <t>HANDY DAN'S FIRST CHANCE EXIT</t>
  </si>
  <si>
    <t>COMBS</t>
  </si>
  <si>
    <t>A &amp; J LIQUORS</t>
  </si>
  <si>
    <t>PADUCAH</t>
  </si>
  <si>
    <t>MCCRACKEN</t>
  </si>
  <si>
    <t>B &amp; G LIQUORS</t>
  </si>
  <si>
    <t>BIG TOP GOURMET POPCORN SHOPPE</t>
  </si>
  <si>
    <t>SOUTH SIDE WINE &amp; SPIRIT SHOP</t>
  </si>
  <si>
    <t>CHEERS</t>
  </si>
  <si>
    <t>CHOCOLATE FACTORY</t>
  </si>
  <si>
    <t>7-ELEVEN</t>
  </si>
  <si>
    <t>SOUTH WINDSOR</t>
  </si>
  <si>
    <t>DOWNTOWN PADUCAH FARMER MARKET</t>
  </si>
  <si>
    <t>FIVE STAR FOOD MART</t>
  </si>
  <si>
    <t>GO LIGHTLY LONG LLC</t>
  </si>
  <si>
    <t>KEVIN'S OLE TYME MEAT SHOP</t>
  </si>
  <si>
    <t>PARK VUE LIQUORS</t>
  </si>
  <si>
    <t>DAILEY SMITH GROCERY</t>
  </si>
  <si>
    <t>GAYS CREEK</t>
  </si>
  <si>
    <t>RILEY'S GROCERY &amp; MARTHON</t>
  </si>
  <si>
    <t>ROOF BROTHERS WINE &amp; LIQUORS</t>
  </si>
  <si>
    <t>SCHMIDT FARMS FRUIT-VEGETABLE</t>
  </si>
  <si>
    <t>SMOKE SHOP</t>
  </si>
  <si>
    <t>WAGNER WINE &amp; SPIRITS</t>
  </si>
  <si>
    <t>HAPPY</t>
  </si>
  <si>
    <t>BAKER'S PAY N PAK</t>
  </si>
  <si>
    <t>BANKS GROCERY CO</t>
  </si>
  <si>
    <t>DRIVER'S GROCERY</t>
  </si>
  <si>
    <t>FLOR DE MICHOACAN LA</t>
  </si>
  <si>
    <t>FOOD GIANT</t>
  </si>
  <si>
    <t>FOOD FAIR</t>
  </si>
  <si>
    <t>HYDEN</t>
  </si>
  <si>
    <t>GLOBAL WINE &amp; SPIRITS</t>
  </si>
  <si>
    <t>HUFFS GROCERY &amp; LIVE BAIT</t>
  </si>
  <si>
    <t>HYDEN GROCERY</t>
  </si>
  <si>
    <t>HUCKS</t>
  </si>
  <si>
    <t>MART DAVIDSON INC</t>
  </si>
  <si>
    <t>RANDY LEE'S PRODUCE</t>
  </si>
  <si>
    <t>WENDOVER GROCERY</t>
  </si>
  <si>
    <t>LAKEWAY LIQUOR</t>
  </si>
  <si>
    <t>MC CARTNEY PRODUCE CO INC</t>
  </si>
  <si>
    <t>CORDIAL SHOPPE</t>
  </si>
  <si>
    <t>RACEWAY INC</t>
  </si>
  <si>
    <t>RAY &amp; LORINE'S DRIVE-IN LIQUOR</t>
  </si>
  <si>
    <t>ROOF BROTHERS WINE &amp; SPIRITS</t>
  </si>
  <si>
    <t>CORNETT'S WHISKEY STORE</t>
  </si>
  <si>
    <t>VICCO</t>
  </si>
  <si>
    <t>SPIRIT SHOPPE</t>
  </si>
  <si>
    <t>STAR LIQUORS</t>
  </si>
  <si>
    <t>STAR STOP INC</t>
  </si>
  <si>
    <t>FRONT PORCH GENERAL STORE</t>
  </si>
  <si>
    <t>SLEMP</t>
  </si>
  <si>
    <t>HALCOMB'S GROCERY &amp; HARDWARE</t>
  </si>
  <si>
    <t>SUPERWAY</t>
  </si>
  <si>
    <t>ADAMS MARKET</t>
  </si>
  <si>
    <t>SMILAX</t>
  </si>
  <si>
    <t>T &amp; K FOOD MART</t>
  </si>
  <si>
    <t>BOB'S GET &amp; GO</t>
  </si>
  <si>
    <t>CARLISLE</t>
  </si>
  <si>
    <t>HOCKERS INC</t>
  </si>
  <si>
    <t>GREG'S SUPERMARKET</t>
  </si>
  <si>
    <t>BARDWELL</t>
  </si>
  <si>
    <t>JAN &amp; CORA'S TOBACCO &amp; GROCERY</t>
  </si>
  <si>
    <t>BENTON BOTTOMS BISON</t>
  </si>
  <si>
    <t>MARSHALL</t>
  </si>
  <si>
    <t>MC INTYRE GROCERY</t>
  </si>
  <si>
    <t>VIPER</t>
  </si>
  <si>
    <t>VIPER GROCERY &amp; SUPPLY</t>
  </si>
  <si>
    <t>JIMMY SIZEMORE'S SUPER MARKET</t>
  </si>
  <si>
    <t>WOOTON</t>
  </si>
  <si>
    <t>FAST EDDIE'S II</t>
  </si>
  <si>
    <t>S &amp; D STOP &amp; GO</t>
  </si>
  <si>
    <t>BURKHART GROCERIES</t>
  </si>
  <si>
    <t>YEADDISS</t>
  </si>
  <si>
    <t>FOOD PRO</t>
  </si>
  <si>
    <t>LAURA'S GROCERY</t>
  </si>
  <si>
    <t>KING BROTHERS SUPER MARKET</t>
  </si>
  <si>
    <t>MANN FISH CO INC</t>
  </si>
  <si>
    <t>BOB'S DELI &amp; VARIETY STORE</t>
  </si>
  <si>
    <t>NORTH SHORE DRY FISH</t>
  </si>
  <si>
    <t>GEISSLER'S SUPERMARKET</t>
  </si>
  <si>
    <t>RIVER CITY MARKET INC</t>
  </si>
  <si>
    <t>GREAT SPIRITS PACKAGE LIQUORS</t>
  </si>
  <si>
    <t>BOAZ</t>
  </si>
  <si>
    <t>HILLTOP BAR &amp; LIQUORS</t>
  </si>
  <si>
    <t>CALVERT CITY</t>
  </si>
  <si>
    <t>GRISWOLD WINE &amp; LIQUOR</t>
  </si>
  <si>
    <t>HIGHLAND PARK MARKET</t>
  </si>
  <si>
    <t>HICKMAN</t>
  </si>
  <si>
    <t>JEWEL MART NORTH</t>
  </si>
  <si>
    <t>MRT INC</t>
  </si>
  <si>
    <t>DUFF'S MARKET</t>
  </si>
  <si>
    <t>CUNNINGHAM</t>
  </si>
  <si>
    <t>DYCUSBURG GROCERY</t>
  </si>
  <si>
    <t>DYCUSBURG</t>
  </si>
  <si>
    <t>HINDMAN</t>
  </si>
  <si>
    <t>EDDYVILLE</t>
  </si>
  <si>
    <t>LYON</t>
  </si>
  <si>
    <t>CHOOCH'S</t>
  </si>
  <si>
    <t>KAP-N-KEG</t>
  </si>
  <si>
    <t>KENCO SPIRITS</t>
  </si>
  <si>
    <t>BUCK'S PARTY MARK</t>
  </si>
  <si>
    <t>CARDINAL LIQUORS</t>
  </si>
  <si>
    <t>CAYCE JUNCTION</t>
  </si>
  <si>
    <t>FIVE-O-ONE DRIVE-UP LIQUORS</t>
  </si>
  <si>
    <t>DOUBLE KWIK MARKETS</t>
  </si>
  <si>
    <t>ISOM</t>
  </si>
  <si>
    <t>JIMMY'S MARKET</t>
  </si>
  <si>
    <t>MAGGARDS STORE</t>
  </si>
  <si>
    <t>K &amp; D LIQUORS</t>
  </si>
  <si>
    <t>PIC PAC SUPER MARKET</t>
  </si>
  <si>
    <t>THREE D FOODS</t>
  </si>
  <si>
    <t>WINE CELLAR</t>
  </si>
  <si>
    <t>CEDAR HILL GROCERY</t>
  </si>
  <si>
    <t>GILBERTSVILLE</t>
  </si>
  <si>
    <t>LIQUID SOLUTIONS LLC</t>
  </si>
  <si>
    <t>B C ONE STOP</t>
  </si>
  <si>
    <t>GRAND RIVERS</t>
  </si>
  <si>
    <t>CANDY LAND</t>
  </si>
  <si>
    <t>GRAND RIVERS FUDGE FACTORY</t>
  </si>
  <si>
    <t>KENS MARKET</t>
  </si>
  <si>
    <t>M &amp; R LIQUORS</t>
  </si>
  <si>
    <t>LINEFORK GROCERY</t>
  </si>
  <si>
    <t>LINEFORK</t>
  </si>
  <si>
    <t>BIG Y MARKET</t>
  </si>
  <si>
    <t>LITTCARR</t>
  </si>
  <si>
    <t>BARKER'S GROCERY</t>
  </si>
  <si>
    <t>MC ROBERTS</t>
  </si>
  <si>
    <t>MALLIE</t>
  </si>
  <si>
    <t>AURORA GENERAL STORE</t>
  </si>
  <si>
    <t>HARDIN</t>
  </si>
  <si>
    <t>HONKERVILLE BALLARD WATER FOWL</t>
  </si>
  <si>
    <t>LA CENTER</t>
  </si>
  <si>
    <t>BALLARD</t>
  </si>
  <si>
    <t>CHEIRS FISH MARKET</t>
  </si>
  <si>
    <t>COY'S PLACE</t>
  </si>
  <si>
    <t>E W JAMES &amp; SONS SUPERMARKETS</t>
  </si>
  <si>
    <t>HUB'S RESTAURANT</t>
  </si>
  <si>
    <t>PARKERS</t>
  </si>
  <si>
    <t>STATE LINE WINE &amp; SPIRITS</t>
  </si>
  <si>
    <t>MOUSIE MARKET</t>
  </si>
  <si>
    <t>MOUSIE</t>
  </si>
  <si>
    <t>CONSOLIDATED FOOD MANAGEMENT CO</t>
  </si>
  <si>
    <t>GRAVES</t>
  </si>
  <si>
    <t>NEON</t>
  </si>
  <si>
    <t>FLEMING'S SUPERETTE</t>
  </si>
  <si>
    <t>KEVIL</t>
  </si>
  <si>
    <t>ELDRED VANCE'S GROCERY</t>
  </si>
  <si>
    <t>PINE TOP</t>
  </si>
  <si>
    <t>SHOT'S MARKET</t>
  </si>
  <si>
    <t>KIRKSEY</t>
  </si>
  <si>
    <t>BENNY'S GROCERY</t>
  </si>
  <si>
    <t>PIPPA PASSES</t>
  </si>
  <si>
    <t>5 STAR FOOD MART</t>
  </si>
  <si>
    <t>KUTTAWA</t>
  </si>
  <si>
    <t>DAMRON LA OASIS</t>
  </si>
  <si>
    <t>MUNSON'S CHOCOLATES</t>
  </si>
  <si>
    <t>WHIPPLE'S FOOD MARKET INC</t>
  </si>
  <si>
    <t>HANCOCK'S MEAT MARKET</t>
  </si>
  <si>
    <t>LEDBETTER</t>
  </si>
  <si>
    <t>HANNAFORD SUPERMARKET &amp; PHARMACY</t>
  </si>
  <si>
    <t>DAVID'S MARKET</t>
  </si>
  <si>
    <t>BEE SPRING</t>
  </si>
  <si>
    <t>EDMONSON</t>
  </si>
  <si>
    <t>MEREDITH GROCERY</t>
  </si>
  <si>
    <t>CONRAD'S FOOD STORE</t>
  </si>
  <si>
    <t>TOP NOTCH</t>
  </si>
  <si>
    <t>BROWNSVILLE</t>
  </si>
  <si>
    <t>CHEERS FOOD &amp; FUEL</t>
  </si>
  <si>
    <t>MAYFIELD</t>
  </si>
  <si>
    <t>ORCHARD HILL FARM</t>
  </si>
  <si>
    <t>MATTOON GENERAL STORE</t>
  </si>
  <si>
    <t>CEE BEE FOOD STORE</t>
  </si>
  <si>
    <t>MINIT MART FOODS INC</t>
  </si>
  <si>
    <t>GROCERIES AZTECA</t>
  </si>
  <si>
    <t>GROCERIES TOTOMEX</t>
  </si>
  <si>
    <t>DAILY EXPRESS</t>
  </si>
  <si>
    <t>CADIZ</t>
  </si>
  <si>
    <t>TRIGG</t>
  </si>
  <si>
    <t>HETAL INC</t>
  </si>
  <si>
    <t>RASHAM GROCERY</t>
  </si>
  <si>
    <t>FUNKY MONKEY</t>
  </si>
  <si>
    <t>HANCOCK MOR FOR LESS</t>
  </si>
  <si>
    <t>HILLTOP KASH MARKET</t>
  </si>
  <si>
    <t>LAKEVIEW ONE STOP</t>
  </si>
  <si>
    <t>MATHIS ORCHARD</t>
  </si>
  <si>
    <t>MAX FUEL</t>
  </si>
  <si>
    <t>SUMNER'S SOUTHROAD MARKET</t>
  </si>
  <si>
    <t>PRYORSBURG MARKET</t>
  </si>
  <si>
    <t>SMITH'S NO FRILLS GROCERY</t>
  </si>
  <si>
    <t>CERULEAN MARKET</t>
  </si>
  <si>
    <t>CERULEAN</t>
  </si>
  <si>
    <t>CROFTON BESTWAY</t>
  </si>
  <si>
    <t>CROFTON</t>
  </si>
  <si>
    <t>BUCHANAN DISTRIBUTING</t>
  </si>
  <si>
    <t>MURRAY</t>
  </si>
  <si>
    <t>CALLOWAY</t>
  </si>
  <si>
    <t>BUTCHER BLOCK</t>
  </si>
  <si>
    <t>HELEN'S PLACES</t>
  </si>
  <si>
    <t>TODD</t>
  </si>
  <si>
    <t>SOUTH WINDSOR LIQUORS</t>
  </si>
  <si>
    <t>BOB &amp; ANN'S MARKET LLC</t>
  </si>
  <si>
    <t>SEDALIA</t>
  </si>
  <si>
    <t>DUNCAN MARKET</t>
  </si>
  <si>
    <t>ELLIS POPCORN CO</t>
  </si>
  <si>
    <t>FOOD GIANT SUPERMARKET</t>
  </si>
  <si>
    <t>FRAP HOUSE</t>
  </si>
  <si>
    <t>GARY'S MARKETS</t>
  </si>
  <si>
    <t>GENERAL STORE</t>
  </si>
  <si>
    <t>LA POBLANITA TIENDA MEXICANA</t>
  </si>
  <si>
    <t>PATTY'S PLACE</t>
  </si>
  <si>
    <t>PIGGLY WIGGLY</t>
  </si>
  <si>
    <t>LA PASADITA</t>
  </si>
  <si>
    <t>CITGO</t>
  </si>
  <si>
    <t>STONEWALL KITCHEN</t>
  </si>
  <si>
    <t>STOP &amp; SHOP SUPERMARKET</t>
  </si>
  <si>
    <t>SHAKTI</t>
  </si>
  <si>
    <t>EAGLE MART RLCB</t>
  </si>
  <si>
    <t>FORT CAMPBELL</t>
  </si>
  <si>
    <t>VESUVIO INC</t>
  </si>
  <si>
    <t>YHWH ENTERPRISES</t>
  </si>
  <si>
    <t>HAMLIN ONE STOP</t>
  </si>
  <si>
    <t>NEW CONCORD</t>
  </si>
  <si>
    <t>GRAIN BIN</t>
  </si>
  <si>
    <t>GRACEY</t>
  </si>
  <si>
    <t>TOP SHELF</t>
  </si>
  <si>
    <t>SALEM FOOD MARKET</t>
  </si>
  <si>
    <t>SALEM HERB SHOP</t>
  </si>
  <si>
    <t>COUNTRY PANTRY</t>
  </si>
  <si>
    <t>GUTHRIE</t>
  </si>
  <si>
    <t>FROGUE BROTHERS DAIRY</t>
  </si>
  <si>
    <t>L &amp; W MARKET</t>
  </si>
  <si>
    <t>LONGHURST GENERAL STORE</t>
  </si>
  <si>
    <t>DICK'S DRIVE-IN LIQUOR STORE</t>
  </si>
  <si>
    <t>DISCOUNT LIQUORS</t>
  </si>
  <si>
    <t>TOWN CENTER WINES &amp; SPIRITS</t>
  </si>
  <si>
    <t>L &amp; K FOODS</t>
  </si>
  <si>
    <t>SMITHLAND</t>
  </si>
  <si>
    <t>THOMPSON'S GROCERY</t>
  </si>
  <si>
    <t>FARMERS SUPPLY CO</t>
  </si>
  <si>
    <t>SYMSONIA</t>
  </si>
  <si>
    <t>HENSON BROOM SHOP</t>
  </si>
  <si>
    <t>MART CHECK</t>
  </si>
  <si>
    <t>CAROL'S COUNTRY STORE &amp; DELI</t>
  </si>
  <si>
    <t>TILINE</t>
  </si>
  <si>
    <t>BEN S WOOD CORP</t>
  </si>
  <si>
    <t>BALLARD COUNTY CONVENIENCE</t>
  </si>
  <si>
    <t>WICKLIFFE</t>
  </si>
  <si>
    <t>J &amp; D FISH MARKET</t>
  </si>
  <si>
    <t>CARR'S FORTY ONE N LIQUORS</t>
  </si>
  <si>
    <t>MERS INC</t>
  </si>
  <si>
    <t>TOWN &amp; COUNTRY SUPERMARKET</t>
  </si>
  <si>
    <t>CURRY'S GROCERY</t>
  </si>
  <si>
    <t>WINGO</t>
  </si>
  <si>
    <t>K Y MART</t>
  </si>
  <si>
    <t>COFFMAN VALUE PLUS</t>
  </si>
  <si>
    <t>COPPER STILL</t>
  </si>
  <si>
    <t>231 LIQUORS LLC</t>
  </si>
  <si>
    <t>GRACE'S GROCERY</t>
  </si>
  <si>
    <t>GRAY'S PLACE</t>
  </si>
  <si>
    <t>HADDOCK'S GROCERY</t>
  </si>
  <si>
    <t>STAFFORD SPRINGS</t>
  </si>
  <si>
    <t>HOLIDAY FOOD WORLD</t>
  </si>
  <si>
    <t>A &amp; B EAGLE MART LLC</t>
  </si>
  <si>
    <t>HOOVER PRODUCE</t>
  </si>
  <si>
    <t>BIG Y WORLD CLASS MARKET</t>
  </si>
  <si>
    <t>HOUCHENS MARKET</t>
  </si>
  <si>
    <t>J &amp; J'S PRODUCE</t>
  </si>
  <si>
    <t>J Q'S FASHIONS WITH FRANCIS</t>
  </si>
  <si>
    <t>J R'S FRESH FISH</t>
  </si>
  <si>
    <t>COLE'S SUPER SAVER</t>
  </si>
  <si>
    <t>CO-OP PACKAGE STORE</t>
  </si>
  <si>
    <t>FATTED CALF MEAT MARKET</t>
  </si>
  <si>
    <t>KANGAROO EXPRESS</t>
  </si>
  <si>
    <t>CUMBERLAND FARMS</t>
  </si>
  <si>
    <t>KENTUCKY HOMEMADE CANDY</t>
  </si>
  <si>
    <t>LA GUNDALUPANA</t>
  </si>
  <si>
    <t>CHUCK EVANS' LIQUOR OUTLET</t>
  </si>
  <si>
    <t>CHUCK'S LIQUOR OUTLET</t>
  </si>
  <si>
    <t>LIVINGSTON CUSTOM MEAT PROCESSING</t>
  </si>
  <si>
    <t>MAX FUEL EXPRESS</t>
  </si>
  <si>
    <t>CROSSROADS</t>
  </si>
  <si>
    <t>DIEMER'S D &amp; F SUPER MARKET</t>
  </si>
  <si>
    <t>FAIRVIEW SPIRITS SHOPPE</t>
  </si>
  <si>
    <t>PLACE I LIQUORS</t>
  </si>
  <si>
    <t>FRED'S MINIT MART, LLC</t>
  </si>
  <si>
    <t>RICHARD'S DRIVE IN LIQUOR STR</t>
  </si>
  <si>
    <t>JUDY'S COUNTRY STORE</t>
  </si>
  <si>
    <t>HADLEY ONE STOP INC</t>
  </si>
  <si>
    <t>MINIT MART</t>
  </si>
  <si>
    <t>MILL POND COUNTRY STORE</t>
  </si>
  <si>
    <t>RUSSELL'S COUNTRY STORE</t>
  </si>
  <si>
    <t>SKYLINE LIQUORS</t>
  </si>
  <si>
    <t>HERBS ROOTS &amp; WATERS LLC</t>
  </si>
  <si>
    <t>RANDAZZO PACKAGE STORE</t>
  </si>
  <si>
    <t>JR FOOD STORES</t>
  </si>
  <si>
    <t>REJA</t>
  </si>
  <si>
    <t>WESTGATE PACKAGE STORE</t>
  </si>
  <si>
    <t>WOODY'S COUNTRY STORE</t>
  </si>
  <si>
    <t>LOS CAMARADOS</t>
  </si>
  <si>
    <t>MEDITERRAN FOOD STORE</t>
  </si>
  <si>
    <t>MERCADITO HISPANO</t>
  </si>
  <si>
    <t>PODRINJKA GROCERY STORE</t>
  </si>
  <si>
    <t>RICH POND MARKET &amp; DELI</t>
  </si>
  <si>
    <t>RICHARDSVILLE MARKET</t>
  </si>
  <si>
    <t>RIVERVIEW GROCERY</t>
  </si>
  <si>
    <t>STAFFORD FOOD CENTER</t>
  </si>
  <si>
    <t>SOUTHERN BELLE DAIRY</t>
  </si>
  <si>
    <t>U &amp; V LIQUOR</t>
  </si>
  <si>
    <t>VETTE CITY LIQUORS</t>
  </si>
  <si>
    <t>STAFFORD SPIRITS</t>
  </si>
  <si>
    <t>LEWISBURG</t>
  </si>
  <si>
    <t>LITTLE KORNER MARKET</t>
  </si>
  <si>
    <t>THIESING'S GROCERY</t>
  </si>
  <si>
    <t>CROSSROADS 776</t>
  </si>
  <si>
    <t>HONEYBAKED HAM</t>
  </si>
  <si>
    <t>I-65 LIQUORS LLC</t>
  </si>
  <si>
    <t>OMNI CUSTOM MEATS INC</t>
  </si>
  <si>
    <t>AIRPORT LIQUORS</t>
  </si>
  <si>
    <t>CHUCK'S WINE &amp; SPIRITS</t>
  </si>
  <si>
    <t>WEBB'S GROCERY &amp; GUN SHOP</t>
  </si>
  <si>
    <t>MAMMOTH CAVE</t>
  </si>
  <si>
    <t>BELCHER'S KUNTRY KORNER</t>
  </si>
  <si>
    <t>J &amp; J MARKET</t>
  </si>
  <si>
    <t>LA VERACRUZANA</t>
  </si>
  <si>
    <t>LINDSEY'S MARKET</t>
  </si>
  <si>
    <t>RUIL WHITTINGHILL GROCERY</t>
  </si>
  <si>
    <t>SOUTH HILL GROCERY</t>
  </si>
  <si>
    <t>WILLIS FARMS</t>
  </si>
  <si>
    <t>CROSSROADS 773</t>
  </si>
  <si>
    <t>BEACH OIL CO INC</t>
  </si>
  <si>
    <t>OAK GROVE</t>
  </si>
  <si>
    <t>EAGLE MARKET</t>
  </si>
  <si>
    <t>GATE SIX LIQUOR STORE</t>
  </si>
  <si>
    <t>HUT</t>
  </si>
  <si>
    <t>SUFFIELD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</si>
  <si>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</si>
  <si>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</si>
  <si>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</si>
  <si>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</si>
  <si>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</si>
  <si>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</si>
  <si>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</si>
  <si>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GATES GROCERY</t>
  </si>
  <si>
    <t>PEMBROKE</t>
  </si>
  <si>
    <t>LEWIS LIQUOR STORE</t>
  </si>
  <si>
    <t>PLANO PRODUCE</t>
  </si>
  <si>
    <t>PLANO STORE</t>
  </si>
  <si>
    <t>SWEETS DESIGN BUILD INC</t>
  </si>
  <si>
    <t>BOYCE GENERAL STORE</t>
  </si>
  <si>
    <t>ALVATON</t>
  </si>
  <si>
    <t>BERRY PATCH &amp; GARDEN CENTER</t>
  </si>
  <si>
    <t>BARREN</t>
  </si>
  <si>
    <t>KENNY'S FARMHOUSE CHEESE</t>
  </si>
  <si>
    <t>SAM H SMITH GROCERY</t>
  </si>
  <si>
    <t>BEAUMONT</t>
  </si>
  <si>
    <t>HANDFIELD C &amp; M DAIRY SUPPLY</t>
  </si>
  <si>
    <t>SUFFIELD CORDIAL SHOPPE</t>
  </si>
  <si>
    <t>BOLIN'S PRODUCE</t>
  </si>
  <si>
    <t>CAVE CITY</t>
  </si>
  <si>
    <t>CHASERS KENTUCKY CHOCOLATES</t>
  </si>
  <si>
    <t>BILL MARTIN'S CEE BEE FOOD</t>
  </si>
  <si>
    <t>GAMALIEL</t>
  </si>
  <si>
    <t>MERCHANDISE BAKER'S DOZEN</t>
  </si>
  <si>
    <t>TIENDA LA VERACRUZANA</t>
  </si>
  <si>
    <t>SUFFIELD POULTRY</t>
  </si>
  <si>
    <t>BETHEL LIQUORS</t>
  </si>
  <si>
    <t>RUSSELLVILLE</t>
  </si>
  <si>
    <t>SUFFIELD SPIRIT SHOP</t>
  </si>
  <si>
    <t>HARVEST</t>
  </si>
  <si>
    <t>LOGAN SQUARE LIQUOR SHOPPE</t>
  </si>
  <si>
    <t>SUFFIELD VILLAGE WINE &amp; SPIRIT</t>
  </si>
  <si>
    <t>CARSON'S FARM MARKET</t>
  </si>
  <si>
    <t>EDMONTON</t>
  </si>
  <si>
    <t>METCALFE</t>
  </si>
  <si>
    <t>D B EDMONTON FOODS</t>
  </si>
  <si>
    <t>EDMONTON CB</t>
  </si>
  <si>
    <t>C &amp; J BEER &amp; WINE</t>
  </si>
  <si>
    <t>HUNLEY'S GROCERY</t>
  </si>
  <si>
    <t>SUDDEN SERVICE STORE</t>
  </si>
  <si>
    <t>TRAVELER'S FOOD PLAZA</t>
  </si>
  <si>
    <t>TRIPLE T POULTRY</t>
  </si>
  <si>
    <t>SULPHUR WELL</t>
  </si>
  <si>
    <t>FOUNTAIN RUN GENERAL STR-DELI</t>
  </si>
  <si>
    <t>FOUNTAIN RUN</t>
  </si>
  <si>
    <t>MAIN ST GROCERY &amp; HARDWARE</t>
  </si>
  <si>
    <t>ROARK'S TEA &amp; SAGE CO</t>
  </si>
  <si>
    <t>SWEEDEN</t>
  </si>
  <si>
    <t>FRANCIES' MARKET</t>
  </si>
  <si>
    <t>TRENTON</t>
  </si>
  <si>
    <t>SIMPSON</t>
  </si>
  <si>
    <t>GOLD CITY GROCERY</t>
  </si>
  <si>
    <t>T VILLE WINE &amp; SPIRITS</t>
  </si>
  <si>
    <t>TARIFFVILLE</t>
  </si>
  <si>
    <t>J &amp; J COUNTRY MARKET</t>
  </si>
  <si>
    <t>TOMMY'S PACKAGE STORE</t>
  </si>
  <si>
    <t>MAPCO EXPRESS</t>
  </si>
  <si>
    <t>T-VILLE WINE &amp; SPIRITS</t>
  </si>
  <si>
    <t>ENFIELD</t>
  </si>
  <si>
    <t>A &amp; P FOOD STORE</t>
  </si>
  <si>
    <t>BUGTUSSLE COUNTRY STORE</t>
  </si>
  <si>
    <t>GLASGOW</t>
  </si>
  <si>
    <t>68 &amp; 80 MARKET &amp; DELI</t>
  </si>
  <si>
    <t>BILLINGSLEY GROCERY</t>
  </si>
  <si>
    <t>BUCK'S FARM MARKET INC</t>
  </si>
  <si>
    <t>AMERICAN CONVENIENCE STORE</t>
  </si>
  <si>
    <t>DAVIS KEN PRODUCE</t>
  </si>
  <si>
    <t>COUNTRY CUPBOARD</t>
  </si>
  <si>
    <t>OWENSBORO</t>
  </si>
  <si>
    <t>DAVIESS</t>
  </si>
  <si>
    <t>ECHO LAKES FOOD</t>
  </si>
  <si>
    <t>FORTY-FOUR MARKET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</si>
</sst>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customXml" Target="../customXml/item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microsoft.com/office/2007/relationships/slicerCache" Target="slicerCaches/slicerCache3.xml"/><Relationship Id="rId13" Type="http://schemas.microsoft.com/office/2007/relationships/slicerCache" Target="slicerCaches/slicerCache2.xml"/><Relationship Id="rId12" Type="http://schemas.microsoft.com/office/2007/relationships/slicerCache" Target="slicerCaches/slicerCache1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 file Food_services.xlsx]share of total spends and F&amp;B s!PivotTable4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0372688666725648"/>
          <c:y val="0.165645926852601"/>
          <c:w val="0.554621391076116"/>
          <c:h val="0.750102799650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'share of total spends and F&amp;B s'!$A$3</c:f>
              <c:strCache>
                <c:ptCount val="1"/>
                <c:pt idx="0">
                  <c:v>Average of %Share of total Spends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'share of total spends and F&amp;B 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'share of total spends and F&amp;B s'!$A$4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'share of total spends and F&amp;B s'!$B$3</c:f>
              <c:strCache>
                <c:ptCount val="1"/>
                <c:pt idx="0">
                  <c:v>Average of %share of food and beverages spends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'share of total spends and F&amp;B 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'share of total spends and F&amp;B s'!$B$4</c:f>
              <c:numCache>
                <c:formatCode>General</c:formatCode>
                <c:ptCount val="1"/>
                <c:pt idx="0">
                  <c:v>56.7279624999731</c:v>
                </c:pt>
              </c:numCache>
            </c:numRef>
          </c:val>
        </c:ser>
        <c:ser>
          <c:idx val="2"/>
          <c:order val="2"/>
          <c:tx>
            <c:strRef>
              <c:f>'share of total spends and F&amp;B s'!$C$3</c:f>
              <c:strCache>
                <c:ptCount val="1"/>
                <c:pt idx="0">
                  <c:v>Average of % Share of F&amp;B Purchases from Shauns Company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'share of total spends and F&amp;B 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'share of total spends and F&amp;B s'!$C$4</c:f>
              <c:numCache>
                <c:formatCode>General</c:formatCode>
                <c:ptCount val="1"/>
                <c:pt idx="0">
                  <c:v>48.6759035725609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2987280"/>
        <c:axId val="121163296"/>
      </c:barChart>
      <c:catAx>
        <c:axId val="145298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163296"/>
        <c:crosses val="autoZero"/>
        <c:auto val="1"/>
        <c:lblAlgn val="ctr"/>
        <c:lblOffset val="100"/>
        <c:noMultiLvlLbl val="0"/>
      </c:catAx>
      <c:valAx>
        <c:axId val="12116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2987280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r"/>
      <c:layout>
        <c:manualLayout>
          <c:xMode val="edge"/>
          <c:yMode val="edge"/>
          <c:x val="0.684846802044481"/>
          <c:y val="0.30744825220711"/>
          <c:w val="0.28532863655201"/>
          <c:h val="0.3465285234232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2ede75c-fc3f-45c2-a24f-494eab56470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 file Food_services.xlsx]Non Commercial pivot!PivotTable9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'Non Commercial pivot'!$B$3:$B$4</c:f>
              <c:strCache>
                <c:ptCount val="1"/>
                <c:pt idx="0">
                  <c:v>PRIVATE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'Non Commercial pivot'!$A$5:$A$11</c:f>
              <c:strCache>
                <c:ptCount val="6"/>
                <c:pt idx="0">
                  <c:v>&gt;2000</c:v>
                </c:pt>
                <c:pt idx="1">
                  <c:v>1001 TO 2000</c:v>
                </c:pt>
                <c:pt idx="2">
                  <c:v>101 TO 250</c:v>
                </c:pt>
                <c:pt idx="3">
                  <c:v>251 TO 500</c:v>
                </c:pt>
                <c:pt idx="4">
                  <c:v>501 TO 1000</c:v>
                </c:pt>
                <c:pt idx="5">
                  <c:v>51 TO 100</c:v>
                </c:pt>
              </c:strCache>
            </c:strRef>
          </c:cat>
          <c:val>
            <c:numRef>
              <c:f>'Non Commercial pivot'!$B$5:$B$11</c:f>
              <c:numCache>
                <c:formatCode>General</c:formatCode>
                <c:ptCount val="6"/>
                <c:pt idx="0">
                  <c:v>15</c:v>
                </c:pt>
                <c:pt idx="1">
                  <c:v>11</c:v>
                </c:pt>
                <c:pt idx="2">
                  <c:v>10</c:v>
                </c:pt>
                <c:pt idx="3">
                  <c:v>25</c:v>
                </c:pt>
                <c:pt idx="4">
                  <c:v>19</c:v>
                </c:pt>
                <c:pt idx="5">
                  <c:v>9</c:v>
                </c:pt>
              </c:numCache>
            </c:numRef>
          </c:val>
        </c:ser>
        <c:ser>
          <c:idx val="1"/>
          <c:order val="1"/>
          <c:tx>
            <c:strRef>
              <c:f>'Non Commercial pivot'!$C$3:$C$4</c:f>
              <c:strCache>
                <c:ptCount val="1"/>
                <c:pt idx="0">
                  <c:v>PUBLIC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'Non Commercial pivot'!$A$5:$A$11</c:f>
              <c:strCache>
                <c:ptCount val="6"/>
                <c:pt idx="0">
                  <c:v>&gt;2000</c:v>
                </c:pt>
                <c:pt idx="1">
                  <c:v>1001 TO 2000</c:v>
                </c:pt>
                <c:pt idx="2">
                  <c:v>101 TO 250</c:v>
                </c:pt>
                <c:pt idx="3">
                  <c:v>251 TO 500</c:v>
                </c:pt>
                <c:pt idx="4">
                  <c:v>501 TO 1000</c:v>
                </c:pt>
                <c:pt idx="5">
                  <c:v>51 TO 100</c:v>
                </c:pt>
              </c:strCache>
            </c:strRef>
          </c:cat>
          <c:val>
            <c:numRef>
              <c:f>'Non Commercial pivot'!$C$5:$C$11</c:f>
              <c:numCache>
                <c:formatCode>General</c:formatCode>
                <c:ptCount val="6"/>
                <c:pt idx="0">
                  <c:v>217</c:v>
                </c:pt>
                <c:pt idx="1">
                  <c:v>96</c:v>
                </c:pt>
                <c:pt idx="2">
                  <c:v>2</c:v>
                </c:pt>
                <c:pt idx="3">
                  <c:v>13</c:v>
                </c:pt>
                <c:pt idx="4">
                  <c:v>49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'Non Commercial pivot'!$D$3:$D$4</c:f>
              <c:strCache>
                <c:ptCount val="1"/>
                <c:pt idx="0">
                  <c:v>RELIGIOUS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'Non Commercial pivot'!$A$5:$A$11</c:f>
              <c:strCache>
                <c:ptCount val="6"/>
                <c:pt idx="0">
                  <c:v>&gt;2000</c:v>
                </c:pt>
                <c:pt idx="1">
                  <c:v>1001 TO 2000</c:v>
                </c:pt>
                <c:pt idx="2">
                  <c:v>101 TO 250</c:v>
                </c:pt>
                <c:pt idx="3">
                  <c:v>251 TO 500</c:v>
                </c:pt>
                <c:pt idx="4">
                  <c:v>501 TO 1000</c:v>
                </c:pt>
                <c:pt idx="5">
                  <c:v>51 TO 100</c:v>
                </c:pt>
              </c:strCache>
            </c:strRef>
          </c:cat>
          <c:val>
            <c:numRef>
              <c:f>'Non Commercial pivot'!$D$5:$D$11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'Non Commercial pivot'!$E$3:$E$4</c:f>
              <c:strCache>
                <c:ptCount val="1"/>
                <c:pt idx="0">
                  <c:v>UNCODED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'Non Commercial pivot'!$A$5:$A$11</c:f>
              <c:strCache>
                <c:ptCount val="6"/>
                <c:pt idx="0">
                  <c:v>&gt;2000</c:v>
                </c:pt>
                <c:pt idx="1">
                  <c:v>1001 TO 2000</c:v>
                </c:pt>
                <c:pt idx="2">
                  <c:v>101 TO 250</c:v>
                </c:pt>
                <c:pt idx="3">
                  <c:v>251 TO 500</c:v>
                </c:pt>
                <c:pt idx="4">
                  <c:v>501 TO 1000</c:v>
                </c:pt>
                <c:pt idx="5">
                  <c:v>51 TO 100</c:v>
                </c:pt>
              </c:strCache>
            </c:strRef>
          </c:cat>
          <c:val>
            <c:numRef>
              <c:f>'Non Commercial pivot'!$E$5:$E$11</c:f>
              <c:numCache>
                <c:formatCode>General</c:formatCode>
                <c:ptCount val="6"/>
                <c:pt idx="0">
                  <c:v>71</c:v>
                </c:pt>
                <c:pt idx="1">
                  <c:v>18</c:v>
                </c:pt>
                <c:pt idx="2">
                  <c:v>8</c:v>
                </c:pt>
                <c:pt idx="3">
                  <c:v>5</c:v>
                </c:pt>
                <c:pt idx="4">
                  <c:v>108</c:v>
                </c:pt>
                <c:pt idx="5">
                  <c:v>314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196976"/>
        <c:axId val="2059685664"/>
      </c:barChart>
      <c:catAx>
        <c:axId val="12219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9685664"/>
        <c:crosses val="autoZero"/>
        <c:auto val="1"/>
        <c:lblAlgn val="ctr"/>
        <c:lblOffset val="100"/>
        <c:noMultiLvlLbl val="0"/>
      </c:catAx>
      <c:valAx>
        <c:axId val="20596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19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78352a1-dc45-4bf5-8949-2abc60ef198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 file Food_services.xlsx]Retail stores pivot!PivotTable11</c:name>
    <c:fmtId val="6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'Retail stores pivot'!$B$3:$B$4</c:f>
              <c:strCache>
                <c:ptCount val="1"/>
                <c:pt idx="0">
                  <c:v>$1,000,001 - $2,500,000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'Retail stores pivot'!$A$5:$A$14</c:f>
              <c:strCache>
                <c:ptCount val="9"/>
                <c:pt idx="0">
                  <c:v>CONFECTIONERS</c:v>
                </c:pt>
                <c:pt idx="1">
                  <c:v>CONVENIENCE STORES</c:v>
                </c:pt>
                <c:pt idx="2">
                  <c:v>FISH &amp; SEAFOOD MARKET</c:v>
                </c:pt>
                <c:pt idx="3">
                  <c:v>FRUIT AND VEGETABLE MARKETS</c:v>
                </c:pt>
                <c:pt idx="4">
                  <c:v>GAS STATIONS</c:v>
                </c:pt>
                <c:pt idx="5">
                  <c:v>GROCERY STORES (LIMITED CHANNEL DISTRIBUTOR)</c:v>
                </c:pt>
                <c:pt idx="6">
                  <c:v>LIQUOR STORES</c:v>
                </c:pt>
                <c:pt idx="7">
                  <c:v>MEAT MARKET</c:v>
                </c:pt>
                <c:pt idx="8">
                  <c:v>OTHER FOOD SPECIALIST RETAILERS</c:v>
                </c:pt>
              </c:strCache>
            </c:strRef>
          </c:cat>
          <c:val>
            <c:numRef>
              <c:f>'Retail stores pivot'!$B$5:$B$14</c:f>
              <c:numCache>
                <c:formatCode>General</c:formatCode>
                <c:ptCount val="9"/>
                <c:pt idx="0">
                  <c:v>2</c:v>
                </c:pt>
                <c:pt idx="1">
                  <c:v>17</c:v>
                </c:pt>
                <c:pt idx="3">
                  <c:v>7</c:v>
                </c:pt>
                <c:pt idx="4">
                  <c:v>6</c:v>
                </c:pt>
                <c:pt idx="5">
                  <c:v>82</c:v>
                </c:pt>
                <c:pt idx="6">
                  <c:v>29</c:v>
                </c:pt>
                <c:pt idx="7">
                  <c:v>3</c:v>
                </c:pt>
                <c:pt idx="8">
                  <c:v>8</c:v>
                </c:pt>
              </c:numCache>
            </c:numRef>
          </c:val>
        </c:ser>
        <c:ser>
          <c:idx val="1"/>
          <c:order val="1"/>
          <c:tx>
            <c:strRef>
              <c:f>'Retail stores pivot'!$C$3:$C$4</c:f>
              <c:strCache>
                <c:ptCount val="1"/>
                <c:pt idx="0">
                  <c:v>$2,500,001 - $5,000,000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'Retail stores pivot'!$A$5:$A$14</c:f>
              <c:strCache>
                <c:ptCount val="9"/>
                <c:pt idx="0">
                  <c:v>CONFECTIONERS</c:v>
                </c:pt>
                <c:pt idx="1">
                  <c:v>CONVENIENCE STORES</c:v>
                </c:pt>
                <c:pt idx="2">
                  <c:v>FISH &amp; SEAFOOD MARKET</c:v>
                </c:pt>
                <c:pt idx="3">
                  <c:v>FRUIT AND VEGETABLE MARKETS</c:v>
                </c:pt>
                <c:pt idx="4">
                  <c:v>GAS STATIONS</c:v>
                </c:pt>
                <c:pt idx="5">
                  <c:v>GROCERY STORES (LIMITED CHANNEL DISTRIBUTOR)</c:v>
                </c:pt>
                <c:pt idx="6">
                  <c:v>LIQUOR STORES</c:v>
                </c:pt>
                <c:pt idx="7">
                  <c:v>MEAT MARKET</c:v>
                </c:pt>
                <c:pt idx="8">
                  <c:v>OTHER FOOD SPECIALIST RETAILERS</c:v>
                </c:pt>
              </c:strCache>
            </c:strRef>
          </c:cat>
          <c:val>
            <c:numRef>
              <c:f>'Retail stores pivot'!$C$5:$C$14</c:f>
              <c:numCache>
                <c:formatCode>General</c:formatCode>
                <c:ptCount val="9"/>
                <c:pt idx="1">
                  <c:v>3</c:v>
                </c:pt>
                <c:pt idx="2">
                  <c:v>1</c:v>
                </c:pt>
                <c:pt idx="4">
                  <c:v>1</c:v>
                </c:pt>
                <c:pt idx="5">
                  <c:v>24</c:v>
                </c:pt>
                <c:pt idx="6">
                  <c:v>9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2"/>
          <c:order val="2"/>
          <c:tx>
            <c:strRef>
              <c:f>'Retail stores pivot'!$D$3:$D$4</c:f>
              <c:strCache>
                <c:ptCount val="1"/>
                <c:pt idx="0">
                  <c:v>$500,001 - $1,000,000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'Retail stores pivot'!$A$5:$A$14</c:f>
              <c:strCache>
                <c:ptCount val="9"/>
                <c:pt idx="0">
                  <c:v>CONFECTIONERS</c:v>
                </c:pt>
                <c:pt idx="1">
                  <c:v>CONVENIENCE STORES</c:v>
                </c:pt>
                <c:pt idx="2">
                  <c:v>FISH &amp; SEAFOOD MARKET</c:v>
                </c:pt>
                <c:pt idx="3">
                  <c:v>FRUIT AND VEGETABLE MARKETS</c:v>
                </c:pt>
                <c:pt idx="4">
                  <c:v>GAS STATIONS</c:v>
                </c:pt>
                <c:pt idx="5">
                  <c:v>GROCERY STORES (LIMITED CHANNEL DISTRIBUTOR)</c:v>
                </c:pt>
                <c:pt idx="6">
                  <c:v>LIQUOR STORES</c:v>
                </c:pt>
                <c:pt idx="7">
                  <c:v>MEAT MARKET</c:v>
                </c:pt>
                <c:pt idx="8">
                  <c:v>OTHER FOOD SPECIALIST RETAILERS</c:v>
                </c:pt>
              </c:strCache>
            </c:strRef>
          </c:cat>
          <c:val>
            <c:numRef>
              <c:f>'Retail stores pivot'!$D$5:$D$14</c:f>
              <c:numCache>
                <c:formatCode>General</c:formatCode>
                <c:ptCount val="9"/>
                <c:pt idx="0">
                  <c:v>6</c:v>
                </c:pt>
                <c:pt idx="1">
                  <c:v>23</c:v>
                </c:pt>
                <c:pt idx="2">
                  <c:v>1</c:v>
                </c:pt>
                <c:pt idx="3">
                  <c:v>5</c:v>
                </c:pt>
                <c:pt idx="4">
                  <c:v>6</c:v>
                </c:pt>
                <c:pt idx="5">
                  <c:v>94</c:v>
                </c:pt>
                <c:pt idx="6">
                  <c:v>26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</c:ser>
        <c:ser>
          <c:idx val="3"/>
          <c:order val="3"/>
          <c:tx>
            <c:strRef>
              <c:f>'Retail stores pivot'!$E$3:$E$4</c:f>
              <c:strCache>
                <c:ptCount val="1"/>
                <c:pt idx="0">
                  <c:v>&lt;=$500,000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'Retail stores pivot'!$A$5:$A$14</c:f>
              <c:strCache>
                <c:ptCount val="9"/>
                <c:pt idx="0">
                  <c:v>CONFECTIONERS</c:v>
                </c:pt>
                <c:pt idx="1">
                  <c:v>CONVENIENCE STORES</c:v>
                </c:pt>
                <c:pt idx="2">
                  <c:v>FISH &amp; SEAFOOD MARKET</c:v>
                </c:pt>
                <c:pt idx="3">
                  <c:v>FRUIT AND VEGETABLE MARKETS</c:v>
                </c:pt>
                <c:pt idx="4">
                  <c:v>GAS STATIONS</c:v>
                </c:pt>
                <c:pt idx="5">
                  <c:v>GROCERY STORES (LIMITED CHANNEL DISTRIBUTOR)</c:v>
                </c:pt>
                <c:pt idx="6">
                  <c:v>LIQUOR STORES</c:v>
                </c:pt>
                <c:pt idx="7">
                  <c:v>MEAT MARKET</c:v>
                </c:pt>
                <c:pt idx="8">
                  <c:v>OTHER FOOD SPECIALIST RETAILERS</c:v>
                </c:pt>
              </c:strCache>
            </c:strRef>
          </c:cat>
          <c:val>
            <c:numRef>
              <c:f>'Retail stores pivot'!$E$5:$E$14</c:f>
              <c:numCache>
                <c:formatCode>General</c:formatCode>
                <c:ptCount val="9"/>
                <c:pt idx="0">
                  <c:v>5</c:v>
                </c:pt>
                <c:pt idx="1">
                  <c:v>75</c:v>
                </c:pt>
                <c:pt idx="2">
                  <c:v>3</c:v>
                </c:pt>
                <c:pt idx="3">
                  <c:v>13</c:v>
                </c:pt>
                <c:pt idx="4">
                  <c:v>7</c:v>
                </c:pt>
                <c:pt idx="5">
                  <c:v>175</c:v>
                </c:pt>
                <c:pt idx="6">
                  <c:v>59</c:v>
                </c:pt>
                <c:pt idx="7">
                  <c:v>14</c:v>
                </c:pt>
                <c:pt idx="8">
                  <c:v>21</c:v>
                </c:pt>
              </c:numCache>
            </c:numRef>
          </c:val>
        </c:ser>
        <c:ser>
          <c:idx val="4"/>
          <c:order val="4"/>
          <c:tx>
            <c:strRef>
              <c:f>'Retail stores pivot'!$F$3:$F$4</c:f>
              <c:strCache>
                <c:ptCount val="1"/>
                <c:pt idx="0">
                  <c:v>&gt;$5,000,000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'Retail stores pivot'!$A$5:$A$14</c:f>
              <c:strCache>
                <c:ptCount val="9"/>
                <c:pt idx="0">
                  <c:v>CONFECTIONERS</c:v>
                </c:pt>
                <c:pt idx="1">
                  <c:v>CONVENIENCE STORES</c:v>
                </c:pt>
                <c:pt idx="2">
                  <c:v>FISH &amp; SEAFOOD MARKET</c:v>
                </c:pt>
                <c:pt idx="3">
                  <c:v>FRUIT AND VEGETABLE MARKETS</c:v>
                </c:pt>
                <c:pt idx="4">
                  <c:v>GAS STATIONS</c:v>
                </c:pt>
                <c:pt idx="5">
                  <c:v>GROCERY STORES (LIMITED CHANNEL DISTRIBUTOR)</c:v>
                </c:pt>
                <c:pt idx="6">
                  <c:v>LIQUOR STORES</c:v>
                </c:pt>
                <c:pt idx="7">
                  <c:v>MEAT MARKET</c:v>
                </c:pt>
                <c:pt idx="8">
                  <c:v>OTHER FOOD SPECIALIST RETAILERS</c:v>
                </c:pt>
              </c:strCache>
            </c:strRef>
          </c:cat>
          <c:val>
            <c:numRef>
              <c:f>'Retail stores pivot'!$F$5:$F$14</c:f>
              <c:numCache>
                <c:formatCode>General</c:formatCode>
                <c:ptCount val="9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4">
                  <c:v>1</c:v>
                </c:pt>
                <c:pt idx="5">
                  <c:v>21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</c:ser>
        <c:ser>
          <c:idx val="5"/>
          <c:order val="5"/>
          <c:tx>
            <c:strRef>
              <c:f>'Retail stores pivot'!$G$3:$G$4</c:f>
              <c:strCache>
                <c:ptCount val="1"/>
                <c:pt idx="0">
                  <c:v>UNCODED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'Retail stores pivot'!$A$5:$A$14</c:f>
              <c:strCache>
                <c:ptCount val="9"/>
                <c:pt idx="0">
                  <c:v>CONFECTIONERS</c:v>
                </c:pt>
                <c:pt idx="1">
                  <c:v>CONVENIENCE STORES</c:v>
                </c:pt>
                <c:pt idx="2">
                  <c:v>FISH &amp; SEAFOOD MARKET</c:v>
                </c:pt>
                <c:pt idx="3">
                  <c:v>FRUIT AND VEGETABLE MARKETS</c:v>
                </c:pt>
                <c:pt idx="4">
                  <c:v>GAS STATIONS</c:v>
                </c:pt>
                <c:pt idx="5">
                  <c:v>GROCERY STORES (LIMITED CHANNEL DISTRIBUTOR)</c:v>
                </c:pt>
                <c:pt idx="6">
                  <c:v>LIQUOR STORES</c:v>
                </c:pt>
                <c:pt idx="7">
                  <c:v>MEAT MARKET</c:v>
                </c:pt>
                <c:pt idx="8">
                  <c:v>OTHER FOOD SPECIALIST RETAILERS</c:v>
                </c:pt>
              </c:strCache>
            </c:strRef>
          </c:cat>
          <c:val>
            <c:numRef>
              <c:f>'Retail stores pivot'!$G$5:$G$14</c:f>
              <c:numCache>
                <c:formatCode>General</c:formatCode>
                <c:ptCount val="9"/>
                <c:pt idx="0">
                  <c:v>6</c:v>
                </c:pt>
                <c:pt idx="1">
                  <c:v>24</c:v>
                </c:pt>
                <c:pt idx="3">
                  <c:v>6</c:v>
                </c:pt>
                <c:pt idx="4">
                  <c:v>10</c:v>
                </c:pt>
                <c:pt idx="5">
                  <c:v>117</c:v>
                </c:pt>
                <c:pt idx="6">
                  <c:v>38</c:v>
                </c:pt>
                <c:pt idx="7">
                  <c:v>6</c:v>
                </c:pt>
                <c:pt idx="8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787744"/>
        <c:axId val="1795410176"/>
      </c:barChart>
      <c:catAx>
        <c:axId val="154978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95410176"/>
        <c:crosses val="autoZero"/>
        <c:auto val="1"/>
        <c:lblAlgn val="ctr"/>
        <c:lblOffset val="100"/>
        <c:noMultiLvlLbl val="0"/>
      </c:catAx>
      <c:valAx>
        <c:axId val="17954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97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47ad3c9-8e15-49ea-b580-509b7b953ca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563880</xdr:colOff>
      <xdr:row>5</xdr:row>
      <xdr:rowOff>129540</xdr:rowOff>
    </xdr:from>
    <xdr:to>
      <xdr:col>2</xdr:col>
      <xdr:colOff>2758440</xdr:colOff>
      <xdr:row>27</xdr:row>
      <xdr:rowOff>129540</xdr:rowOff>
    </xdr:to>
    <xdr:graphicFrame>
      <xdr:nvGraphicFramePr>
        <xdr:cNvPr id="2" name="Chart 1"/>
        <xdr:cNvGraphicFramePr/>
      </xdr:nvGraphicFramePr>
      <xdr:xfrm>
        <a:off x="563880" y="1082040"/>
        <a:ext cx="7098030" cy="419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297180</xdr:colOff>
      <xdr:row>0</xdr:row>
      <xdr:rowOff>144780</xdr:rowOff>
    </xdr:from>
    <xdr:to>
      <xdr:col>9</xdr:col>
      <xdr:colOff>571500</xdr:colOff>
      <xdr:row>14</xdr:row>
      <xdr:rowOff>51435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OPERATION_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ERATION_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2135" y="144780"/>
              <a:ext cx="1785620" cy="2573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655320</xdr:colOff>
      <xdr:row>15</xdr:row>
      <xdr:rowOff>45720</xdr:rowOff>
    </xdr:from>
    <xdr:to>
      <xdr:col>10</xdr:col>
      <xdr:colOff>1127760</xdr:colOff>
      <xdr:row>41</xdr:row>
      <xdr:rowOff>53340</xdr:rowOff>
    </xdr:to>
    <xdr:graphicFrame>
      <xdr:nvGraphicFramePr>
        <xdr:cNvPr id="4" name="Chart 3"/>
        <xdr:cNvGraphicFramePr/>
      </xdr:nvGraphicFramePr>
      <xdr:xfrm>
        <a:off x="655320" y="2903220"/>
        <a:ext cx="7975600" cy="4960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922020</xdr:colOff>
      <xdr:row>0</xdr:row>
      <xdr:rowOff>76200</xdr:rowOff>
    </xdr:from>
    <xdr:to>
      <xdr:col>14</xdr:col>
      <xdr:colOff>548640</xdr:colOff>
      <xdr:row>28</xdr:row>
      <xdr:rowOff>137160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MARKET_SEG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KET_SEG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7400" y="76200"/>
              <a:ext cx="1767205" cy="5394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716280</xdr:colOff>
      <xdr:row>2</xdr:row>
      <xdr:rowOff>121921</xdr:rowOff>
    </xdr:from>
    <xdr:to>
      <xdr:col>11</xdr:col>
      <xdr:colOff>586740</xdr:colOff>
      <xdr:row>9</xdr:row>
      <xdr:rowOff>60961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ST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2755" y="502920"/>
              <a:ext cx="1789430" cy="1272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83820</xdr:colOff>
      <xdr:row>15</xdr:row>
      <xdr:rowOff>64770</xdr:rowOff>
    </xdr:from>
    <xdr:to>
      <xdr:col>7</xdr:col>
      <xdr:colOff>716280</xdr:colOff>
      <xdr:row>33</xdr:row>
      <xdr:rowOff>114300</xdr:rowOff>
    </xdr:to>
    <xdr:graphicFrame>
      <xdr:nvGraphicFramePr>
        <xdr:cNvPr id="4" name="Chart 3"/>
        <xdr:cNvGraphicFramePr/>
      </xdr:nvGraphicFramePr>
      <xdr:xfrm>
        <a:off x="83820" y="2922270"/>
        <a:ext cx="9810115" cy="3478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273.0886934028" refreshedBy="SHARMA" recordCount="889">
  <cacheSource type="worksheet">
    <worksheetSource name="Restaurant_Spends_and_Share"/>
  </cacheSource>
  <cacheFields count="30">
    <cacheField name="NAME" numFmtId="0"/>
    <cacheField name="CITY" numFmtId="0"/>
    <cacheField name="STATE" numFmtId="0"/>
    <cacheField name="ZIP" numFmtId="0"/>
    <cacheField name="ZIP_PLUS4" numFmtId="0"/>
    <cacheField name="COUNTY_CODE" numFmtId="0"/>
    <cacheField name="COUNTY_NAME" numFmtId="0"/>
    <cacheField name="MSA" numFmtId="0"/>
    <cacheField name="MARKET_SEGMENT" numFmtId="0"/>
    <cacheField name="SIMPLIFIED_MENU" numFmtId="0"/>
    <cacheField name="MENU_TYPE" numFmtId="0"/>
    <cacheField name="UNITS" numFmtId="0"/>
    <cacheField name="EMPLOYEES" numFmtId="0"/>
    <cacheField name="YEARS_IN_BUSINESS" numFmtId="0"/>
    <cacheField name="ANNUAL_SALES" numFmtId="0"/>
    <cacheField name="AVERAGE_CHECK" numFmtId="0"/>
    <cacheField name="NUMBER_OF_ROOMS" numFmtId="0"/>
    <cacheField name="FOOD_BEVERAGE_PURCHASE" numFmtId="0"/>
    <cacheField name="FOOD_PURCHASE" numFmtId="0"/>
    <cacheField name="BEVERAGE_PURCHASE" numFmtId="0"/>
    <cacheField name="TOTAL_CATEGORY_DRY" numFmtId="0"/>
    <cacheField name="TOTAL_CATEGORY_FRESH" numFmtId="0"/>
    <cacheField name="TOTAL_CATEGORY_FROZEN" numFmtId="0"/>
    <cacheField name="TOTAL_CATEGORY_PROTEIN" numFmtId="0"/>
    <cacheField name="% Share of F&amp;B Purchases from Company" numFmtId="0"/>
    <cacheField name="Total Spends" numFmtId="0"/>
    <cacheField name="Total cost of products purchased from Shauns company" numFmtId="0"/>
    <cacheField name="%share of food and beverages spends" numFmtId="0"/>
    <cacheField name="%Share of total Spends" numFmtId="0"/>
    <cacheField name="% Share of F&amp;B Purchases from Shauns Company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274.5389391204" refreshedBy="SHARMA" recordCount="1001">
  <cacheSource type="worksheet">
    <worksheetSource ref="A1:U1048576" sheet="Non Commercial (C)"/>
  </cacheSource>
  <cacheFields count="21">
    <cacheField name="NAME" numFmtId="0"/>
    <cacheField name="ADDRESS" numFmtId="0"/>
    <cacheField name="CITY" numFmtId="0"/>
    <cacheField name="STATE" numFmtId="0"/>
    <cacheField name="ZIP" numFmtId="0"/>
    <cacheField name="ZIP_PLUS4" numFmtId="0"/>
    <cacheField name="COUNTY_CODE" numFmtId="0"/>
    <cacheField name="COUNTY_NAME" numFmtId="0"/>
    <cacheField name="MSA" numFmtId="0"/>
    <cacheField name="MARKET_SEGMENT" numFmtId="0">
      <sharedItems containsBlank="1" count="19">
        <s v="NURSING HOME"/>
        <s v="SOCIAL AND PRIVATE CLUBS, LEGIONS, FRATERNITIES"/>
        <s v="4 YEAR COLLEGE &amp; UNIVERSITIES"/>
        <s v="CENTERS FOR REHABILITATION AND READAPTION, ADULT DAY CARE"/>
        <s v="SCHOOL DISTRICTS"/>
        <s v="OTHER HEALTHCARE ESTABLISHMENTS"/>
        <s v="PRIMARY SCHOOL"/>
        <s v="PRE-K, KINDERGARTEN, CHILD CARE"/>
        <s v="2 YEAR COLLEGE &amp; UNIVERSITIES"/>
        <s v="HOSPITALS"/>
        <s v="PRISONS"/>
        <s v="ASSISTED LIVING"/>
        <s v="CENTERS FOR CHILDREN, SUMMER CAMPS"/>
        <s v="TECHNICAL AND TRADE SCHOOLS"/>
        <s v="SECONDARY SCHOOL"/>
        <s v="SENIOR LIVING"/>
        <s v="RUNAWAY &amp; HOMELESS CENTERS"/>
        <s v="AFFILIATED BUILDINGS"/>
        <m/>
      </sharedItems>
    </cacheField>
    <cacheField name="EMPLOYEES_NON_COMMERCIAL" numFmtId="0"/>
    <cacheField name="ENROLLMENT_RANGE" numFmtId="0"/>
    <cacheField name="CAPACITY_BEDS_RANGE" numFmtId="0"/>
    <cacheField name="NUMBER_OF_SCHOOLS_RANGE" numFmtId="0">
      <sharedItems containsBlank="1" count="8">
        <s v="NOT APPLICABLE"/>
        <s v="6 TO 9"/>
        <s v="3 TO 5"/>
        <s v="10 AND PLUS"/>
        <s v="2"/>
        <s v="1"/>
        <s v="UNCODED"/>
        <m/>
      </sharedItems>
    </cacheField>
    <cacheField name="OPERATION_TYPE" numFmtId="0">
      <sharedItems containsBlank="1" count="7">
        <s v="UNCODED"/>
        <s v="SODEXO"/>
        <s v="SELF-OPERATED"/>
        <s v="OTHER CONTRACTED"/>
        <s v="COMPASS"/>
        <s v="ARAMARK"/>
        <m/>
      </sharedItems>
    </cacheField>
    <cacheField name="OWNERSHIP_TYPE" numFmtId="0">
      <sharedItems containsBlank="1" count="5">
        <s v="PUBLIC"/>
        <s v="UNCODED"/>
        <s v="PRIVATE"/>
        <s v="RELIGIOUS"/>
        <m/>
      </sharedItems>
    </cacheField>
    <cacheField name="NUMBER_OF_MEALS_PER_DAY_RANGE" numFmtId="0">
      <sharedItems containsBlank="1" count="7">
        <s v="&gt;2000"/>
        <s v="51 TO 100"/>
        <s v="1001 TO 2000"/>
        <s v="251 TO 500"/>
        <s v="501 TO 1000"/>
        <s v="101 TO 250"/>
        <m/>
      </sharedItems>
    </cacheField>
    <cacheField name="AVERAGE_DAILY_CENSUS" numFmtId="0">
      <sharedItems containsString="0" containsBlank="1" containsNumber="1" minValue="0" maxValue="757.5" count="149">
        <n v="120"/>
        <m/>
        <n v="125"/>
        <n v="82"/>
        <n v="65"/>
        <n v="113"/>
        <n v="216"/>
        <n v="152"/>
        <n v="250"/>
        <n v="157"/>
        <n v="87"/>
        <n v="25"/>
        <n v="75.7"/>
        <n v="84"/>
        <n v="122"/>
        <n v="32"/>
        <n v="91"/>
        <n v="75"/>
        <n v="114"/>
        <n v="138"/>
        <n v="102"/>
        <n v="84.1"/>
        <n v="58"/>
        <n v="119"/>
        <n v="89"/>
        <n v="71"/>
        <n v="118"/>
        <n v="127"/>
        <n v="142"/>
        <n v="196"/>
        <n v="38"/>
        <n v="25.8"/>
        <n v="110"/>
        <n v="93"/>
        <n v="244"/>
        <n v="152.6"/>
        <n v="22"/>
        <n v="88"/>
        <n v="86"/>
        <n v="117"/>
        <n v="73"/>
        <n v="63"/>
        <n v="28.1"/>
        <n v="111"/>
        <n v="55"/>
        <n v="147"/>
        <n v="146"/>
        <n v="54"/>
        <n v="108"/>
        <n v="131"/>
        <n v="23"/>
        <n v="33"/>
        <n v="121"/>
        <n v="161"/>
        <n v="73.7"/>
        <n v="78"/>
        <n v="101"/>
        <n v="94"/>
        <n v="12"/>
        <n v="92"/>
        <n v="109"/>
        <n v="81"/>
        <n v="115"/>
        <n v="145"/>
        <n v="30"/>
        <n v="90"/>
        <n v="40"/>
        <n v="137"/>
        <n v="44"/>
        <n v="141"/>
        <n v="27.3"/>
        <n v="139"/>
        <n v="48"/>
        <n v="13"/>
        <n v="76"/>
        <n v="135"/>
        <n v="95"/>
        <n v="194.7"/>
        <n v="128"/>
        <n v="73.6"/>
        <n v="120.4"/>
        <n v="129"/>
        <n v="123"/>
        <n v="99.2"/>
        <n v="153"/>
        <n v="105"/>
        <n v="201"/>
        <n v="85"/>
        <n v="116"/>
        <n v="326"/>
        <n v="161.5"/>
        <n v="103"/>
        <n v="124"/>
        <n v="17"/>
        <n v="176"/>
        <n v="29"/>
        <n v="83"/>
        <n v="100.5"/>
        <n v="41"/>
        <n v="51"/>
        <n v="39"/>
        <n v="136"/>
        <n v="110.8"/>
        <n v="18"/>
        <n v="222"/>
        <n v="80"/>
        <n v="149.2"/>
        <n v="69"/>
        <n v="9"/>
        <n v="43"/>
        <n v="132"/>
        <n v="76.8"/>
        <n v="204"/>
        <n v="159"/>
        <n v="74"/>
        <n v="315"/>
        <n v="26"/>
        <n v="110.3"/>
        <n v="35"/>
        <n v="148.9"/>
        <n v="49"/>
        <n v="24"/>
        <n v="169"/>
        <n v="53"/>
        <n v="100"/>
        <n v="200.2"/>
        <n v="133"/>
        <n v="50"/>
        <n v="61"/>
        <n v="64"/>
        <n v="98"/>
        <n v="130"/>
        <n v="70"/>
        <n v="52"/>
        <n v="151"/>
        <n v="144"/>
        <n v="45"/>
        <n v="60"/>
        <n v="104"/>
        <n v="66"/>
        <n v="27"/>
        <n v="120.1"/>
        <n v="177.6"/>
        <n v="192.3"/>
        <n v="241.2"/>
        <n v="757.5"/>
        <n v="273.8"/>
        <n v="99"/>
        <n v="184"/>
      </sharedItems>
    </cacheField>
    <cacheField name="PRIMARY_GPO" numFmtId="0"/>
    <cacheField name="SECONDARY_GPO" numFmtId="0"/>
    <cacheField name="TOTAL_PATIENT_DAYS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274.5507275463" refreshedBy="SHARMA" recordCount="1002">
  <cacheSource type="worksheet">
    <worksheetSource ref="A1:M1048576" sheet="Retail Stores (C)"/>
  </cacheSource>
  <cacheFields count="13">
    <cacheField name="NAME" numFmtId="0"/>
    <cacheField name="CITY" numFmtId="0"/>
    <cacheField name="STATE" numFmtId="0">
      <sharedItems containsBlank="1" count="4">
        <s v="MA"/>
        <s v="KY"/>
        <s v="CT"/>
        <m/>
      </sharedItems>
    </cacheField>
    <cacheField name="ZIP" numFmtId="0"/>
    <cacheField name="ZIP_PLUS4" numFmtId="0"/>
    <cacheField name="COUNTY_CODE" numFmtId="0"/>
    <cacheField name="COUNTY_NAME" numFmtId="0"/>
    <cacheField name="MSA" numFmtId="0"/>
    <cacheField name="market_segment2" numFmtId="0">
      <sharedItems containsBlank="1" count="10">
        <s v="LIQUOR STORES"/>
        <s v="GAS STATIONS"/>
        <s v="GROCERY STORES (LIMITED CHANNEL DISTRIBUTOR)"/>
        <s v="MEAT MARKET"/>
        <s v="CONVENIENCE STORES"/>
        <s v="FRUIT AND VEGETABLE MARKETS"/>
        <s v="CONFECTIONERS"/>
        <s v="OTHER FOOD SPECIALIST RETAILERS"/>
        <s v="FISH &amp; SEAFOOD MARKET"/>
        <m/>
      </sharedItems>
    </cacheField>
    <cacheField name="units" numFmtId="0"/>
    <cacheField name="EMPLOYEES" numFmtId="0"/>
    <cacheField name="years_in_business" numFmtId="0"/>
    <cacheField name="annual_sales" numFmtId="0">
      <sharedItems containsBlank="1" count="7">
        <s v="$500,001 - $1,000,000"/>
        <s v="$2,500,001 - $5,000,000"/>
        <s v="UNCODED"/>
        <s v="&lt;=$500,000"/>
        <s v="$1,000,001 - $2,500,000"/>
        <s v="&gt;$5,000,000"/>
        <m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s v="APPLEBEE'S"/>
    <s v="POTTSTOWN"/>
    <s v="PA"/>
    <n v="19464"/>
    <m/>
    <n v="42091"/>
    <s v="MONTGOMERY"/>
    <n v="6162"/>
    <s v="FSR - TRADITIONAL RESTAURANTS, CASUAL DINING"/>
    <s v="CLASSIC &amp; VARIED MENU"/>
    <s v="VARIED MENU"/>
    <s v="501+ UNITS"/>
    <s v="OVER 50"/>
    <s v="5 YEARS PLUS"/>
    <s v="$1,000,001 - $2,500,000"/>
    <s v="$10 TO $15"/>
    <s v="NOT APPLICABLE"/>
    <n v="597290.10098815395"/>
    <n v="545006.687015314"/>
    <n v="52283.413972840201"/>
    <n v="73292.586865067904"/>
    <n v="96286.339607050002"/>
    <n v="124412.626443224"/>
    <n v="212623.77907541199"/>
    <n v="0.57868102963851897"/>
    <n v="1103905.4329789083"/>
    <n v="6388.0913257978973"/>
    <n v="54.10699894612857"/>
    <n v="100"/>
    <n v="57.868102963851896"/>
  </r>
  <r>
    <s v="STANS RESTAURANT"/>
    <s v="SAN LEANDRO"/>
    <s v="CA"/>
    <n v="94577"/>
    <n v="3236"/>
    <n v="6001"/>
    <s v="ALAMEDA"/>
    <n v="7362"/>
    <s v="FSR - TRADITIONAL RESTAURANTS, CASUAL DINING"/>
    <s v="CLASSIC &amp; VARIED MENU"/>
    <s v="VARIED MENU"/>
    <s v="INDEPENDENT (1-9 UNITS)"/>
    <s v="1 TO 4"/>
    <s v="5 YEARS PLUS"/>
    <s v="&lt;=$500,000"/>
    <s v="$15 TO $20"/>
    <s v="NOT APPLICABLE"/>
    <n v="39742.939173649203"/>
    <n v="36264.065946258299"/>
    <n v="3478.87322739093"/>
    <n v="4876.7974169315203"/>
    <n v="6406.7730771453298"/>
    <n v="8278.2611615140104"/>
    <n v="14147.721357988999"/>
    <n v="0.33934770171142514"/>
    <n v="73452.492187229087"/>
    <n v="249.25934408712601"/>
    <n v="54.106998946128556"/>
    <n v="100"/>
    <n v="33.934770171142517"/>
  </r>
  <r>
    <s v="THANH THANH"/>
    <s v="OAKLAND"/>
    <s v="CA"/>
    <n v="94606"/>
    <n v="2978"/>
    <n v="6001"/>
    <s v="ALAMEDA"/>
    <n v="7362"/>
    <s v="FSR - TRADITIONAL RESTAURANTS, CASUAL DINING"/>
    <s v="CLASSIC &amp; VARIED MENU"/>
    <s v="VARIED MENU"/>
    <s v="INDEPENDENT (1-9 UNITS)"/>
    <s v="1 TO 4"/>
    <s v="5 YEARS PLUS"/>
    <s v="&lt;=$500,000"/>
    <s v="$15 TO $20"/>
    <s v="NOT APPLICABLE"/>
    <n v="39742.939173649203"/>
    <n v="36264.065946258299"/>
    <n v="3478.87322739093"/>
    <n v="4876.7974169315203"/>
    <n v="6406.7730771453298"/>
    <n v="8278.2611615140104"/>
    <n v="14147.721357988999"/>
    <n v="0.64640893805902511"/>
    <n v="73452.492187229087"/>
    <n v="474.8034747253559"/>
    <n v="54.106998946128556"/>
    <n v="100"/>
    <n v="64.640893805902508"/>
  </r>
  <r>
    <s v="DOMINO'S PIZZA"/>
    <s v="WENDELL"/>
    <s v="NC"/>
    <n v="27591"/>
    <n v="6904"/>
    <n v="37183"/>
    <s v="WAKE"/>
    <n v="6640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82606.14069999999"/>
    <n v="231329.70764569499"/>
    <n v="51276.433054304798"/>
    <n v="49474.097973309901"/>
    <n v="27035.026214923499"/>
    <n v="58876.279312500003"/>
    <n v="53078.768135299702"/>
    <n v="0.7970199312576538"/>
    <n v="471070.31233603286"/>
    <n v="3754.5242795558643"/>
    <n v="59.992347914806821"/>
    <n v="100"/>
    <n v="79.701993125765384"/>
  </r>
  <r>
    <s v="NINNA RESTAURANT"/>
    <s v="OAKLAND"/>
    <s v="CA"/>
    <n v="94611"/>
    <n v="5221"/>
    <n v="6001"/>
    <s v="ALAMEDA"/>
    <n v="7362"/>
    <s v="FSR - TRADITIONAL RESTAURANTS, CASUAL DINING"/>
    <s v="OTHER ASIAN"/>
    <s v="ASIAN UNCLASSIFIED"/>
    <s v="INDEPENDENT (1-9 UNITS)"/>
    <s v="1 TO 4"/>
    <s v="5 YEARS PLUS"/>
    <s v="&lt;=$500,000"/>
    <s v="$15 TO $20"/>
    <s v="NOT APPLICABLE"/>
    <n v="42645.370261129698"/>
    <n v="40042.762869789403"/>
    <n v="2602.6073913402902"/>
    <n v="6395.8215666207398"/>
    <n v="8260.4495464278698"/>
    <n v="5938.2743314701802"/>
    <n v="15827.1984460146"/>
    <n v="0.65508265113351072"/>
    <n v="79067.114151663089"/>
    <n v="517.95494755947379"/>
    <n v="53.935660506502373"/>
    <n v="100"/>
    <n v="65.508265113351072"/>
  </r>
  <r>
    <s v="BROOKLYN DISCOUNT DELI"/>
    <s v="BERKELEY"/>
    <s v="CA"/>
    <n v="94704"/>
    <n v="1919"/>
    <n v="6001"/>
    <s v="ALAMEDA"/>
    <n v="7362"/>
    <s v="LSR - QUICK CASUAL"/>
    <s v="SANDWICHES, SOUPS AND SALADS, DELI, SUBS &amp; HOT DOG"/>
    <s v="DELI"/>
    <s v="INDEPENDENT (1-9 UNITS)"/>
    <s v="1 TO 4"/>
    <s v="5 YEARS PLUS"/>
    <s v="&lt;=$500,000"/>
    <s v="$7 TO $10"/>
    <s v="NOT APPLICABLE"/>
    <n v="46966.77"/>
    <n v="41868.111834487099"/>
    <n v="5098.6581655129003"/>
    <n v="5571.5771837633702"/>
    <n v="6591.3088168659497"/>
    <n v="9054.4287035871603"/>
    <n v="16690.100352422902"/>
    <n v="0.78050493087631556"/>
    <n v="84874.185056639384"/>
    <n v="662.44719940815935"/>
    <n v="55.336931917116495"/>
    <n v="100"/>
    <n v="78.050493087631551"/>
  </r>
  <r>
    <s v="BOJANGLES' FAMOUS CHICKEN 'N BISCUITS"/>
    <s v="RALEIGH"/>
    <s v="NC"/>
    <n v="27604"/>
    <n v="1502"/>
    <n v="37183"/>
    <s v="WAKE"/>
    <n v="6640"/>
    <s v="LSR - QUICK SERVICE RESTAURANTS, FAST FOOD, SNACKS"/>
    <s v="CHICKEN"/>
    <s v="FRIED CHICKEN"/>
    <s v="501+ UNITS"/>
    <s v="OVER 50"/>
    <s v="5 YEARS PLUS"/>
    <s v="$1,000,001 - $2,500,000"/>
    <s v="$5 TO $7"/>
    <s v="NOT APPLICABLE"/>
    <n v="564695.53379999998"/>
    <n v="467485.441404215"/>
    <n v="97210.092395784595"/>
    <n v="93793.217443384405"/>
    <n v="51253.124286002399"/>
    <n v="111617.915111739"/>
    <n v="129556.508611839"/>
    <n v="0.13504383926268249"/>
    <n v="950916.29925296444"/>
    <n v="1284.1538786858221"/>
    <n v="59.384357408072852"/>
    <n v="100"/>
    <n v="13.504383926268249"/>
  </r>
  <r>
    <s v="STARBUCKS"/>
    <s v="SAN RAFAEL"/>
    <s v="CA"/>
    <n v="94901"/>
    <n v="5045"/>
    <n v="6041"/>
    <s v="MARIN"/>
    <n v="7362"/>
    <s v="LSR - COFFEE SHOPS, TEA HOUSES"/>
    <s v="BEVERAGES"/>
    <s v="COFFEE / TEA"/>
    <s v="501+ UNITS"/>
    <s v="10 TO 19"/>
    <s v="5 YEARS PLUS"/>
    <s v="$500,001 - $1,000,000"/>
    <s v="UNDER $5"/>
    <s v="NOT APPLICABLE"/>
    <n v="194680.10519999999"/>
    <n v="136081.39353480001"/>
    <n v="58598.711665199997"/>
    <n v="52563.628404000003"/>
    <n v="25113.733570799999"/>
    <n v="23361.612624000001"/>
    <n v="0"/>
    <n v="0.98067995882220405"/>
    <n v="295719.0797988"/>
    <n v="2900.0577500002728"/>
    <n v="65.832784726793932"/>
    <n v="100"/>
    <n v="98.067995882220401"/>
  </r>
  <r>
    <s v="GOLDEN CORRAL"/>
    <s v="TRACY"/>
    <s v="CA"/>
    <n v="95304"/>
    <n v="9453"/>
    <n v="6077"/>
    <s v="SAN JOAQUIN"/>
    <m/>
    <s v="LSR - BUFFET RESTAURANTS"/>
    <s v="CLASSIC &amp; VARIED MENU"/>
    <s v="VARIED MENU"/>
    <s v="251-500 UNITS"/>
    <s v="OVER 50"/>
    <s v="5 YEARS PLUS"/>
    <s v="$2,500,001 - $5,000,000"/>
    <s v="$7 TO $10"/>
    <s v="NOT APPLICABLE"/>
    <n v="959519.53774817905"/>
    <n v="857683.50987721095"/>
    <n v="101836.027870968"/>
    <n v="152174.330072841"/>
    <n v="139903.765044745"/>
    <n v="178261.35808532801"/>
    <n v="295652.984141519"/>
    <n v="0.77892150482192957"/>
    <n v="1725511.975092612"/>
    <n v="13440.383842273972"/>
    <n v="55.607816787054141"/>
    <n v="100"/>
    <n v="77.89215048219296"/>
  </r>
  <r>
    <s v="THE STEAM DONKEY RESTAURANT"/>
    <s v="PINECREST"/>
    <s v="CA"/>
    <n v="95364"/>
    <n v="216"/>
    <n v="6109"/>
    <s v="TUOLUMNE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13584.013152268"/>
    <n v="103641.50787633601"/>
    <n v="9942.5052759318096"/>
    <n v="13937.726636810199"/>
    <n v="18310.346758162399"/>
    <n v="23658.998156602102"/>
    <n v="40433.722372146804"/>
    <n v="0.41422917401208925"/>
    <n v="209924.80707598932"/>
    <n v="869.56979439734243"/>
    <n v="54.106998946128584"/>
    <n v="100"/>
    <n v="41.422917401208927"/>
  </r>
  <r>
    <s v="JAMBA JUICE"/>
    <s v="MANTECA"/>
    <s v="CA"/>
    <n v="95336"/>
    <n v="5066"/>
    <n v="6077"/>
    <s v="SAN JOAQUIN"/>
    <n v="8120"/>
    <s v="LSR - SMOOTHIE, JUICE"/>
    <s v="BEVERAGES"/>
    <s v="SMOOTHIE / JUICE"/>
    <s v="501+ UNITS"/>
    <s v="20 TO 49"/>
    <s v="5 YEARS PLUS"/>
    <s v="$500,001 - $1,000,000"/>
    <s v="UNDER $5"/>
    <s v="NOT APPLICABLE"/>
    <n v="179486.49600000001"/>
    <n v="125461.060704"/>
    <n v="54025.435296000003"/>
    <n v="48461.353920000001"/>
    <n v="23153.757984"/>
    <n v="21538.379519999999"/>
    <n v="0"/>
    <n v="0.26790193518997274"/>
    <n v="272639.98742399999"/>
    <n v="730.40780241059429"/>
    <n v="65.832784726793946"/>
    <n v="100"/>
    <n v="26.790193518997274"/>
  </r>
  <r>
    <s v="NITS CAFE"/>
    <s v="FORT BRAGG"/>
    <s v="CA"/>
    <n v="95437"/>
    <n v="3406"/>
    <n v="6045"/>
    <s v="MENDOCINO"/>
    <m/>
    <s v="FSR - CAF╔-RESTAURANTS, FAMILY-STYLE, DINER"/>
    <s v="OTHER ETHNIC FOOD"/>
    <s v="FUSION"/>
    <s v="INDEPENDENT (1-9 UNITS)"/>
    <s v="1 TO 4"/>
    <s v="5 YEARS PLUS"/>
    <s v="&lt;=$500,000"/>
    <s v="$10 TO $15"/>
    <s v="NOT APPLICABLE"/>
    <n v="39444.685148290599"/>
    <n v="35897.7686769231"/>
    <n v="3546.91647136752"/>
    <n v="5134.5005393162401"/>
    <n v="6122.9137606837603"/>
    <n v="7483.0753175213704"/>
    <n v="13544.7599405983"/>
    <n v="0.90550609140778493"/>
    <n v="71729.934706410291"/>
    <n v="649.51892812937194"/>
    <n v="54.990549356746513"/>
    <n v="100"/>
    <n v="90.550609140778491"/>
  </r>
  <r>
    <s v="MOE'S SOUTHWEST GRILL"/>
    <s v="BOSSIER CITY"/>
    <s v="LA"/>
    <n v="71111"/>
    <n v="1610"/>
    <n v="22015"/>
    <s v="BOSSIER"/>
    <n v="7680"/>
    <s v="LSR - QUICK CASUAL"/>
    <s v="MEXICAN"/>
    <s v="MEXICAN"/>
    <s v="251-500 UNITS"/>
    <s v="5 TO 9"/>
    <s v="5 YEARS PLUS"/>
    <s v="$500,001 - $1,000,000"/>
    <s v="$7 TO $10"/>
    <s v="NOT APPLICABLE"/>
    <n v="309056.5944"/>
    <n v="277877.08316822897"/>
    <n v="31179.511231771099"/>
    <n v="49953.2063543931"/>
    <n v="47379.659395580202"/>
    <n v="52625.735888544899"/>
    <n v="102117.02355802299"/>
    <n v="0.23292637107106995"/>
    <n v="561132.21959654125"/>
    <n v="1307.0249160167707"/>
    <n v="55.077321103075185"/>
    <n v="100"/>
    <n v="23.292637107106994"/>
  </r>
  <r>
    <s v="TOREROS MEXICAN RESTAURANT"/>
    <s v="DURHAM"/>
    <s v="NC"/>
    <n v="27707"/>
    <n v="2666"/>
    <n v="37063"/>
    <s v="DURHAM"/>
    <n v="6640"/>
    <s v="FSR - TRADITIONAL RESTAURANTS, CASUAL DINING"/>
    <s v="MEXICAN"/>
    <s v="MEXICAN"/>
    <s v="INDEPENDENT (1-9 UNITS)"/>
    <s v="10 TO 19"/>
    <s v="5 YEARS PLUS"/>
    <s v="&lt;=$500,000"/>
    <s v="$10 TO $15"/>
    <s v="NOT APPLICABLE"/>
    <n v="135049.82860464501"/>
    <n v="126807.86283031901"/>
    <n v="8241.9657743259195"/>
    <n v="20254.358235583499"/>
    <n v="26159.282675034399"/>
    <n v="18805.392607960999"/>
    <n v="50121.746495286403"/>
    <n v="0.68298351239344046"/>
    <n v="250390.60861851022"/>
    <n v="1710.1265734460137"/>
    <n v="53.935660506502479"/>
    <n v="100"/>
    <n v="68.298351239344044"/>
  </r>
  <r>
    <s v="SUSHI KATSU JAPANESE"/>
    <s v="LIHUE"/>
    <s v="HI"/>
    <n v="96766"/>
    <n v="1196"/>
    <n v="15007"/>
    <s v="KAUAI"/>
    <m/>
    <s v="FSR - TRADITIONAL RESTAURANTS, CASUAL DINING"/>
    <s v="OTHER ASIAN"/>
    <s v="JAPANESE"/>
    <s v="INDEPENDENT (1-9 UNITS)"/>
    <s v="5 TO 9"/>
    <s v="5 YEARS PLUS"/>
    <s v="&lt;=$500,000"/>
    <s v="$15 TO $20"/>
    <s v="NOT APPLICABLE"/>
    <n v="99692.9150096831"/>
    <n v="93608.748876766404"/>
    <n v="6084.16613291675"/>
    <n v="14951.6369996064"/>
    <n v="19310.614247953199"/>
    <n v="13882.019891173"/>
    <n v="36999.550944410497"/>
    <n v="0.82576431331552913"/>
    <n v="184836.73709282625"/>
    <n v="1526.3158128094065"/>
    <n v="53.935660506502373"/>
    <n v="100"/>
    <n v="82.576431331552911"/>
  </r>
  <r>
    <s v="LIHUE BAKERY &amp; COFFEE SHOP"/>
    <s v="LIHUE"/>
    <s v="HI"/>
    <n v="96766"/>
    <n v="1333"/>
    <n v="15007"/>
    <s v="KAUAI"/>
    <m/>
    <s v="LSR - COFFEE SHOPS, TEA HOUSES"/>
    <s v="BEVERAGES"/>
    <s v="COFFEE / TEA"/>
    <s v="INDEPENDENT (1-9 UNITS)"/>
    <s v="5 TO 9"/>
    <s v="5 YEARS PLUS"/>
    <s v="&lt;=$500,000"/>
    <s v="$7 TO $10"/>
    <s v="NOT APPLICABLE"/>
    <n v="87943.476599999995"/>
    <n v="61472.490143399998"/>
    <n v="26470.9864566"/>
    <n v="23744.738681999999"/>
    <n v="11344.708481400001"/>
    <n v="10553.217192"/>
    <n v="0"/>
    <n v="6.9035964034758646E-2"/>
    <n v="133586.14095539998"/>
    <n v="92.222480225391919"/>
    <n v="65.832784726793946"/>
    <n v="100"/>
    <n v="6.9035964034758646"/>
  </r>
  <r>
    <s v="TACO DEL MAR"/>
    <s v="SHERWOOD"/>
    <s v="OR"/>
    <n v="97140"/>
    <n v="8997"/>
    <n v="41067"/>
    <s v="WASHINGTON"/>
    <n v="6442"/>
    <s v="LSR - QUICK CASUAL"/>
    <s v="MEXICAN"/>
    <s v="MEXICAN"/>
    <s v="101-250 UNITS"/>
    <s v="10 TO 19"/>
    <s v="5 YEARS PLUS"/>
    <s v="$500,001 - $1,000,000"/>
    <s v="$5 TO $7"/>
    <s v="NOT APPLICABLE"/>
    <n v="216117.35279999999"/>
    <n v="194314.11821091099"/>
    <n v="21803.234589089399"/>
    <n v="34931.319754371703"/>
    <n v="33131.687693050102"/>
    <n v="36800.168433436498"/>
    <n v="71408.477305006905"/>
    <n v="0.54248985997249188"/>
    <n v="392389.0059858656"/>
    <n v="2128.6705691201751"/>
    <n v="55.077321103075164"/>
    <n v="100"/>
    <n v="54.248985997249186"/>
  </r>
  <r>
    <s v="SUBWAY"/>
    <s v="PORTLAND"/>
    <s v="OR"/>
    <n v="97202"/>
    <n v="6639"/>
    <n v="41051"/>
    <s v="MULTNOMAH"/>
    <n v="6442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39981.47839999999"/>
    <n v="119809.985389479"/>
    <n v="20171.493010521299"/>
    <n v="22475.8523113921"/>
    <n v="21073.198823905499"/>
    <n v="30691.394166670601"/>
    <n v="29505.8180046284"/>
    <n v="0.21849740437892651"/>
    <n v="243727.74170659692"/>
    <n v="532.53878938028856"/>
    <n v="57.433543436557898"/>
    <n v="100"/>
    <n v="21.849740437892649"/>
  </r>
  <r>
    <s v="ALLADINS CAFE"/>
    <s v="PORTLAND"/>
    <s v="OR"/>
    <n v="97211"/>
    <n v="7208"/>
    <n v="41051"/>
    <s v="MULTNOMAH"/>
    <n v="6442"/>
    <s v="FSR - CAF╔-RESTAURANTS, FAMILY-STYLE, DINER"/>
    <s v="OTHER ETHNIC FOOD"/>
    <s v="MIDDLE EAST (EGYPTIAN, SYRIAN, IRANIAN)"/>
    <s v="INDEPENDENT (1-9 UNITS)"/>
    <s v="5 TO 9"/>
    <s v="5 YEARS PLUS"/>
    <s v="&lt;=$500,000"/>
    <s v="$10 TO $15"/>
    <s v="NOT APPLICABLE"/>
    <n v="70480.111482877503"/>
    <n v="64142.449833846098"/>
    <n v="6337.6616490313399"/>
    <n v="9174.3708704843302"/>
    <n v="10940.476336182301"/>
    <n v="13370.825008005701"/>
    <n v="24201.8965808262"/>
    <n v="0.43382220991065779"/>
    <n v="128167.68027837598"/>
    <n v="556.01986297487701"/>
    <n v="54.990549356746584"/>
    <n v="100"/>
    <n v="43.382220991065779"/>
  </r>
  <r>
    <s v="KING PIZZA OF LEBANON"/>
    <s v="LEBANON"/>
    <s v="OR"/>
    <n v="97355"/>
    <n v="3216"/>
    <n v="41043"/>
    <s v="LINN"/>
    <m/>
    <s v="LSR - QUICK CASUAL"/>
    <s v="PIZZA, PASTA &amp; ITALIAN"/>
    <s v="PIZZERIA"/>
    <s v="INDEPENDENT (1-9 UNITS)"/>
    <s v="5 TO 9"/>
    <s v="5 YEARS PLUS"/>
    <s v="&lt;=$500,000"/>
    <s v="$7 TO $10"/>
    <s v="NOT APPLICABLE"/>
    <n v="91878.609572184694"/>
    <n v="84533.217734301899"/>
    <n v="7345.3918378828503"/>
    <n v="14865.6739576201"/>
    <n v="12242.3197298048"/>
    <n v="15976.2272473952"/>
    <n v="27107.993687424801"/>
    <n v="0.1242243479809122"/>
    <n v="162070.82419442965"/>
    <n v="201.33142462282069"/>
    <n v="56.690406819898534"/>
    <n v="100"/>
    <n v="12.422434798091221"/>
  </r>
  <r>
    <s v="CALIFORNIA CHICKEN CAFE"/>
    <s v="LOS ANGELES"/>
    <s v="CA"/>
    <n v="90004"/>
    <m/>
    <n v="6037"/>
    <s v="LOS ANGELES"/>
    <n v="4472"/>
    <s v="FSR - TRADITIONAL RESTAURANTS, CASUAL DINING"/>
    <s v="CHICKEN"/>
    <s v="CHICKEN ROTISSERIE"/>
    <s v="INDEPENDENT (1-9 UNITS)"/>
    <s v="10 TO 19"/>
    <s v="5 YEARS PLUS"/>
    <s v="&lt;=$500,000"/>
    <s v="$10 TO $15"/>
    <s v="NOT APPLICABLE"/>
    <n v="106835.61390765601"/>
    <n v="100315.535486204"/>
    <n v="6520.0784214524701"/>
    <n v="16022.877028144099"/>
    <n v="20694.161946349101"/>
    <n v="14876.625056130701"/>
    <n v="39650.457999645703"/>
    <n v="7.9773682901367771E-2"/>
    <n v="198079.73593792607"/>
    <n v="158.01550043898777"/>
    <n v="53.93566050650228"/>
    <n v="100"/>
    <n v="7.9773682901367771"/>
  </r>
  <r>
    <s v="AWAKENED HEART CAFE"/>
    <s v="TANNERSVILLE"/>
    <s v="NY"/>
    <n v="12485"/>
    <n v="7719"/>
    <n v="36039"/>
    <s v="GREENE"/>
    <m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42407.077315273898"/>
    <n v="38439.475787559997"/>
    <n v="3967.6015277138999"/>
    <n v="5235.2769037211401"/>
    <n v="6858.7909817655"/>
    <n v="9732.1885007152505"/>
    <n v="13174.9279429244"/>
    <n v="0.11017555075604035"/>
    <n v="77408.261644400191"/>
    <n v="85.284978597394655"/>
    <n v="54.783657990001743"/>
    <n v="100"/>
    <n v="11.017555075604035"/>
  </r>
  <r>
    <s v="COUNTRY MARKET &amp; DELI"/>
    <s v="SAINT PETERSBURG"/>
    <s v="FL"/>
    <n v="33713"/>
    <n v="7134"/>
    <n v="12103"/>
    <s v="PINELLAS"/>
    <n v="8280"/>
    <s v="LSR - QUICK SERVICE RESTAURANTS, FAST FOOD, SNACKS"/>
    <s v="SANDWICHES, SOUPS AND SALADS, DELI, SUBS &amp; HOT DOG"/>
    <s v="DELI"/>
    <s v="INDEPENDENT (1-9 UNITS)"/>
    <s v="1 TO 4"/>
    <s v="5 YEARS PLUS"/>
    <s v="$500,001 - $1,000,000"/>
    <s v="$5 TO $7"/>
    <s v="NOT APPLICABLE"/>
    <n v="310562.9829"/>
    <n v="265810.49771054502"/>
    <n v="44752.485189454899"/>
    <n v="49864.937967720398"/>
    <n v="46753.010189645698"/>
    <n v="68091.943525014896"/>
    <n v="65461.623617356599"/>
    <n v="0.61000540752553256"/>
    <n v="540734.49819973751"/>
    <n v="3298.5096793744519"/>
    <n v="57.433543436557969"/>
    <n v="100"/>
    <n v="61.000540752553256"/>
  </r>
  <r>
    <s v="GUANAJUATO MEXICAN RESTAURANT"/>
    <s v="MILWAUKEE"/>
    <s v="WI"/>
    <n v="53207"/>
    <n v="1601"/>
    <n v="55079"/>
    <s v="MILWAUKEE"/>
    <n v="5082"/>
    <s v="FSR - TRADITIONAL RESTAURANTS, CASUAL DINING"/>
    <s v="MEXICAN"/>
    <s v="MEXICAN"/>
    <s v="INDEPENDENT (1-9 UNITS)"/>
    <s v="10 TO 19"/>
    <s v="5 YEARS PLUS"/>
    <s v="&lt;=$500,000"/>
    <s v="$10 TO $15"/>
    <s v="NOT APPLICABLE"/>
    <n v="134676.200017556"/>
    <n v="126457.036449341"/>
    <n v="8219.1635682149208"/>
    <n v="20198.322568392101"/>
    <n v="26086.910455638699"/>
    <n v="18753.365646191702"/>
    <n v="49983.079771167097"/>
    <n v="0.11620354216248741"/>
    <n v="249697.87845894549"/>
    <n v="290.15777947387727"/>
    <n v="53.935660506502472"/>
    <n v="100"/>
    <n v="11.620354216248741"/>
  </r>
  <r>
    <s v="GREAT WALL"/>
    <s v="EL RENO"/>
    <s v="OK"/>
    <n v="73036"/>
    <n v="1607"/>
    <n v="40017"/>
    <s v="CANADIAN"/>
    <n v="5880"/>
    <s v="LSR - QUICK CASUAL"/>
    <s v="CHINESE"/>
    <s v="CHINESE"/>
    <s v="INDEPENDENT (1-9 UNITS)"/>
    <s v="1 TO 4"/>
    <s v="5 YEARS PLUS"/>
    <s v="&lt;=$500,000"/>
    <s v="$10 TO $15"/>
    <s v="NOT APPLICABLE"/>
    <n v="43633.884599999998"/>
    <n v="39231.832614625797"/>
    <n v="4402.0519853741898"/>
    <n v="7052.5996887370602"/>
    <n v="6689.2557153410899"/>
    <n v="7429.91843034056"/>
    <n v="14417.3025341091"/>
    <n v="0.92954824116449564"/>
    <n v="79222.960968527797"/>
    <n v="736.41564028138498"/>
    <n v="55.077321103075207"/>
    <n v="100"/>
    <n v="92.954824116449558"/>
  </r>
  <r>
    <s v="SCOOPS"/>
    <s v="CULBERTSON"/>
    <s v="MT"/>
    <n v="59218"/>
    <m/>
    <n v="30085"/>
    <s v="ROOSEVELT"/>
    <m/>
    <s v="LSR - ICE CREAM PARLORS, FROZEN DESSERTS"/>
    <s v="FROZEN DESSERT"/>
    <s v="ICE CREAM / DAIRY"/>
    <s v="INDEPENDENT (1-9 UNITS)"/>
    <s v="UNKNOWN"/>
    <s v="2 TO 5 YEARS"/>
    <s v="&lt;=$500,000"/>
    <s v="UNDER $5"/>
    <s v="NOT APPLICABLE"/>
    <n v="106740.5934"/>
    <n v="87420.545994600005"/>
    <n v="19320.047405400001"/>
    <n v="14943.683075999999"/>
    <n v="13769.536548599999"/>
    <n v="39494.019558"/>
    <n v="0"/>
    <n v="0.17246703271017738"/>
    <n v="174947.83258260001"/>
    <n v="301.72733564597911"/>
    <n v="61.012812690665044"/>
    <n v="100"/>
    <n v="17.246703271017736"/>
  </r>
  <r>
    <s v="JOHNNY'S NEW YORK STYLE PIZZA"/>
    <s v="NEWNAN"/>
    <s v="GA"/>
    <n v="30265"/>
    <n v="6501"/>
    <n v="13077"/>
    <s v="COWETA"/>
    <n v="520"/>
    <s v="FSR - CAF╔-RESTAURANTS, FAMILY-STYLE, DINER"/>
    <s v="PIZZA, PASTA &amp; ITALIAN"/>
    <s v="ITALIAN - PIZZA &amp; PASTA"/>
    <s v="51-100 UNITS"/>
    <s v="10 TO 19"/>
    <s v="5 YEARS PLUS"/>
    <s v="$500,001 - $1,000,000"/>
    <s v="$10 TO $15"/>
    <s v="NOT APPLICABLE"/>
    <n v="158943.40260589699"/>
    <n v="144651.00882461501"/>
    <n v="14292.3937812821"/>
    <n v="20689.605794358999"/>
    <n v="24672.443025641001"/>
    <n v="30153.2500120513"/>
    <n v="54578.968607435898"/>
    <n v="0.30344961494835299"/>
    <n v="289037.67004538426"/>
    <n v="877.08369680840963"/>
    <n v="54.990549356746456"/>
    <n v="100"/>
    <n v="30.344961494835299"/>
  </r>
  <r>
    <s v="ALBERTOS MEXICAN FOOD"/>
    <s v="HURRICANE"/>
    <s v="UT"/>
    <n v="84737"/>
    <n v="1968"/>
    <n v="49053"/>
    <s v="WASHINGTON"/>
    <m/>
    <s v="FSR - TRADITIONAL RESTAURANTS, CASUAL DINING"/>
    <s v="MEXICAN"/>
    <s v="MEXICAN"/>
    <s v="INDEPENDENT (1-9 UNITS)"/>
    <s v="1 TO 4"/>
    <s v="5 YEARS PLUS"/>
    <s v="&lt;=$500,000"/>
    <s v="$10 TO $15"/>
    <s v="NOT APPLICABLE"/>
    <n v="49018.649985081698"/>
    <n v="46027.087243721697"/>
    <n v="2991.56274135997"/>
    <n v="7351.6664721511497"/>
    <n v="9494.9600051859907"/>
    <n v="6825.73956298957"/>
    <n v="18192.546954546298"/>
    <n v="0.4849616573934985"/>
    <n v="90883.562979954688"/>
    <n v="440.75043332585227"/>
    <n v="53.935660506502444"/>
    <n v="100"/>
    <n v="48.496165739349848"/>
  </r>
  <r>
    <s v="RANGE RESTAURANT GROUP"/>
    <s v="GREENVILLE"/>
    <s v="SC"/>
    <n v="29607"/>
    <n v="2764"/>
    <n v="45045"/>
    <s v="GREENVILLE"/>
    <n v="3160"/>
    <s v="FSR - TRADITIONAL RESTAURANTS, CASUAL DINING"/>
    <s v="CLASSIC &amp; VARIED MENU"/>
    <s v="VARIED MENU"/>
    <s v="INDEPENDENT (1-9 UNITS)"/>
    <s v="5 TO 9"/>
    <s v="5 YEARS PLUS"/>
    <s v="&gt;$5,000,000"/>
    <s v="$15 TO $20"/>
    <s v="NOT APPLICABLE"/>
    <n v="1588743.1378214399"/>
    <n v="1449673.50476741"/>
    <n v="139069.633054031"/>
    <n v="194952.325917365"/>
    <n v="256113.83993065599"/>
    <n v="330927.47760762798"/>
    <n v="565561.976307426"/>
    <n v="0.62851241412343561"/>
    <n v="2936298.757584516"/>
    <n v="18455.002207170888"/>
    <n v="54.106998946128556"/>
    <n v="100"/>
    <n v="62.851241412343562"/>
  </r>
  <r>
    <s v="DAIRY QUEEN"/>
    <s v="GREENVILLE"/>
    <s v="SC"/>
    <n v="29611"/>
    <n v="3410"/>
    <n v="45045"/>
    <s v="GREENVILLE"/>
    <n v="3160"/>
    <s v="LSR - ICE CREAM PARLORS, FROZEN DESSERTS"/>
    <s v="FROZEN DESSERT"/>
    <s v="ICE CREAM / DAIRY"/>
    <s v="501+ UNITS"/>
    <s v="10 TO 19"/>
    <s v="5 YEARS PLUS"/>
    <s v="$500,001 - $1,000,000"/>
    <s v="UNDER $5"/>
    <s v="NOT APPLICABLE"/>
    <n v="138695.64240000001"/>
    <n v="113591.7311256"/>
    <n v="25103.911274400001"/>
    <n v="19417.389936"/>
    <n v="17891.737869600001"/>
    <n v="51317.387688000003"/>
    <n v="0"/>
    <n v="0.42666583492981125"/>
    <n v="227322.1578936"/>
    <n v="969.90598295719235"/>
    <n v="61.012812690665044"/>
    <n v="100"/>
    <n v="42.666583492981125"/>
  </r>
  <r>
    <s v="STARBUCKS"/>
    <s v="CASSELBERRY"/>
    <s v="FL"/>
    <n v="32707"/>
    <n v="6553"/>
    <n v="12117"/>
    <s v="SEMINOLE"/>
    <n v="5960"/>
    <s v="LSR - COFFEE SHOPS, TEA HOUSES"/>
    <s v="BEVERAGES"/>
    <s v="COFFEE / TEA"/>
    <s v="501+ UNITS"/>
    <s v="10 TO 19"/>
    <s v="5 YEARS PLUS"/>
    <s v="$500,001 - $1,000,000"/>
    <s v="UNDER $5"/>
    <s v="NOT APPLICABLE"/>
    <n v="195636.1176"/>
    <n v="136749.64620240001"/>
    <n v="58886.471397599998"/>
    <n v="52821.751751999996"/>
    <n v="25237.0591704"/>
    <n v="23476.334112"/>
    <n v="0"/>
    <n v="0.16321706586291029"/>
    <n v="297171.26263440005"/>
    <n v="485.03421545963084"/>
    <n v="65.832784726793932"/>
    <n v="100"/>
    <n v="16.321706586291029"/>
  </r>
  <r>
    <s v="JIMMY JOHN'S GOURMET SANDWICH SHOP"/>
    <s v="OMAHA"/>
    <s v="NE"/>
    <n v="68102"/>
    <n v="2239"/>
    <n v="31055"/>
    <s v="DOUGLAS"/>
    <n v="5920"/>
    <s v="LSR - QUICK CASUAL"/>
    <s v="SANDWICHES, SOUPS AND SALADS, DELI, SUBS &amp; HOT DOG"/>
    <s v="SANDWICHES"/>
    <s v="501+ UNITS"/>
    <s v="20 TO 49"/>
    <s v="5 YEARS PLUS"/>
    <s v="$500,001 - $1,000,000"/>
    <s v="$5 TO $7"/>
    <s v="NOT APPLICABLE"/>
    <n v="254226.21479999999"/>
    <n v="226627.71130534899"/>
    <n v="27598.5034946507"/>
    <n v="30158.364688357498"/>
    <n v="35678.065387287599"/>
    <n v="49010.6757711768"/>
    <n v="90341.767961233505"/>
    <n v="0.96941491137850899"/>
    <n v="459415.08860805508"/>
    <n v="4453.6383740892752"/>
    <n v="55.33693191711653"/>
    <n v="100"/>
    <n v="96.941491137850903"/>
  </r>
  <r>
    <s v="MATSURI JAPANESSE RESTAURANT"/>
    <s v="GENEVA"/>
    <s v="IL"/>
    <n v="60134"/>
    <n v="2730"/>
    <n v="17089"/>
    <s v="KANE"/>
    <n v="1602"/>
    <s v="FSR - TRADITIONAL RESTAURANTS, CASUAL DINING"/>
    <s v="OTHER ASIAN"/>
    <s v="JAPANESE"/>
    <s v="INDEPENDENT (1-9 UNITS)"/>
    <s v="5 TO 9"/>
    <s v="5 YEARS PLUS"/>
    <s v="&lt;=$500,000"/>
    <s v="$15 TO $20"/>
    <s v="NOT APPLICABLE"/>
    <n v="80362.536839323002"/>
    <n v="75458.085756258602"/>
    <n v="4904.4510830643603"/>
    <n v="12052.526291084399"/>
    <n v="15566.301263638999"/>
    <n v="11190.3071025684"/>
    <n v="29825.366983398901"/>
    <n v="0.27723058211382445"/>
    <n v="148997.03848001367"/>
    <n v="413.06535711050094"/>
    <n v="53.935660506502458"/>
    <n v="100"/>
    <n v="27.723058211382444"/>
  </r>
  <r>
    <s v="CIRCA RESTAURANT &amp; LOUNGE"/>
    <s v="SAN FRANCISCO"/>
    <s v="CA"/>
    <n v="94123"/>
    <n v="2701"/>
    <n v="6075"/>
    <s v="SAN FRANCISCO"/>
    <n v="7362"/>
    <s v="FSR - TRADITIONAL RESTAURANTS, CASUAL DINING"/>
    <s v="CLASSIC &amp; VARIED MENU"/>
    <s v="VARIED MENU"/>
    <s v="INDEPENDENT (1-9 UNITS)"/>
    <s v="10 TO 19"/>
    <s v="2 TO 5 YEARS"/>
    <s v="&lt;=$500,000"/>
    <s v="$15 TO $20"/>
    <s v="NOT APPLICABLE"/>
    <n v="177160.641382259"/>
    <n v="161652.99587171301"/>
    <n v="15507.645510546099"/>
    <n v="21739.120866223599"/>
    <n v="28559.237216411399"/>
    <n v="36901.700966194701"/>
    <n v="63065.778273909302"/>
    <n v="0.30576009954232708"/>
    <n v="327426.4787049981"/>
    <n v="1001.1395272163386"/>
    <n v="54.106998946128506"/>
    <n v="100"/>
    <n v="30.57600995423271"/>
  </r>
  <r>
    <s v="FUJI GRILL INC"/>
    <s v="ORANGE"/>
    <s v="CA"/>
    <n v="92868"/>
    <n v="2705"/>
    <n v="6059"/>
    <s v="ORANGE"/>
    <n v="4472"/>
    <s v="FSR - TRADITIONAL RESTAURANTS, CASUAL DINING"/>
    <s v="OTHER ASIAN"/>
    <s v="JAPANESE"/>
    <s v="INDEPENDENT (1-9 UNITS)"/>
    <s v="5 TO 9"/>
    <s v="5 YEARS PLUS"/>
    <s v="&lt;=$500,000"/>
    <s v="$10 TO $15"/>
    <s v="NOT APPLICABLE"/>
    <n v="101262.43920366099"/>
    <n v="95082.486464996997"/>
    <n v="6179.9527386636501"/>
    <n v="15187.0294144853"/>
    <n v="19614.632605323801"/>
    <n v="14100.5726948337"/>
    <n v="37582.056635691799"/>
    <n v="0.90502956550112057"/>
    <n v="187746.73055399524"/>
    <n v="1699.1634197753829"/>
    <n v="53.935660506502572"/>
    <n v="100"/>
    <n v="90.50295655011206"/>
  </r>
  <r>
    <s v="SUNSET CAFE"/>
    <s v="VALPARAISO"/>
    <s v="FL"/>
    <n v="32580"/>
    <n v="1005"/>
    <n v="12091"/>
    <s v="OKALOOSA"/>
    <n v="2750"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42088.118014250802"/>
    <n v="38150.358283947498"/>
    <n v="3937.7597303032999"/>
    <n v="5195.90045130828"/>
    <n v="6807.2034799637804"/>
    <n v="9658.98911424174"/>
    <n v="13075.8344407605"/>
    <n v="0.67024267427408268"/>
    <n v="76826.045500525084"/>
    <n v="514.92094190174294"/>
    <n v="54.783657990001764"/>
    <n v="100"/>
    <n v="67.024267427408262"/>
  </r>
  <r>
    <s v="MAYAN CAFE"/>
    <s v="LOUISVILLE"/>
    <s v="KY"/>
    <n v="40206"/>
    <n v="1627"/>
    <n v="21111"/>
    <s v="JEFFERSON"/>
    <n v="4520"/>
    <s v="FSR - TRADITIONAL RESTAURANTS, CASUAL DINING"/>
    <s v="LATIN AMERICAN"/>
    <s v="OTHER LATIN AMERICA"/>
    <s v="INDEPENDENT (1-9 UNITS)"/>
    <s v="10 TO 19"/>
    <s v="5 YEARS PLUS"/>
    <s v="$1,000,001 - $2,500,000"/>
    <s v="$10 TO $15"/>
    <s v="NOT APPLICABLE"/>
    <n v="426192.30466443597"/>
    <n v="400182.18362527102"/>
    <n v="26010.1210391655"/>
    <n v="63919.012005510704"/>
    <n v="82553.862428655804"/>
    <n v="59346.344223578002"/>
    <n v="158174.97047825201"/>
    <n v="0.70707843308509222"/>
    <n v="790186.493800433"/>
    <n v="5587.2382788141304"/>
    <n v="53.935660506502373"/>
    <n v="100"/>
    <n v="70.707843308509226"/>
  </r>
  <r>
    <s v="ARBY'S"/>
    <s v="MOORE"/>
    <s v="OK"/>
    <n v="73160"/>
    <n v="2718"/>
    <n v="40027"/>
    <s v="CLEVELAND"/>
    <n v="5880"/>
    <s v="LSR - QUICK SERVICE RESTAURANTS, FAST FOOD, SNACKS"/>
    <s v="SANDWICHES, SOUPS AND SALADS, DELI, SUBS &amp; HOT DOG"/>
    <s v="SANDWICHES"/>
    <s v="501+ UNITS"/>
    <s v="20 TO 49"/>
    <s v="5 YEARS PLUS"/>
    <s v="$500,001 - $1,000,000"/>
    <s v="$5 TO $7"/>
    <s v="NOT APPLICABLE"/>
    <n v="308375.44020000001"/>
    <n v="263938.18244482903"/>
    <n v="44437.257755171202"/>
    <n v="49513.699452367902"/>
    <n v="46423.691462769901"/>
    <n v="67612.317677156199"/>
    <n v="65000.525209757798"/>
    <n v="0.24058966086274902"/>
    <n v="536925.67400205205"/>
    <n v="1291.7876581665664"/>
    <n v="57.433543436557933"/>
    <n v="100"/>
    <n v="24.058966086274904"/>
  </r>
  <r>
    <s v="STARBUCKS"/>
    <s v="POCATELLO"/>
    <s v="ID"/>
    <n v="83202"/>
    <n v="5067"/>
    <n v="16005"/>
    <s v="BANNOCK"/>
    <n v="6340"/>
    <s v="LSR - COFFEE SHOPS, TEA HOUSES"/>
    <s v="BEVERAGES"/>
    <s v="COFFEE / TEA"/>
    <s v="501+ UNITS"/>
    <s v="10 TO 19"/>
    <s v="5 YEARS PLUS"/>
    <s v="$500,001 - $1,000,000"/>
    <s v="UNDER $5"/>
    <s v="NOT APPLICABLE"/>
    <n v="184421.6808"/>
    <n v="128910.7548792"/>
    <n v="55510.9259208"/>
    <n v="49793.853816000003"/>
    <n v="23790.396823200001"/>
    <n v="22130.601696000002"/>
    <n v="0"/>
    <n v="0.89314252326456467"/>
    <n v="280136.53313520004"/>
    <n v="2502.0185006295987"/>
    <n v="65.832784726793932"/>
    <n v="100"/>
    <n v="89.314252326456469"/>
  </r>
  <r>
    <s v="TACO BELL"/>
    <s v="BATON ROUGE"/>
    <s v="LA"/>
    <n v="70816"/>
    <n v="8333"/>
    <n v="22033"/>
    <s v="EAST BATON ROUGE"/>
    <n v="760"/>
    <s v="LSR - QUICK SERVICE RESTAURANTS, FAST FOOD, SNACKS"/>
    <s v="MEXICAN"/>
    <s v="MEXICAN"/>
    <s v="501+ UNITS"/>
    <s v="20 TO 49"/>
    <s v="5 YEARS PLUS"/>
    <s v="$1,000,001 - $2,500,000"/>
    <s v="$5 TO $7"/>
    <s v="NOT APPLICABLE"/>
    <n v="439933.53419999999"/>
    <n v="360111.41016945202"/>
    <n v="79822.124030548497"/>
    <n v="77016.425470599497"/>
    <n v="42085.4783992347"/>
    <n v="91652.819625000004"/>
    <n v="82627.822590497395"/>
    <n v="0.567403675150423"/>
    <n v="733316.08028533217"/>
    <n v="4160.8623900080011"/>
    <n v="59.992347914806743"/>
    <n v="100"/>
    <n v="56.740367515042301"/>
  </r>
  <r>
    <s v="ROSATI'S PIZZA"/>
    <s v="URBANA"/>
    <s v="IL"/>
    <n v="61801"/>
    <n v="3705"/>
    <n v="17019"/>
    <s v="CHAMPAIGN"/>
    <n v="1400"/>
    <s v="LSR - QUICK SERVICE RESTAURANTS, FAST FOOD, SNACKS"/>
    <s v="PIZZA, PASTA &amp; ITALIAN"/>
    <s v="PIZZERIA"/>
    <s v="101-250 UNITS"/>
    <s v="20 TO 49"/>
    <s v="5 YEARS PLUS"/>
    <s v="$500,001 - $1,000,000"/>
    <s v="$5 TO $7"/>
    <s v="NOT APPLICABLE"/>
    <n v="202581"/>
    <n v="165824.43463010201"/>
    <n v="36756.565369898002"/>
    <n v="35464.594706632699"/>
    <n v="19379.5599489796"/>
    <n v="42204.375"/>
    <n v="38048.536033163298"/>
    <n v="7.3592956458043424E-2"/>
    <n v="337678.06568877562"/>
    <n v="248.50727185070392"/>
    <n v="59.992347914806764"/>
    <n v="100"/>
    <n v="7.3592956458043428"/>
  </r>
  <r>
    <s v="CHINA BISTRO"/>
    <s v="DANVILLE"/>
    <s v="CA"/>
    <n v="94526"/>
    <n v="3503"/>
    <n v="6013"/>
    <s v="CONTRA COSTA"/>
    <n v="7362"/>
    <s v="FSR - TRADITIONAL RESTAURANTS, CASUAL DINING"/>
    <s v="CHINESE"/>
    <s v="CHINESE"/>
    <s v="INDEPENDENT (1-9 UNITS)"/>
    <s v="1 TO 4"/>
    <s v="5 YEARS PLUS"/>
    <s v="&lt;=$500,000"/>
    <s v="$15 TO $20"/>
    <s v="NOT APPLICABLE"/>
    <n v="28909.192281794902"/>
    <n v="27144.891091546899"/>
    <n v="1764.30119024798"/>
    <n v="4335.71180968313"/>
    <n v="5599.7385603522898"/>
    <n v="4025.5416571442602"/>
    <n v="10729.2191475005"/>
    <n v="0.99988686784493186"/>
    <n v="53599.403456475069"/>
    <n v="535.93339640451666"/>
    <n v="53.935660506502394"/>
    <n v="100"/>
    <n v="99.988686784493183"/>
  </r>
  <r>
    <s v="THE BRENTWOOD EXPRESS"/>
    <s v="PITTSBURGH"/>
    <s v="PA"/>
    <n v="15227"/>
    <n v="2606"/>
    <n v="42003"/>
    <s v="ALLEGHENY"/>
    <n v="6280"/>
    <s v="LSR - QUICK CASUAL"/>
    <s v="CLASSIC &amp; VARIED MENU"/>
    <s v="VARIED MENU"/>
    <s v="INDEPENDENT (1-9 UNITS)"/>
    <s v="10 TO 19"/>
    <s v="5 YEARS PLUS"/>
    <s v="&lt;=$500,000"/>
    <s v="$7 TO $10"/>
    <s v="NOT APPLICABLE"/>
    <n v="159773.5404"/>
    <n v="136362.87191358299"/>
    <n v="23410.6684864171"/>
    <n v="15208.390476577501"/>
    <n v="23410.6684864171"/>
    <n v="32638.231247486601"/>
    <n v="49213.668059037402"/>
    <n v="0.57455492708296518"/>
    <n v="280244.49866951868"/>
    <n v="1610.1585749846743"/>
    <n v="57.012195121951223"/>
    <n v="100"/>
    <n v="57.455492708296518"/>
  </r>
  <r>
    <s v="WHITE HAWK CAFE INCORPORATED"/>
    <s v="PITTSBURGH"/>
    <s v="PA"/>
    <n v="15235"/>
    <n v="3739"/>
    <n v="42003"/>
    <s v="ALLEGHENY"/>
    <n v="6280"/>
    <s v="FSR - CAF╔-RESTAURANTS, FAMILY-STYLE, DINER"/>
    <s v="PIZZA, PASTA &amp; ITALIAN"/>
    <s v="ITALIAN - PIZZA &amp; PASTA"/>
    <s v="INDEPENDENT (1-9 UNITS)"/>
    <s v="10 TO 19"/>
    <s v="5 YEARS PLUS"/>
    <s v="$500,001 - $1,000,000"/>
    <s v="$7 TO $10"/>
    <s v="NOT APPLICABLE"/>
    <n v="180540.04022786301"/>
    <n v="164305.64920615399"/>
    <n v="16234.3910217094"/>
    <n v="23500.8323791453"/>
    <n v="28024.842700854701"/>
    <n v="34250.361329401698"/>
    <n v="61994.955603247901"/>
    <n v="0.51746795656406153"/>
    <n v="328311.03224051296"/>
    <n v="1698.9043897093597"/>
    <n v="54.990549356746442"/>
    <n v="100"/>
    <n v="51.74679565640615"/>
  </r>
  <r>
    <s v="DAIRY QUEEN"/>
    <s v="PITTSBURGH"/>
    <s v="PA"/>
    <n v="15237"/>
    <n v="2110"/>
    <n v="42003"/>
    <s v="ALLEGHENY"/>
    <n v="6280"/>
    <s v="LSR - ICE CREAM PARLORS, FROZEN DESSERTS"/>
    <s v="FROZEN DESSERT"/>
    <s v="ICE CREAM / DAIRY"/>
    <s v="501+ UNITS"/>
    <s v="10 TO 19"/>
    <s v="5 YEARS PLUS"/>
    <s v="$500,001 - $1,000,000"/>
    <s v="UNDER $5"/>
    <s v="NOT APPLICABLE"/>
    <n v="126007.0434"/>
    <n v="103199.7685446"/>
    <n v="22807.274855399999"/>
    <n v="17640.986076000001"/>
    <n v="16254.908598599999"/>
    <n v="46622.606057999998"/>
    <n v="0"/>
    <n v="0.58160764960725975"/>
    <n v="206525.54413260001"/>
    <n v="1201.1683630682189"/>
    <n v="61.012812690665029"/>
    <n v="100"/>
    <n v="58.160764960725977"/>
  </r>
  <r>
    <s v="DONUT CONNECTION"/>
    <s v="CANONSBURG"/>
    <s v="PA"/>
    <n v="15317"/>
    <n v="2466"/>
    <n v="42125"/>
    <s v="WASHINGTON"/>
    <n v="6280"/>
    <s v="LSR - QUICK SERVICE RESTAURANTS, FAST FOOD, SNACKS"/>
    <s v="BAKERIES, BAGELS, DONUTS AND COFFEE &amp; SNACKS"/>
    <s v="DONUTS"/>
    <s v="INDEPENDENT (1-9 UNITS)"/>
    <s v="5 TO 9"/>
    <s v="5 YEARS PLUS"/>
    <s v="&lt;=$500,000"/>
    <s v="$5 TO $7"/>
    <s v="NOT APPLICABLE"/>
    <n v="83223.927899999995"/>
    <n v="68123.668022735903"/>
    <n v="15100.259877263999"/>
    <n v="14569.495030963"/>
    <n v="7961.4726945153097"/>
    <n v="17338.3183125"/>
    <n v="15631.024723565"/>
    <n v="9.6050893142669569E-3"/>
    <n v="138724.2386615432"/>
    <n v="13.324587023978076"/>
    <n v="59.992347914806857"/>
    <n v="100"/>
    <n v="0.96050893142669569"/>
  </r>
  <r>
    <s v="PIZZA HUT"/>
    <s v="WAYNESBURG"/>
    <s v="PA"/>
    <n v="15370"/>
    <n v="9559"/>
    <n v="42059"/>
    <s v="GREENE"/>
    <m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61442.40400000001"/>
    <n v="214005.94740688801"/>
    <n v="47436.456593112198"/>
    <n v="45769.094322704099"/>
    <n v="25010.434056122402"/>
    <n v="54467.167500000003"/>
    <n v="49103.818863520399"/>
    <n v="0.82095837756664936"/>
    <n v="435792.9187423471"/>
    <n v="3577.678475257519"/>
    <n v="59.992347914806764"/>
    <n v="100"/>
    <n v="82.095837756664935"/>
  </r>
  <r>
    <s v="SUBWAY"/>
    <s v="GREENVILLE"/>
    <s v="PA"/>
    <n v="16125"/>
    <n v="1253"/>
    <n v="42085"/>
    <s v="MERCER"/>
    <n v="7610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0672.5785"/>
    <n v="120401.497165394"/>
    <n v="20271.081334605798"/>
    <n v="22586.817447333899"/>
    <n v="21177.238943934201"/>
    <n v="30842.920110103802"/>
    <n v="29651.490660801599"/>
    <n v="0.40886456993292641"/>
    <n v="244931.04566217327"/>
    <n v="1001.4362664788645"/>
    <n v="57.433543436557997"/>
    <n v="100"/>
    <n v="40.88645699329264"/>
  </r>
  <r>
    <s v="MILLERS HOAGIES"/>
    <s v="KITTANNING"/>
    <s v="PA"/>
    <n v="16201"/>
    <n v="1537"/>
    <n v="42005"/>
    <s v="ARMSTRONG"/>
    <m/>
    <s v="LSR - QUICK CASUAL"/>
    <s v="SANDWICHES, SOUPS AND SALADS, DELI, SUBS &amp; HOT DOG"/>
    <s v="SANDWICHES"/>
    <s v="INDEPENDENT (1-9 UNITS)"/>
    <s v="5 TO 9"/>
    <s v="5 YEARS PLUS"/>
    <s v="&lt;=$500,000"/>
    <s v="$5 TO $7"/>
    <s v="NOT APPLICABLE"/>
    <n v="83199.443400000004"/>
    <n v="74167.408166205205"/>
    <n v="9032.0352337948407"/>
    <n v="9869.7892264946495"/>
    <n v="11676.196273253599"/>
    <n v="16039.4983185651"/>
    <n v="29565.734659030801"/>
    <n v="2.8834033044031759E-3"/>
    <n v="150350.66187734419"/>
    <n v="4.335215952763388"/>
    <n v="55.336931917116516"/>
    <n v="100"/>
    <n v="0.28834033044031759"/>
  </r>
  <r>
    <s v="SUBWAY"/>
    <s v="TITUSVILLE"/>
    <s v="PA"/>
    <n v="16354"/>
    <n v="1761"/>
    <n v="42039"/>
    <s v="CRAWFORD"/>
    <m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1677.84520000001"/>
    <n v="121261.903770726"/>
    <n v="20415.941429273498"/>
    <n v="22748.226128975301"/>
    <n v="21328.574572635102"/>
    <n v="31063.3281018251"/>
    <n v="29863.384524442299"/>
    <n v="0.47893710391186817"/>
    <n v="246681.35852787731"/>
    <n v="1181.4485544238678"/>
    <n v="57.433543436558089"/>
    <n v="100"/>
    <n v="47.893710391186815"/>
  </r>
  <r>
    <s v="ON DECK"/>
    <s v="ERIE"/>
    <s v="PA"/>
    <n v="16503"/>
    <n v="1607"/>
    <n v="42049"/>
    <s v="ERIE"/>
    <n v="2360"/>
    <s v="FSR - UPSCALE CASUAL DINING RESTAURANTS"/>
    <s v="AMERICAN AND AMERICAN TRADITIONAL"/>
    <s v="AMERICAN TRADITIONAL"/>
    <s v="INDEPENDENT (1-9 UNITS)"/>
    <s v="10 TO 19"/>
    <s v="5 YEARS PLUS"/>
    <s v="$500,001 - $1,000,000"/>
    <s v="$30 TO $50"/>
    <s v="NOT APPLICABLE"/>
    <n v="154317.84196907899"/>
    <n v="142181.107245219"/>
    <n v="12136.73472386"/>
    <n v="20240.225286437199"/>
    <n v="31340.897289967601"/>
    <n v="29953.313289526301"/>
    <n v="47695.887375169201"/>
    <n v="0.78406507263794512"/>
    <n v="283548.16521017929"/>
    <n v="2223.2021275187526"/>
    <n v="54.423854887119901"/>
    <n v="100"/>
    <n v="78.406507263794509"/>
  </r>
  <r>
    <s v="THE ORIGINAL PANCAKE HOUSE"/>
    <s v="DORAL"/>
    <s v="FL"/>
    <n v="33178"/>
    <n v="2352"/>
    <n v="12086"/>
    <s v="MIAMI-DADE"/>
    <n v="4992"/>
    <s v="FSR - CAF╔-RESTAURANTS, FAMILY-STYLE, DINER"/>
    <s v="AMERICAN AND AMERICAN TRADITIONAL"/>
    <s v="AMERICAN TRADITIONAL"/>
    <s v="101-250 UNITS"/>
    <s v="10 TO 19"/>
    <s v="5 YEARS PLUS"/>
    <s v="$1,000,001 - $2,500,000"/>
    <s v="$7 TO $10"/>
    <s v="NOT APPLICABLE"/>
    <n v="263370.58722672501"/>
    <n v="244173.15695340699"/>
    <n v="19197.4302733187"/>
    <n v="35564.641340835202"/>
    <n v="38314.760003076903"/>
    <n v="57805.892269450502"/>
    <n v="96814.856983384598"/>
    <n v="0.85779023816802269"/>
    <n v="491870.73782347294"/>
    <n v="4219.2191734547787"/>
    <n v="53.544674845293571"/>
    <n v="100"/>
    <n v="85.779023816802265"/>
  </r>
  <r>
    <s v="BURGER KING"/>
    <s v="CAMP HILL"/>
    <s v="PA"/>
    <n v="17011"/>
    <n v="6802"/>
    <n v="42041"/>
    <s v="CUMBERLAND"/>
    <n v="324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19032.15649999998"/>
    <n v="350928.958257069"/>
    <n v="68103.198242930594"/>
    <n v="65709.412715938306"/>
    <n v="35906.782904884298"/>
    <n v="78196.993881748102"/>
    <n v="114183.569637532"/>
    <n v="0.55103339856539835"/>
    <n v="713028.91564010223"/>
    <n v="3929.0274666056625"/>
    <n v="58.767905102954387"/>
    <n v="100"/>
    <n v="55.103339856539833"/>
  </r>
  <r>
    <s v="J &amp; S PIZZA"/>
    <s v="FREDERICKSBURG"/>
    <s v="PA"/>
    <n v="17026"/>
    <n v="9320"/>
    <n v="42075"/>
    <s v="LEBANON"/>
    <n v="3240"/>
    <s v="LSR - QUICK CASUAL"/>
    <s v="PIZZA, PASTA &amp; ITALIAN"/>
    <s v="PIZZERIA"/>
    <s v="INDEPENDENT (1-9 UNITS)"/>
    <s v="1 TO 4"/>
    <s v="5 YEARS PLUS"/>
    <s v="&lt;=$500,000"/>
    <s v="$7 TO $10"/>
    <s v="NOT APPLICABLE"/>
    <n v="37805.2951316369"/>
    <n v="34782.886460220201"/>
    <n v="3022.4086714166701"/>
    <n v="6116.7794540575596"/>
    <n v="5037.3477856944601"/>
    <n v="6573.7388603312702"/>
    <n v="11154.127239752001"/>
    <n v="0.79983990801229854"/>
    <n v="66687.288471472159"/>
    <n v="533.39154676611906"/>
    <n v="56.690406819898584"/>
    <n v="100"/>
    <n v="79.983990801229851"/>
  </r>
  <r>
    <s v="JANS G &amp; E CAFE"/>
    <s v="LYKENS"/>
    <s v="PA"/>
    <n v="17048"/>
    <n v="1212"/>
    <n v="42043"/>
    <s v="DAUPHIN"/>
    <n v="3240"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36419.144643313703"/>
    <n v="33011.7734432051"/>
    <n v="3407.3712001086501"/>
    <n v="4496.0492180805804"/>
    <n v="5890.3210656586698"/>
    <n v="8357.9912397283806"/>
    <n v="11314.6115411679"/>
    <n v="0.14482709260436066"/>
    <n v="66478.117707949292"/>
    <n v="96.278325094527602"/>
    <n v="54.783657990001714"/>
    <n v="100"/>
    <n v="14.482709260436067"/>
  </r>
  <r>
    <s v="REDROCK CAFE"/>
    <s v="YORK"/>
    <s v="PA"/>
    <n v="17406"/>
    <n v="8019"/>
    <n v="42133"/>
    <s v="YORK"/>
    <n v="9280"/>
    <s v="FSR - CAF╔-RESTAURANTS, FAMILY-STYLE, DINER"/>
    <s v="CLASSIC &amp; VARIED MENU"/>
    <s v="VARIED MENU"/>
    <s v="INDEPENDENT (1-9 UNITS)"/>
    <s v="1 TO 4"/>
    <s v="5 YEARS PLUS"/>
    <s v="&lt;=$500,000"/>
    <s v="$7 TO $10"/>
    <s v="NOT APPLICABLE"/>
    <n v="38429.122808420099"/>
    <n v="34833.698270439098"/>
    <n v="3595.42453798099"/>
    <n v="4744.1868623358996"/>
    <n v="6215.4087865097299"/>
    <n v="8819.2700550475292"/>
    <n v="11939.066683295599"/>
    <n v="0.47487844790436107"/>
    <n v="70147.055195608846"/>
    <n v="333.11324696352278"/>
    <n v="54.783657990001743"/>
    <n v="100"/>
    <n v="47.487844790436107"/>
  </r>
  <r>
    <s v="GOLDEN WALL CHINESE RESTAURANT"/>
    <s v="WILLOW STREET"/>
    <s v="PA"/>
    <n v="17584"/>
    <n v="9388"/>
    <n v="42071"/>
    <s v="LANCASTER"/>
    <n v="4000"/>
    <s v="FSR - TRADITIONAL RESTAURANTS, CASUAL DINING"/>
    <s v="CHINESE"/>
    <s v="CHINESE"/>
    <s v="INDEPENDENT (1-9 UNITS)"/>
    <s v="1 TO 4"/>
    <s v="5 YEARS PLUS"/>
    <s v="&lt;=$500,000"/>
    <s v="$15 TO $20"/>
    <s v="NOT APPLICABLE"/>
    <n v="30314.206246172002"/>
    <n v="28464.158356898199"/>
    <n v="1850.0478892737699"/>
    <n v="4546.4314859279702"/>
    <n v="5871.8911268254296"/>
    <n v="4221.1867719346601"/>
    <n v="11250.6693001771"/>
    <n v="0.44588193566978385"/>
    <n v="56204.38493103713"/>
    <n v="250.60519946180466"/>
    <n v="53.935660506502437"/>
    <n v="100"/>
    <n v="44.588193566978383"/>
  </r>
  <r>
    <s v="ORIGINAL ITALIAN PIZZA"/>
    <s v="HUGHESVILLE"/>
    <s v="PA"/>
    <n v="17737"/>
    <n v="1617"/>
    <n v="42081"/>
    <s v="LYCOMING"/>
    <n v="9140"/>
    <s v="LSR - QUICK CASUAL"/>
    <s v="PIZZA, PASTA &amp; ITALIAN"/>
    <s v="PIZZERIA"/>
    <s v="INDEPENDENT (1-9 UNITS)"/>
    <s v="5 TO 9"/>
    <s v="5 YEARS PLUS"/>
    <s v="&lt;=$500,000"/>
    <s v="$7 TO $10"/>
    <s v="NOT APPLICABLE"/>
    <n v="95033.819963079499"/>
    <n v="87436.179459702005"/>
    <n v="7597.6405033774399"/>
    <n v="15376.177209216299"/>
    <n v="12662.734172295701"/>
    <n v="16524.8680948459"/>
    <n v="28038.911381512"/>
    <n v="0.29974759193935696"/>
    <n v="167636.51082094936"/>
    <n v="502.48640439695527"/>
    <n v="56.690406819898577"/>
    <n v="100"/>
    <n v="29.974759193935697"/>
  </r>
  <r>
    <s v="KEMLERS RESTAURANT"/>
    <s v="BLOOMSBURG"/>
    <s v="PA"/>
    <n v="17815"/>
    <n v="7807"/>
    <n v="42037"/>
    <s v="COLUMBIA"/>
    <n v="7560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71308.34715978001"/>
    <n v="156312.978549552"/>
    <n v="14995.368610228301"/>
    <n v="21020.9944784744"/>
    <n v="27615.816275642901"/>
    <n v="35682.696509679299"/>
    <n v="60982.474177983197"/>
    <n v="0.76973151782140992"/>
    <n v="316610.32860156009"/>
    <n v="2437.0494879241419"/>
    <n v="54.106998946128471"/>
    <n v="100"/>
    <n v="76.973151782140988"/>
  </r>
  <r>
    <s v="DOWNTOWNER SALOON &amp; STEAKHOUSE"/>
    <s v="FORT LAUDERDALE"/>
    <s v="FL"/>
    <n v="33301"/>
    <n v="2806"/>
    <n v="12011"/>
    <s v="BROWARD"/>
    <n v="4992"/>
    <s v="FSR - FINE DINING RESTAURANTS"/>
    <s v="STEAK, SEAFOOD &amp; FISH"/>
    <s v="STEAK &amp; SEAFOOD"/>
    <s v="INDEPENDENT (1-9 UNITS)"/>
    <s v="20 TO 49"/>
    <s v="5 YEARS PLUS"/>
    <s v="$2,500,001 - $5,000,000"/>
    <s v="$50 TO $75"/>
    <s v="NOT APPLICABLE"/>
    <n v="917299.01827371703"/>
    <n v="861015.51321928401"/>
    <n v="56283.505054432302"/>
    <n v="99911.547433903601"/>
    <n v="179951.79821150901"/>
    <n v="129218.934681182"/>
    <n v="396426.817651633"/>
    <n v="0.28307868595517227"/>
    <n v="1722808.1162519439"/>
    <n v="4876.9025770150593"/>
    <n v="53.244410077968951"/>
    <n v="100"/>
    <n v="28.307868595517228"/>
  </r>
  <r>
    <s v="MCDONALD'S"/>
    <s v="BLOOMSBURG"/>
    <s v="PA"/>
    <n v="17815"/>
    <n v="8844"/>
    <n v="42037"/>
    <s v="COLUMBIA"/>
    <n v="756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753209.44200000004"/>
    <n v="630794.08281748102"/>
    <n v="122415.35918251899"/>
    <n v="118112.534606684"/>
    <n v="64542.368637532098"/>
    <n v="140558.936143959"/>
    <n v="205244.732267352"/>
    <n v="0.58995622344391341"/>
    <n v="1281668.0136555273"/>
    <n v="7561.2802104507691"/>
    <n v="58.76790510295433"/>
    <n v="100"/>
    <n v="58.995622344391343"/>
  </r>
  <r>
    <s v="MARIO PIZZA"/>
    <s v="EAST GREENVILLE"/>
    <s v="PA"/>
    <n v="18041"/>
    <n v="1418"/>
    <n v="42091"/>
    <s v="MONTGOMERY"/>
    <n v="6162"/>
    <s v="LSR - QUICK CASUAL"/>
    <s v="PIZZA, PASTA &amp; ITALIAN"/>
    <s v="PIZZERIA"/>
    <s v="INDEPENDENT (1-9 UNITS)"/>
    <s v="1 TO 4"/>
    <s v="5 YEARS PLUS"/>
    <s v="&lt;=$500,000"/>
    <s v="$7 TO $10"/>
    <s v="NOT APPLICABLE"/>
    <n v="37805.2951316369"/>
    <n v="34782.886460220201"/>
    <n v="3022.4086714166701"/>
    <n v="6116.7794540575596"/>
    <n v="5037.3477856944601"/>
    <n v="6573.7388603312702"/>
    <n v="11154.127239752001"/>
    <n v="1.308526452330605E-2"/>
    <n v="66687.288471472159"/>
    <n v="8.7262080999123128"/>
    <n v="56.690406819898584"/>
    <n v="100"/>
    <n v="1.308526452330605"/>
  </r>
  <r>
    <s v="CUSATS CAFE"/>
    <s v="HAZLETON"/>
    <s v="PA"/>
    <n v="18201"/>
    <n v="2965"/>
    <n v="42079"/>
    <s v="LUZERNE"/>
    <n v="7560"/>
    <s v="FSR - CAF╔-RESTAURANTS, FAMILY-STYLE, DINER"/>
    <s v="AMERICAN AND AMERICAN TRADITIONAL"/>
    <s v="AMERICAN TRADITIONAL"/>
    <s v="INDEPENDENT (1-9 UNITS)"/>
    <s v="5 TO 9"/>
    <s v="5 YEARS PLUS"/>
    <s v="&lt;=$500,000"/>
    <s v="$10 TO $15"/>
    <s v="NOT APPLICABLE"/>
    <n v="83316.594422927505"/>
    <n v="77243.537712659294"/>
    <n v="6073.0567102681298"/>
    <n v="11250.7809987165"/>
    <n v="12120.7738236923"/>
    <n v="18286.7423890549"/>
    <n v="30627.1260520615"/>
    <n v="0.58771512353761779"/>
    <n v="155602.0176864526"/>
    <n v="914.49659047296086"/>
    <n v="53.544674845293741"/>
    <n v="100"/>
    <n v="58.771512353761779"/>
  </r>
  <r>
    <s v="JIMMYS QUICK LUNCH"/>
    <s v="HAZLETON"/>
    <s v="PA"/>
    <n v="18201"/>
    <n v="6522"/>
    <n v="42079"/>
    <s v="LUZERNE"/>
    <n v="7560"/>
    <s v="LSR - QUICK CASUAL"/>
    <s v="SANDWICHES, SOUPS AND SALADS, DELI, SUBS &amp; HOT DOG"/>
    <s v="SUBS"/>
    <s v="INDEPENDENT (1-9 UNITS)"/>
    <s v="10 TO 19"/>
    <s v="5 YEARS PLUS"/>
    <s v="&lt;=$500,000"/>
    <s v="$7 TO $10"/>
    <s v="NOT APPLICABLE"/>
    <n v="144951.96960000001"/>
    <n v="129216.151628949"/>
    <n v="15735.817971050999"/>
    <n v="17195.372101699199"/>
    <n v="20342.535695909399"/>
    <n v="27944.3801263688"/>
    <n v="51510.097860793001"/>
    <n v="0.20224469936934042"/>
    <n v="261944.3553847704"/>
    <n v="529.76857406288559"/>
    <n v="55.336931917116473"/>
    <n v="100"/>
    <n v="20.224469936934042"/>
  </r>
  <r>
    <s v="FORT LAUDERDALE OPA"/>
    <s v="FORT LAUDERDALE"/>
    <s v="FL"/>
    <n v="33308"/>
    <n v="7220"/>
    <n v="12011"/>
    <s v="BROWARD"/>
    <n v="4992"/>
    <s v="FSR - UPSCALE CASUAL DINING RESTAURANTS"/>
    <s v="EUROPEAN"/>
    <s v="GREEK"/>
    <s v="INDEPENDENT (1-9 UNITS)"/>
    <s v="20 TO 49"/>
    <s v="5 YEARS PLUS"/>
    <s v="$1,000,001 - $2,500,000"/>
    <s v="$30 TO $50"/>
    <s v="NOT APPLICABLE"/>
    <n v="330695.99337578699"/>
    <n v="304687.53256119398"/>
    <n v="26008.460814592501"/>
    <n v="43373.866053603997"/>
    <n v="67162.092408414203"/>
    <n v="64188.564114063003"/>
    <n v="102210.079237835"/>
    <n v="0.21522675931199731"/>
    <n v="607630.59518970258"/>
    <n v="1307.7836386149979"/>
    <n v="54.423854887119951"/>
    <n v="100"/>
    <n v="21.522675931199732"/>
  </r>
  <r>
    <s v="WAYNES FAMILY RESTAURANT"/>
    <s v="JERMYN"/>
    <s v="PA"/>
    <n v="18433"/>
    <n v="1607"/>
    <n v="42069"/>
    <s v="LACKAWANNA"/>
    <n v="756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70015.380502744898"/>
    <n v="63886.628130598103"/>
    <n v="6128.7523721467796"/>
    <n v="8591.4840190696304"/>
    <n v="11286.851554463999"/>
    <n v="14583.863629009"/>
    <n v="24924.127775209501"/>
    <n v="0.60472328732816272"/>
    <n v="129401.707480497"/>
    <n v="782.52225933483453"/>
    <n v="54.106998946128584"/>
    <n v="100"/>
    <n v="60.472328732816273"/>
  </r>
  <r>
    <s v="WENDY'S"/>
    <s v="DALLAS"/>
    <s v="PA"/>
    <n v="18612"/>
    <n v="1150"/>
    <n v="42079"/>
    <s v="LUZERNE"/>
    <n v="756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97855.42729999998"/>
    <n v="416941.47753316199"/>
    <n v="80913.949766838094"/>
    <n v="78069.874203856001"/>
    <n v="42661.133444730098"/>
    <n v="92906.468390745504"/>
    <n v="135662.404354242"/>
    <n v="0.29888977393190863"/>
    <n v="847155.30769357365"/>
    <n v="2532.0605840174871"/>
    <n v="58.767905102954309"/>
    <n v="100"/>
    <n v="29.888977393190864"/>
  </r>
  <r>
    <s v="BURGER KING"/>
    <s v="HANOVER TOWNSHIP"/>
    <s v="PA"/>
    <n v="18706"/>
    <n v="5489"/>
    <n v="42079"/>
    <s v="LUZERNE"/>
    <n v="756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34682.70110000001"/>
    <n v="364035.89820771199"/>
    <n v="70646.802892287902"/>
    <n v="68163.611226478199"/>
    <n v="37247.874987146497"/>
    <n v="81117.594416452397"/>
    <n v="118448.24245912601"/>
    <n v="0.57739118869277439"/>
    <n v="739660.02418920305"/>
    <n v="4270.7318059513018"/>
    <n v="58.767905102954344"/>
    <n v="100"/>
    <n v="57.739118869277441"/>
  </r>
  <r>
    <s v="PIZZA HUT"/>
    <s v="SOUDERTON"/>
    <s v="PA"/>
    <n v="18964"/>
    <n v="1000"/>
    <n v="42017"/>
    <s v="BUCKS"/>
    <n v="6162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61442.40400000001"/>
    <n v="214005.94740688801"/>
    <n v="47436.456593112198"/>
    <n v="45769.094322704099"/>
    <n v="25010.434056122402"/>
    <n v="54467.167500000003"/>
    <n v="49103.818863520399"/>
    <n v="0.3960758662660947"/>
    <n v="435792.9187423471"/>
    <n v="1726.0705780350495"/>
    <n v="59.992347914806764"/>
    <n v="100"/>
    <n v="39.607586626609468"/>
  </r>
  <r>
    <s v="LITTLE LEOS CAFE"/>
    <s v="WARMINSTER"/>
    <s v="PA"/>
    <n v="18974"/>
    <n v="4518"/>
    <n v="42017"/>
    <s v="BUCKS"/>
    <n v="6162"/>
    <s v="FSR - CAF╔-RESTAURANTS, FAMILY-STYLE, DINER"/>
    <s v="CLASSIC &amp; VARIED MENU"/>
    <s v="VARIED MENU"/>
    <s v="INDEPENDENT (1-9 UNITS)"/>
    <s v="1 TO 4"/>
    <s v="5 YEARS PLUS"/>
    <s v="&lt;=$500,000"/>
    <s v="$10 TO $15"/>
    <s v="NOT APPLICABLE"/>
    <n v="37047.135541656899"/>
    <n v="33581.009581602499"/>
    <n v="3466.1259600543199"/>
    <n v="4573.5765190402899"/>
    <n v="5991.8903928293303"/>
    <n v="8502.1116598641893"/>
    <n v="11509.714230584001"/>
    <n v="0.9492832301605304"/>
    <n v="67624.428343974621"/>
    <n v="641.94735776127561"/>
    <n v="54.783657990001814"/>
    <n v="100"/>
    <n v="94.928323016053042"/>
  </r>
  <r>
    <s v="MEMORIES GRILL"/>
    <s v="ASTON"/>
    <s v="PA"/>
    <n v="19014"/>
    <n v="1851"/>
    <n v="42045"/>
    <s v="DELAWARE"/>
    <n v="6162"/>
    <s v="FSR - TRADITIONAL RESTAURANTS, CASUAL DINING"/>
    <s v="BAR &amp; GRILL, BREW PUB, &amp; EATERTAINMENT"/>
    <s v="BAR &amp; GRILL"/>
    <s v="INDEPENDENT (1-9 UNITS)"/>
    <s v="10 TO 19"/>
    <s v="5 YEARS PLUS"/>
    <s v="$500,001 - $1,000,000"/>
    <s v="$15 TO $20"/>
    <s v="NOT APPLICABLE"/>
    <n v="143437.576986423"/>
    <n v="133373.33912584899"/>
    <n v="10064.2378605744"/>
    <n v="18584.227583812"/>
    <n v="23305.721888772801"/>
    <n v="29109.9648877285"/>
    <n v="50534.189045952997"/>
    <n v="0.72804701451952225"/>
    <n v="264971.68039268965"/>
    <n v="1929.1184084211873"/>
    <n v="54.133172561629081"/>
    <n v="100"/>
    <n v="72.804701451952226"/>
  </r>
  <r>
    <s v="PATRICKS PUB &amp; RESTAURANT"/>
    <s v="CROYDON"/>
    <s v="PA"/>
    <n v="19021"/>
    <n v="5410"/>
    <n v="42017"/>
    <s v="BUCKS"/>
    <n v="6162"/>
    <s v="FSR - TRADITIONAL RESTAURANTS, CASUAL DINING"/>
    <s v="PIZZA, PASTA &amp; ITALIAN"/>
    <s v="ITALIAN - PIZZA &amp; PASTA"/>
    <s v="INDEPENDENT (1-9 UNITS)"/>
    <s v="5 TO 9"/>
    <s v="5 YEARS PLUS"/>
    <s v="&lt;=$500,000"/>
    <s v="$10 TO $15"/>
    <s v="NOT APPLICABLE"/>
    <n v="67621.926920751299"/>
    <n v="62647.7208538708"/>
    <n v="4974.2060668804397"/>
    <n v="9180.3889748053207"/>
    <n v="11226.0581365094"/>
    <n v="9331.1224919835095"/>
    <n v="25990.765033440199"/>
    <n v="0.22200085452733709"/>
    <n v="123350.26155748966"/>
    <n v="273.83863471933245"/>
    <n v="54.821064882164727"/>
    <n v="100"/>
    <n v="22.20008545273371"/>
  </r>
  <r>
    <s v="SPRINGHOUSE CAFE &amp; GRILLE"/>
    <s v="GLENSIDE"/>
    <s v="PA"/>
    <n v="19038"/>
    <n v="4910"/>
    <n v="42091"/>
    <s v="MONTGOMERY"/>
    <n v="6162"/>
    <s v="FSR - TRADITIONAL RESTAURANTS, CASUAL DINING"/>
    <s v="BAR &amp; GRILL, BREW PUB, &amp; EATERTAINMENT"/>
    <s v="BAR &amp; GRILL"/>
    <s v="INDEPENDENT (1-9 UNITS)"/>
    <s v="1 TO 4"/>
    <s v="5 YEARS PLUS"/>
    <s v="&lt;=$500,000"/>
    <s v="$15 TO $20"/>
    <s v="NOT APPLICABLE"/>
    <n v="32652.776434464799"/>
    <n v="30361.707972845899"/>
    <n v="2291.0684616188"/>
    <n v="4230.5973180156698"/>
    <n v="5305.4195592689302"/>
    <n v="6626.7235926892899"/>
    <n v="11503.830529503901"/>
    <n v="0.58251960074597875"/>
    <n v="60319.347433942494"/>
    <n v="351.37202184478156"/>
    <n v="54.13317256162928"/>
    <n v="100"/>
    <n v="58.251960074597875"/>
  </r>
  <r>
    <s v="HILLS QUALITY SEAFOOD"/>
    <s v="NEWTOWN SQUARE"/>
    <s v="PA"/>
    <n v="19073"/>
    <n v="3703"/>
    <n v="42045"/>
    <s v="DELAWARE"/>
    <n v="6162"/>
    <s v="FSR - UPSCALE CASUAL DINING RESTAURANTS"/>
    <s v="STEAK, SEAFOOD &amp; FISH"/>
    <s v="SEAFOOD &amp; FISH"/>
    <s v="INDEPENDENT (1-9 UNITS)"/>
    <s v="10 TO 19"/>
    <s v="5 YEARS PLUS"/>
    <s v="$500,001 - $1,000,000"/>
    <s v="$30 TO $50"/>
    <s v="NOT APPLICABLE"/>
    <n v="215865.523008858"/>
    <n v="203704.84632458401"/>
    <n v="12160.6766842747"/>
    <n v="20267.794473791098"/>
    <n v="37319.7655577408"/>
    <n v="28888.3630566436"/>
    <n v="105068.246552133"/>
    <n v="0.25757154059780485"/>
    <n v="407409.69264916715"/>
    <n v="1049.3714219012415"/>
    <n v="52.984876625099432"/>
    <n v="100"/>
    <n v="25.757154059780486"/>
  </r>
  <r>
    <s v="STARBUCKS"/>
    <s v="WAYNE"/>
    <s v="PA"/>
    <n v="19087"/>
    <n v="4104"/>
    <n v="42045"/>
    <s v="DELAWARE"/>
    <n v="6162"/>
    <s v="LSR - COFFEE SHOPS, TEA HOUSES"/>
    <s v="BEVERAGES"/>
    <s v="COFFEE / TEA"/>
    <s v="501+ UNITS"/>
    <s v="20 TO 49"/>
    <s v="5 YEARS PLUS"/>
    <s v="$500,001 - $1,000,000"/>
    <s v="UNDER $5"/>
    <s v="NOT APPLICABLE"/>
    <n v="210494.4534"/>
    <n v="147135.62292659999"/>
    <n v="63358.830473399998"/>
    <n v="56833.502417999996"/>
    <n v="27153.784488599998"/>
    <n v="25259.334407999999"/>
    <n v="0"/>
    <n v="0.19052763246937043"/>
    <n v="319741.07471459999"/>
    <n v="609.19509968584816"/>
    <n v="65.832784726793946"/>
    <n v="100"/>
    <n v="19.052763246937044"/>
  </r>
  <r>
    <s v="FRIENDLY'S"/>
    <s v="WEST HARTFORD"/>
    <s v="CT"/>
    <n v="6107"/>
    <n v="2407"/>
    <n v="9003"/>
    <s v="HARTFORD"/>
    <n v="3280"/>
    <s v="FSR - CAF╔-RESTAURANTS, FAMILY-STYLE, DINER"/>
    <s v="AMERICAN AND AMERICAN TRADITIONAL"/>
    <s v="AMERICAN TRADITIONAL"/>
    <s v="251-500 UNITS"/>
    <s v="20 TO 49"/>
    <s v="5 YEARS PLUS"/>
    <s v="$1,000,001 - $2,500,000"/>
    <s v="$7 TO $10"/>
    <s v="NOT APPLICABLE"/>
    <n v="269093.244016246"/>
    <n v="249478.681724308"/>
    <n v="19614.562291938499"/>
    <n v="36337.408863507699"/>
    <n v="39147.283572923101"/>
    <n v="59061.929571692301"/>
    <n v="98918.501906215402"/>
    <n v="0.34536856719128639"/>
    <n v="502558.36793058499"/>
    <n v="1735.6786346217748"/>
    <n v="53.544674845293592"/>
    <n v="100"/>
    <n v="34.536856719128636"/>
  </r>
  <r>
    <s v="VIETNAM PALACE"/>
    <s v="PHILADELPHIA"/>
    <s v="PA"/>
    <n v="19107"/>
    <n v="1721"/>
    <n v="42101"/>
    <s v="PHILADELPHIA"/>
    <n v="6162"/>
    <s v="FSR - UPSCALE CASUAL DINING RESTAURANTS"/>
    <s v="OTHER ASIAN"/>
    <s v="VIETNAMESE"/>
    <s v="INDEPENDENT (1-9 UNITS)"/>
    <s v="5 TO 9"/>
    <s v="5 YEARS PLUS"/>
    <s v="&lt;=$500,000"/>
    <s v="$30 TO $50"/>
    <s v="NOT APPLICABLE"/>
    <n v="92516.936925919406"/>
    <n v="85240.697791115002"/>
    <n v="7276.2391348043502"/>
    <n v="12134.4597766402"/>
    <n v="18789.556546278302"/>
    <n v="17957.669450073499"/>
    <n v="28594.732453545199"/>
    <n v="0.41274282674224727"/>
    <n v="169993.35515245656"/>
    <n v="701.6353793302369"/>
    <n v="54.423854887119951"/>
    <n v="100"/>
    <n v="41.274282674224729"/>
  </r>
  <r>
    <s v="PHO XE LUA VIET THAI RESTARUANT"/>
    <s v="PHILADELPHIA"/>
    <s v="PA"/>
    <n v="19107"/>
    <n v="1805"/>
    <n v="42101"/>
    <s v="PHILADELPHIA"/>
    <n v="6162"/>
    <s v="FSR - TRADITIONAL RESTAURANTS, CASUAL DINING"/>
    <s v="OTHER ASIAN"/>
    <s v="VIETNAMESE"/>
    <s v="INDEPENDENT (1-9 UNITS)"/>
    <s v="5 TO 9"/>
    <s v="5 YEARS PLUS"/>
    <s v="&lt;=$500,000"/>
    <s v="$15 TO $20"/>
    <s v="NOT APPLICABLE"/>
    <n v="75575.544873331994"/>
    <n v="70963.239469779597"/>
    <n v="4612.3054035524501"/>
    <n v="11334.587948238501"/>
    <n v="14639.056280840399"/>
    <n v="10523.7289642492"/>
    <n v="28048.745714987199"/>
    <n v="0.35554019968200246"/>
    <n v="140121.66378164734"/>
    <n v="498.18884320701306"/>
    <n v="53.935660506502373"/>
    <n v="100"/>
    <n v="35.554019968200244"/>
  </r>
  <r>
    <s v="ANDONIOS DINER"/>
    <s v="PHILADELPHIA"/>
    <s v="PA"/>
    <n v="19115"/>
    <n v="3723"/>
    <n v="42101"/>
    <s v="PHILADELPHIA"/>
    <n v="6162"/>
    <s v="FSR - CAF╔-RESTAURANTS, FAMILY-STYLE, DINER"/>
    <s v="AMERICAN AND AMERICAN TRADITIONAL"/>
    <s v="AMERICAN TRADITIONAL"/>
    <s v="INDEPENDENT (1-9 UNITS)"/>
    <s v="10 TO 19"/>
    <s v="5 YEARS PLUS"/>
    <s v="$500,001 - $1,000,000"/>
    <s v="$7 TO $10"/>
    <s v="NOT APPLICABLE"/>
    <n v="138717.272181521"/>
    <n v="128605.98683090101"/>
    <n v="10111.285350619801"/>
    <n v="18731.894418672498"/>
    <n v="20180.381749846201"/>
    <n v="30446.359922241802"/>
    <n v="50992.379250830803"/>
    <n v="0.93084764486503391"/>
    <n v="259068.28752311211"/>
    <n v="2411.5310530010638"/>
    <n v="53.544674845293706"/>
    <n v="100"/>
    <n v="93.084764486503389"/>
  </r>
  <r>
    <s v="CIN CIN"/>
    <s v="PHILADELPHIA"/>
    <s v="PA"/>
    <n v="19118"/>
    <n v="3527"/>
    <n v="42101"/>
    <s v="PHILADELPHIA"/>
    <n v="6162"/>
    <s v="FSR - UPSCALE CASUAL DINING RESTAURANTS"/>
    <s v="OTHER ETHNIC FOOD"/>
    <s v="OTHER ETHNIC FOOD UNCLASSIFIED"/>
    <s v="INDEPENDENT (1-9 UNITS)"/>
    <s v="10 TO 19"/>
    <s v="5 YEARS PLUS"/>
    <s v="$500,001 - $1,000,000"/>
    <s v="$30 TO $50"/>
    <s v="NOT APPLICABLE"/>
    <n v="158307.576621977"/>
    <n v="145857.058666814"/>
    <n v="12450.517955163299"/>
    <n v="20763.5162240071"/>
    <n v="32151.1850854369"/>
    <n v="30727.726477758199"/>
    <n v="48929.0172079435"/>
    <n v="0.75038445141312138"/>
    <n v="290879.02161712298"/>
    <n v="2182.7109506375032"/>
    <n v="54.423854887119852"/>
    <n v="100"/>
    <n v="75.038445141312138"/>
  </r>
  <r>
    <s v="BYRNES TAVERN TAKEOUT"/>
    <s v="PHILADELPHIA"/>
    <s v="PA"/>
    <n v="19134"/>
    <n v="6005"/>
    <n v="42101"/>
    <s v="PHILADELPHIA"/>
    <n v="6162"/>
    <s v="FSR - TRADITIONAL RESTAURANTS, CASUAL DINING"/>
    <s v="BAR &amp; GRILL, BREW PUB, &amp; EATERTAINMENT"/>
    <s v="BAR &amp; GRILL"/>
    <s v="INDEPENDENT (1-9 UNITS)"/>
    <s v="10 TO 19"/>
    <s v="5 YEARS PLUS"/>
    <s v="$500,001 - $1,000,000"/>
    <s v="$15 TO $20"/>
    <s v="NOT APPLICABLE"/>
    <n v="186780.98472062699"/>
    <n v="173675.57470496101"/>
    <n v="13105.410015665801"/>
    <n v="24199.937013054801"/>
    <n v="30348.154057441301"/>
    <n v="37906.300574412497"/>
    <n v="65804.413253263701"/>
    <n v="0.23027412547621384"/>
    <n v="345039.78961879911"/>
    <n v="794.5373580896578"/>
    <n v="54.13317256162923"/>
    <n v="100"/>
    <n v="23.027412547621385"/>
  </r>
  <r>
    <s v="RITA'S ICE"/>
    <s v="PHILADELPHIA"/>
    <s v="PA"/>
    <n v="19135"/>
    <n v="1010"/>
    <n v="42101"/>
    <s v="PHILADELPHIA"/>
    <n v="6162"/>
    <s v="LSR - ICE CREAM PARLORS, FROZEN DESSERTS"/>
    <s v="FROZEN DESSERT"/>
    <s v="ICE CREAM / DAIRY"/>
    <s v="501+ UNITS"/>
    <s v="1 TO 4"/>
    <s v="5 YEARS PLUS"/>
    <s v="&lt;=$500,000"/>
    <s v="UNDER $5"/>
    <s v="NOT APPLICABLE"/>
    <n v="40082.393400000001"/>
    <n v="32827.480194600001"/>
    <n v="7254.9132054000002"/>
    <n v="5611.5350760000001"/>
    <n v="5170.6287486000001"/>
    <n v="14830.485558"/>
    <n v="0"/>
    <n v="0.55716764783532402"/>
    <n v="65695.042782600009"/>
    <n v="366.03152461622221"/>
    <n v="61.012812690665029"/>
    <n v="100"/>
    <n v="55.716764783532405"/>
  </r>
  <r>
    <s v="LIN FENG"/>
    <s v="PHILADELPHIA"/>
    <s v="PA"/>
    <n v="19140"/>
    <n v="4407"/>
    <n v="42101"/>
    <s v="PHILADELPHIA"/>
    <n v="6162"/>
    <s v="FSR - TRADITIONAL RESTAURANTS, CASUAL DINING"/>
    <s v="CLASSIC &amp; VARIED MENU"/>
    <s v="VARIED MENU"/>
    <s v="INDEPENDENT (1-9 UNITS)"/>
    <s v="1 TO 4"/>
    <s v="5 YEARS PLUS"/>
    <s v="&lt;=$500,000"/>
    <s v="$15 TO $20"/>
    <s v="NOT APPLICABLE"/>
    <n v="39742.939173649203"/>
    <n v="36264.065946258299"/>
    <n v="3478.87322739093"/>
    <n v="4876.7974169315203"/>
    <n v="6406.7730771453298"/>
    <n v="8278.2611615140104"/>
    <n v="14147.721357988999"/>
    <n v="0.33581619231863902"/>
    <n v="73452.492187229087"/>
    <n v="246.66536242629851"/>
    <n v="54.106998946128556"/>
    <n v="100"/>
    <n v="33.581619231863904"/>
  </r>
  <r>
    <s v="MORNING GLORY"/>
    <s v="PHILADELPHIA"/>
    <s v="PA"/>
    <n v="19147"/>
    <n v="2741"/>
    <n v="42101"/>
    <s v="PHILADELPHIA"/>
    <n v="6162"/>
    <s v="LSR - COFFEE SHOPS, TEA HOUSES"/>
    <s v="BEVERAGES"/>
    <s v="COFFEE / TEA"/>
    <s v="INDEPENDENT (1-9 UNITS)"/>
    <s v="1 TO 4"/>
    <s v="5 YEARS PLUS"/>
    <s v="$500,001 - $1,000,000"/>
    <s v="$7 TO $10"/>
    <s v="NOT APPLICABLE"/>
    <n v="157957.3842"/>
    <n v="110412.21155579999"/>
    <n v="47545.1726442"/>
    <n v="42648.493734000003"/>
    <n v="20376.5025618"/>
    <n v="18954.886104000001"/>
    <n v="0"/>
    <n v="1.3571840228097098E-2"/>
    <n v="239937.2665998"/>
    <n v="32.563902470588239"/>
    <n v="65.832784726793946"/>
    <n v="100"/>
    <n v="1.3571840228097098"/>
  </r>
  <r>
    <s v="A &amp; A STEAKS"/>
    <s v="PHILADELPHIA"/>
    <s v="PA"/>
    <n v="19151"/>
    <n v="3813"/>
    <n v="42101"/>
    <s v="PHILADELPHIA"/>
    <n v="6162"/>
    <s v="FSR - UPSCALE CASUAL DINING RESTAURANTS"/>
    <s v="STEAK, SEAFOOD &amp; FISH"/>
    <s v="STEAK &amp; SEAFOOD"/>
    <s v="INDEPENDENT (1-9 UNITS)"/>
    <s v="1 TO 4"/>
    <s v="5 YEARS PLUS"/>
    <s v="&lt;=$500,000"/>
    <s v="$30 TO $50"/>
    <s v="NOT APPLICABLE"/>
    <n v="50385.822234538799"/>
    <n v="47547.3620435595"/>
    <n v="2838.46019097928"/>
    <n v="4730.7669849654603"/>
    <n v="8710.9189416497393"/>
    <n v="6742.9198759041001"/>
    <n v="24524.296050060999"/>
    <n v="0.4320625780896582"/>
    <n v="95094.724087119073"/>
    <n v="410.86871651805382"/>
    <n v="52.984876625099474"/>
    <n v="100"/>
    <n v="43.206257808965823"/>
  </r>
  <r>
    <s v="CARMINES PIZZA &amp; EATERY"/>
    <s v="WEST CHESTER"/>
    <s v="PA"/>
    <n v="19380"/>
    <n v="4527"/>
    <n v="42029"/>
    <s v="CHESTER"/>
    <n v="6162"/>
    <s v="LSR - QUICK CASUAL"/>
    <s v="PIZZA, PASTA &amp; ITALIAN"/>
    <s v="PIZZERIA"/>
    <s v="INDEPENDENT (1-9 UNITS)"/>
    <s v="10 TO 19"/>
    <s v="5 YEARS PLUS"/>
    <s v="$500,001 - $1,000,000"/>
    <s v="$7 TO $10"/>
    <s v="NOT APPLICABLE"/>
    <n v="319842.90507071302"/>
    <n v="294272.51958871097"/>
    <n v="25570.385482002399"/>
    <n v="51749.589665957297"/>
    <n v="42617.309136670701"/>
    <n v="55615.588423355199"/>
    <n v="94366.898802627897"/>
    <n v="0.76666565114616148"/>
    <n v="564192.29109932447"/>
    <n v="4325.4685022730828"/>
    <n v="56.690406819898499"/>
    <n v="100"/>
    <n v="76.666565114616148"/>
  </r>
  <r>
    <s v="KFC"/>
    <s v="NORRISTOWN"/>
    <s v="PA"/>
    <n v="19401"/>
    <n v="1821"/>
    <n v="42091"/>
    <s v="MONTGOMERY"/>
    <n v="6162"/>
    <s v="LSR - QUICK SERVICE RESTAURANTS, FAST FOOD, SNACKS"/>
    <s v="CHICKEN"/>
    <s v="FRIED CHICKEN"/>
    <s v="501+ UNITS"/>
    <s v="20 TO 49"/>
    <s v="5 YEARS PLUS"/>
    <s v="$500,001 - $1,000,000"/>
    <s v="$5 TO $7"/>
    <s v="NOT APPLICABLE"/>
    <n v="317145.20490000001"/>
    <n v="262549.91801372502"/>
    <n v="54595.286886274698"/>
    <n v="52676.296134560303"/>
    <n v="28784.861275716001"/>
    <n v="62687.031222670397"/>
    <n v="72761.732669171004"/>
    <n v="0.57052610436722262"/>
    <n v="534055.12620211742"/>
    <n v="3046.9239066943951"/>
    <n v="59.384357408072866"/>
    <n v="100"/>
    <n v="57.052610436722262"/>
  </r>
  <r>
    <s v="PIZZA HUT"/>
    <s v="MORGANTOWN"/>
    <s v="PA"/>
    <n v="19543"/>
    <n v="9483"/>
    <n v="42011"/>
    <s v="BERKS"/>
    <n v="6680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61442.40400000001"/>
    <n v="214005.94740688801"/>
    <n v="47436.456593112198"/>
    <n v="45769.094322704099"/>
    <n v="25010.434056122402"/>
    <n v="54467.167500000003"/>
    <n v="49103.818863520399"/>
    <n v="0.70186841306249659"/>
    <n v="435792.9187423471"/>
    <n v="3058.6928430156468"/>
    <n v="59.992347914806764"/>
    <n v="100"/>
    <n v="70.186841306249661"/>
  </r>
  <r>
    <s v="ITALIAN GARDEN ESPOSITOS"/>
    <s v="READING"/>
    <s v="PA"/>
    <n v="19601"/>
    <n v="3607"/>
    <n v="42011"/>
    <s v="BERKS"/>
    <n v="6680"/>
    <s v="FSR - UPSCALE CASUAL DINING RESTAURANTS"/>
    <s v="PIZZA, PASTA &amp; ITALIAN"/>
    <s v="ITALIAN - PIZZA &amp; PASTA"/>
    <s v="INDEPENDENT (1-9 UNITS)"/>
    <s v="5 TO 9"/>
    <s v="5 YEARS PLUS"/>
    <s v="&lt;=$500,000"/>
    <s v="$30 TO $50"/>
    <s v="NOT APPLICABLE"/>
    <n v="45685.480290085303"/>
    <n v="42092.424892615498"/>
    <n v="3593.05539746984"/>
    <n v="5992.0771415122099"/>
    <n v="9278.4082977346297"/>
    <n v="8867.6169032068192"/>
    <n v="14120.269534569001"/>
    <n v="0.27826763206435046"/>
    <n v="83943.852167107994"/>
    <n v="233.58856968901037"/>
    <n v="54.423854887119894"/>
    <n v="100"/>
    <n v="27.826763206435047"/>
  </r>
  <r>
    <s v="ANTHONYS TRATTORIA"/>
    <s v="READING"/>
    <s v="PA"/>
    <n v="19606"/>
    <n v="1448"/>
    <n v="42011"/>
    <s v="BERKS"/>
    <n v="6680"/>
    <s v="FSR - TRADITIONAL RESTAURANTS, CASUAL DINING"/>
    <s v="PIZZA, PASTA &amp; ITALIAN"/>
    <s v="ITALIAN - PIZZA &amp; PASTA"/>
    <s v="INDEPENDENT (1-9 UNITS)"/>
    <s v="20 TO 49"/>
    <s v="5 YEARS PLUS"/>
    <s v="$1,000,001 - $2,500,000"/>
    <s v="$15 TO $20"/>
    <s v="NOT APPLICABLE"/>
    <n v="437508.55999954202"/>
    <n v="405325.83713788399"/>
    <n v="32182.722861658302"/>
    <n v="59396.396161704099"/>
    <n v="72631.715087494304"/>
    <n v="60371.630187814902"/>
    <n v="168158.20993082901"/>
    <n v="0.46328370680560005"/>
    <n v="798066.51136738469"/>
    <n v="3697.3121166369551"/>
    <n v="54.82106488216467"/>
    <n v="100"/>
    <n v="46.328370680560006"/>
  </r>
  <r>
    <s v="MIKIMOTOS JAPANESE RESTAURANT &amp; SUSHI BAR"/>
    <s v="WILMINGTON"/>
    <s v="DE"/>
    <n v="19801"/>
    <n v="1020"/>
    <n v="10003"/>
    <s v="NEW CASTLE"/>
    <n v="6162"/>
    <s v="FSR - TRADITIONAL RESTAURANTS, CASUAL DINING"/>
    <s v="OTHER ASIAN"/>
    <s v="JAPANESE"/>
    <s v="INDEPENDENT (1-9 UNITS)"/>
    <s v="OVER 50"/>
    <s v="5 YEARS PLUS"/>
    <s v="$1,000,001 - $2,500,000"/>
    <s v="$10 TO $15"/>
    <s v="NOT APPLICABLE"/>
    <n v="595413.09574426303"/>
    <n v="559075.58678617398"/>
    <n v="36337.508958088998"/>
    <n v="89298.226172997398"/>
    <n v="115332.093649587"/>
    <n v="82909.968454467598"/>
    <n v="220978.764306564"/>
    <n v="0.95534032795137624"/>
    <n v="1103932.1483278791"/>
    <n v="10546.309006196236"/>
    <n v="53.935660506502373"/>
    <n v="100"/>
    <n v="95.53403279513762"/>
  </r>
  <r>
    <s v="CHINA GOURMET"/>
    <s v="WILMINGTON"/>
    <s v="DE"/>
    <n v="19802"/>
    <n v="4227"/>
    <n v="10003"/>
    <s v="NEW CASTLE"/>
    <n v="6162"/>
    <s v="FSR - TRADITIONAL RESTAURANTS, CASUAL DINING"/>
    <s v="CHINESE"/>
    <s v="CHINESE"/>
    <s v="INDEPENDENT (1-9 UNITS)"/>
    <s v="1 TO 4"/>
    <s v="5 YEARS PLUS"/>
    <s v="&lt;=$500,000"/>
    <s v="$15 TO $20"/>
    <s v="NOT APPLICABLE"/>
    <n v="28909.192281794902"/>
    <n v="27144.891091546899"/>
    <n v="1764.30119024798"/>
    <n v="4335.71180968313"/>
    <n v="5599.7385603522898"/>
    <n v="4025.5416571442602"/>
    <n v="10729.2191475005"/>
    <n v="7.7372509768367737E-2"/>
    <n v="53599.403456475069"/>
    <n v="41.471203675148011"/>
    <n v="53.935660506502394"/>
    <n v="100"/>
    <n v="7.7372509768367737"/>
  </r>
  <r>
    <s v="STARBUCKS"/>
    <s v="WILMINGTON"/>
    <s v="DE"/>
    <n v="19808"/>
    <n v="5110"/>
    <n v="10003"/>
    <s v="NEW CASTLE"/>
    <n v="6162"/>
    <s v="LSR - COFFEE SHOPS, TEA HOUSES"/>
    <s v="BEVERAGES"/>
    <s v="COFFEE / TEA"/>
    <s v="501+ UNITS"/>
    <s v="10 TO 19"/>
    <s v="5 YEARS PLUS"/>
    <s v="$500,001 - $1,000,000"/>
    <s v="UNDER $5"/>
    <s v="NOT APPLICABLE"/>
    <n v="194568.09959999999"/>
    <n v="136003.1016204"/>
    <n v="58564.997979599997"/>
    <n v="52533.386892000002"/>
    <n v="25099.284848399999"/>
    <n v="23348.171952000001"/>
    <n v="0"/>
    <n v="0.80964270251199377"/>
    <n v="295548.94329240004"/>
    <n v="2392.8904517182277"/>
    <n v="65.832784726793932"/>
    <n v="100"/>
    <n v="80.96427025119938"/>
  </r>
  <r>
    <s v="EASTERN CARRYOUT"/>
    <s v="WASHINGTON"/>
    <s v="DC"/>
    <n v="20002"/>
    <n v="3338"/>
    <n v="11001"/>
    <s v="DISTRICT OF COLUMBIA"/>
    <n v="8872"/>
    <s v="FSR - CAF╔-RESTAURANTS, FAMILY-STYLE, DINER"/>
    <s v="CHINESE"/>
    <s v="CHINESE"/>
    <s v="INDEPENDENT (1-9 UNITS)"/>
    <s v="1 TO 4"/>
    <s v="5 YEARS PLUS"/>
    <s v="&lt;=$500,000"/>
    <s v="$10 TO $15"/>
    <s v="NOT APPLICABLE"/>
    <n v="38989.782462336203"/>
    <n v="35483.771421538499"/>
    <n v="3506.0110407977199"/>
    <n v="5075.2860196011397"/>
    <n v="6052.3001937321897"/>
    <n v="7396.7754510541299"/>
    <n v="13388.552642848999"/>
    <n v="0.72411310419964814"/>
    <n v="70902.696769572678"/>
    <n v="513.41571853941639"/>
    <n v="54.990549356746541"/>
    <n v="100"/>
    <n v="72.411310419964821"/>
  </r>
  <r>
    <s v="CAMINO REAL RESTAURANT"/>
    <s v="WASHINGTON"/>
    <s v="DC"/>
    <n v="20011"/>
    <n v="3923"/>
    <n v="11001"/>
    <s v="DISTRICT OF COLUMBIA"/>
    <n v="8872"/>
    <s v="FSR - TRADITIONAL RESTAURANTS, CASUAL DINING"/>
    <s v="MEXICAN"/>
    <s v="MEXICAN"/>
    <s v="INDEPENDENT (1-9 UNITS)"/>
    <s v="5 TO 9"/>
    <s v="5 YEARS PLUS"/>
    <s v="&lt;=$500,000"/>
    <s v="$10 TO $15"/>
    <s v="NOT APPLICABLE"/>
    <n v="93164.5012868333"/>
    <n v="87478.758187994506"/>
    <n v="5685.7430988388096"/>
    <n v="13972.525573706"/>
    <n v="18046.054183271001"/>
    <n v="12972.952590356201"/>
    <n v="34576.626746624701"/>
    <n v="0.37058287516278599"/>
    <n v="172732.6603807912"/>
    <n v="640.11765918430649"/>
    <n v="53.935660506502394"/>
    <n v="100"/>
    <n v="37.058287516278597"/>
  </r>
  <r>
    <s v="AMERICAN CITY DINER INCORPORATED"/>
    <s v="WASHINGTON"/>
    <s v="DC"/>
    <n v="20015"/>
    <n v="2610"/>
    <n v="11001"/>
    <s v="DISTRICT OF COLUMBIA"/>
    <n v="8872"/>
    <s v="FSR - CAF╔-RESTAURANTS, FAMILY-STYLE, DINER"/>
    <s v="PIZZA, PASTA &amp; ITALIAN"/>
    <s v="ITALIAN - PIZZA &amp; PASTA"/>
    <s v="INDEPENDENT (1-9 UNITS)"/>
    <s v="20 TO 49"/>
    <s v="5 YEARS PLUS"/>
    <s v="$1,000,001 - $2,500,000"/>
    <s v="$7 TO $10"/>
    <s v="NOT APPLICABLE"/>
    <n v="330662.473093846"/>
    <n v="300928.88115692302"/>
    <n v="29733.591936923101"/>
    <n v="43042.215701538502"/>
    <n v="51328.025538461501"/>
    <n v="62730.179783076899"/>
    <n v="113544.925066154"/>
    <n v="0.87945733295778328"/>
    <n v="601307.81918307708"/>
    <n v="5288.2457094540996"/>
    <n v="54.990549356746499"/>
    <n v="100"/>
    <n v="87.945733295778325"/>
  </r>
  <r>
    <s v="KOMI"/>
    <s v="WASHINGTON"/>
    <s v="DC"/>
    <n v="20036"/>
    <n v="6200"/>
    <n v="11001"/>
    <s v="DISTRICT OF COLUMBIA"/>
    <n v="8872"/>
    <s v="FSR - FINE DINING RESTAURANTS"/>
    <s v="EUROPEAN"/>
    <s v="MEDITERRANEAN"/>
    <s v="INDEPENDENT (1-9 UNITS)"/>
    <s v="10 TO 19"/>
    <s v="5 YEARS PLUS"/>
    <s v="$2,500,001 - $5,000,000"/>
    <s v="$50 TO $75"/>
    <s v="NOT APPLICABLE"/>
    <n v="197747.65316337501"/>
    <n v="185614.28027776"/>
    <n v="12133.372885614301"/>
    <n v="21538.5317496112"/>
    <n v="38793.2888512442"/>
    <n v="27856.501062830499"/>
    <n v="85460.107642068397"/>
    <n v="3.0801430211044201E-2"/>
    <n v="371396.0824691286"/>
    <n v="114.3953051482808"/>
    <n v="53.244410077969064"/>
    <n v="100"/>
    <n v="3.0801430211044201"/>
  </r>
  <r>
    <s v="RED ROBIN GOURMET BURGERS"/>
    <s v="STERLING"/>
    <s v="VA"/>
    <n v="20166"/>
    <n v="2417"/>
    <n v="51107"/>
    <s v="LOUDOUN"/>
    <n v="8872"/>
    <s v="FSR - TRADITIONAL RESTAURANTS, CASUAL DINING"/>
    <s v="CLASSIC &amp; VARIED MENU"/>
    <s v="VARIED MENU"/>
    <s v="251-500 UNITS"/>
    <s v="OVER 50"/>
    <s v="5 YEARS PLUS"/>
    <s v="$2,500,001 - $5,000,000"/>
    <s v="$10 TO $15"/>
    <s v="NOT APPLICABLE"/>
    <n v="768070.72063565406"/>
    <n v="700838.13234903198"/>
    <n v="67232.588286622398"/>
    <n v="94248.824679283498"/>
    <n v="123817.083402196"/>
    <n v="159985.39987575801"/>
    <n v="273418.39241693198"/>
    <n v="0.93154518480402515"/>
    <n v="1419540.4210098239"/>
    <n v="13223.6604382638"/>
    <n v="54.106998946128535"/>
    <n v="100"/>
    <n v="93.154518480402515"/>
  </r>
  <r>
    <s v="FASTOP NO 54"/>
    <s v="LUSBY"/>
    <s v="MD"/>
    <n v="20657"/>
    <n v="3800"/>
    <n v="24009"/>
    <s v="CALVERT"/>
    <n v="8872"/>
    <s v="LSR - QUICK CASUAL"/>
    <s v="CLASSIC &amp; VARIED MENU"/>
    <s v="VARIED MENU"/>
    <s v="INDEPENDENT (1-9 UNITS)"/>
    <s v="20 TO 49"/>
    <s v="5 YEARS PLUS"/>
    <s v="$500,001 - $1,000,000"/>
    <s v="$7 TO $10"/>
    <s v="NOT APPLICABLE"/>
    <n v="348293.08439999999"/>
    <n v="297259.766151016"/>
    <n v="51033.318248983996"/>
    <n v="33153.031563208599"/>
    <n v="51033.318248983996"/>
    <n v="71148.640770481303"/>
    <n v="107281.72011465199"/>
    <n v="0.73895213876529153"/>
    <n v="610909.79509732593"/>
    <n v="4514.3309967983505"/>
    <n v="57.012195121951251"/>
    <n v="100"/>
    <n v="73.895213876529155"/>
  </r>
  <r>
    <s v="POPEYES LOUISIANA KITCHEN"/>
    <s v="LANHAM"/>
    <s v="MD"/>
    <n v="20706"/>
    <n v="1305"/>
    <n v="24033"/>
    <s v="PRINCE GEORGE'S"/>
    <n v="8872"/>
    <s v="LSR - QUICK SERVICE RESTAURANTS, FAST FOOD, SNACKS"/>
    <s v="CHICKEN"/>
    <s v="FRIED CHICKEN"/>
    <s v="501+ UNITS"/>
    <s v="20 TO 49"/>
    <s v="5 YEARS PLUS"/>
    <s v="$1,000,001 - $2,500,000"/>
    <s v="$5 TO $7"/>
    <s v="NOT APPLICABLE"/>
    <n v="388821.68369999999"/>
    <n v="321887.57578593201"/>
    <n v="66934.107914068198"/>
    <n v="64581.4151930113"/>
    <n v="35290.390815853199"/>
    <n v="76854.628887857994"/>
    <n v="89206.265673406597"/>
    <n v="0.70578294914324091"/>
    <n v="654754.38427012926"/>
    <n v="4621.1448029463863"/>
    <n v="59.384357408072809"/>
    <n v="100"/>
    <n v="70.57829491432409"/>
  </r>
  <r>
    <s v="MANNIES CARRY OUT"/>
    <s v="MOUNT RAINIER"/>
    <s v="MD"/>
    <n v="20712"/>
    <n v="1459"/>
    <n v="24033"/>
    <s v="PRINCE GEORGE'S"/>
    <n v="8872"/>
    <s v="LSR - QUICK CASUAL"/>
    <s v="CLASSIC &amp; VARIED MENU"/>
    <s v="VARIED MENU"/>
    <s v="INDEPENDENT (1-9 UNITS)"/>
    <s v="1 TO 4"/>
    <s v="5 YEARS PLUS"/>
    <s v="&lt;=$500,000"/>
    <s v="$7 TO $10"/>
    <s v="NOT APPLICABLE"/>
    <n v="38522.325599999996"/>
    <n v="32877.8778917647"/>
    <n v="5644.4477082352896"/>
    <n v="3666.8309929411798"/>
    <n v="5644.4477082352896"/>
    <n v="7869.2665129411798"/>
    <n v="11865.700291764701"/>
    <n v="0.62932709467669856"/>
    <n v="67568.571105882336"/>
    <n v="425.22732545520847"/>
    <n v="57.012195121951223"/>
    <n v="100"/>
    <n v="62.932709467669859"/>
  </r>
  <r>
    <s v="HUNAN EAST RESTAURANTS"/>
    <s v="DISTRICT HEIGHTS"/>
    <s v="MD"/>
    <n v="20747"/>
    <n v="1147"/>
    <n v="24033"/>
    <s v="PRINCE GEORGE'S"/>
    <n v="8872"/>
    <s v="FSR - TRADITIONAL RESTAURANTS, CASUAL DINING"/>
    <s v="CHINESE"/>
    <s v="CHINESE"/>
    <s v="INDEPENDENT (1-9 UNITS)"/>
    <s v="5 TO 9"/>
    <s v="5 YEARS PLUS"/>
    <s v="&lt;=$500,000"/>
    <s v="$15 TO $20"/>
    <s v="NOT APPLICABLE"/>
    <n v="59392.738937020302"/>
    <n v="55768.055169405598"/>
    <n v="3624.6837676146401"/>
    <n v="8907.5404497146192"/>
    <n v="11504.431088515999"/>
    <n v="8270.3087098504202"/>
    <n v="22042.7366359476"/>
    <n v="0.57930430090574925"/>
    <n v="110117.75582104886"/>
    <n v="637.91689553222716"/>
    <n v="53.935660506502494"/>
    <n v="100"/>
    <n v="57.930430090574923"/>
  </r>
  <r>
    <s v="VIGNETOS ITALIAN GRILL"/>
    <s v="SUNRISE"/>
    <s v="FL"/>
    <n v="33326"/>
    <n v="1907"/>
    <n v="12011"/>
    <s v="BROWARD"/>
    <n v="4992"/>
    <s v="FSR - TRADITIONAL RESTAURANTS, CASUAL DINING"/>
    <s v="PIZZA, PASTA &amp; ITALIAN"/>
    <s v="ITALIAN - PIZZA &amp; PASTA"/>
    <s v="INDEPENDENT (1-9 UNITS)"/>
    <s v="1 TO 4"/>
    <s v="5 YEARS PLUS"/>
    <s v="$2,500,001 - $5,000,000"/>
    <s v="$15 TO $20"/>
    <s v="NOT APPLICABLE"/>
    <n v="815652.31333027896"/>
    <n v="755653.68758589099"/>
    <n v="59998.625744388497"/>
    <n v="110733.39441136101"/>
    <n v="135408.153916629"/>
    <n v="112551.53458543299"/>
    <n v="313499.31287219399"/>
    <n v="0.62570831379925695"/>
    <n v="1487844.7091158964"/>
    <n v="9309.5680413605351"/>
    <n v="54.821064882164613"/>
    <n v="100"/>
    <n v="62.570831379925693"/>
  </r>
  <r>
    <s v="ARBY'S"/>
    <s v="JESSUP"/>
    <s v="MD"/>
    <n v="20794"/>
    <n v="3202"/>
    <n v="24027"/>
    <s v="HOWARD"/>
    <n v="8872"/>
    <s v="LSR - QUICK SERVICE RESTAURANTS, FAST FOOD, SNACKS"/>
    <s v="SANDWICHES, SOUPS AND SALADS, DELI, SUBS &amp; HOT DOG"/>
    <s v="SANDWICHES"/>
    <s v="501+ UNITS"/>
    <s v="20 TO 49"/>
    <s v="5 YEARS PLUS"/>
    <s v="$500,001 - $1,000,000"/>
    <s v="$5 TO $7"/>
    <s v="NOT APPLICABLE"/>
    <n v="302315.2794"/>
    <n v="258751.297828343"/>
    <n v="43563.981571656899"/>
    <n v="48540.661585637601"/>
    <n v="45511.3780988668"/>
    <n v="66283.607722438304"/>
    <n v="63723.141918143898"/>
    <n v="0.81697778284249456"/>
    <n v="526374.06872508652"/>
    <n v="4300.3591961280399"/>
    <n v="57.433543436557954"/>
    <n v="100"/>
    <n v="81.697778284249452"/>
  </r>
  <r>
    <s v="YUAN FU VEGETARIAN"/>
    <s v="ROCKVILLE"/>
    <s v="MD"/>
    <n v="20852"/>
    <n v="1173"/>
    <n v="24031"/>
    <s v="MONTGOMERY"/>
    <n v="8872"/>
    <s v="LSR - QUICK CASUAL"/>
    <s v="CHINESE"/>
    <s v="CHINESE"/>
    <s v="INDEPENDENT (1-9 UNITS)"/>
    <s v="5 TO 9"/>
    <s v="5 YEARS PLUS"/>
    <s v="&lt;=$500,000"/>
    <s v="$7 TO $10"/>
    <s v="NOT APPLICABLE"/>
    <n v="63748.214999999997"/>
    <n v="57316.9068784029"/>
    <n v="6431.3081215970997"/>
    <n v="10303.7042286751"/>
    <n v="9772.8660980036293"/>
    <n v="10854.9592105263"/>
    <n v="21063.384800363001"/>
    <n v="0.88217186190730246"/>
    <n v="115743.12933756801"/>
    <n v="1021.053319107001"/>
    <n v="55.077321103075228"/>
    <n v="100"/>
    <n v="88.217186190730246"/>
  </r>
  <r>
    <s v="STARBUCKS"/>
    <s v="GERMANTOWN"/>
    <s v="MD"/>
    <n v="20874"/>
    <n v="1204"/>
    <n v="24031"/>
    <s v="MONTGOMERY"/>
    <n v="8872"/>
    <s v="LSR - COFFEE SHOPS, TEA HOUSES"/>
    <s v="BEVERAGES"/>
    <s v="COFFEE / TEA"/>
    <s v="501+ UNITS"/>
    <s v="20 TO 49"/>
    <s v="5 YEARS PLUS"/>
    <s v="$500,001 - $1,000,000"/>
    <s v="UNDER $5"/>
    <s v="NOT APPLICABLE"/>
    <n v="211562.47140000001"/>
    <n v="147882.16750859999"/>
    <n v="63680.303891399999"/>
    <n v="57121.867277999998"/>
    <n v="27291.5588106"/>
    <n v="25387.496567999999"/>
    <n v="0"/>
    <n v="0.98975866146740943"/>
    <n v="321363.39405659999"/>
    <n v="3180.7220274608408"/>
    <n v="65.832784726793946"/>
    <n v="100"/>
    <n v="98.975866146740941"/>
  </r>
  <r>
    <s v="CHINESE EXPRESS"/>
    <s v="GAITHERSBURG"/>
    <s v="MD"/>
    <n v="20879"/>
    <n v="3505"/>
    <n v="24031"/>
    <s v="MONTGOMERY"/>
    <n v="8872"/>
    <s v="LSR - QUICK CASUAL"/>
    <s v="CHINESE"/>
    <s v="CHINESE"/>
    <s v="INDEPENDENT (1-9 UNITS)"/>
    <s v="1 TO 4"/>
    <s v="5 YEARS PLUS"/>
    <s v="&lt;=$500,000"/>
    <s v="$7 TO $10"/>
    <s v="NOT APPLICABLE"/>
    <n v="30838.143599999999"/>
    <n v="27727.003885897298"/>
    <n v="3111.1397141027001"/>
    <n v="4984.4079652396704"/>
    <n v="4727.6154809010404"/>
    <n v="5251.0770835913299"/>
    <n v="10189.3940901036"/>
    <n v="0.5267273070240428"/>
    <n v="55990.638219835644"/>
    <n v="294.91798088091474"/>
    <n v="55.07732110307515"/>
    <n v="100"/>
    <n v="52.67273070240428"/>
  </r>
  <r>
    <s v="MCDONALD'S"/>
    <s v="MONTGOMERY VILLAGE"/>
    <s v="MD"/>
    <n v="20886"/>
    <n v="1400"/>
    <n v="24031"/>
    <s v="MONTGOMERY"/>
    <n v="8872"/>
    <s v="LSR - QUICK SERVICE RESTAURANTS, FAST FOOD, SNACKS"/>
    <s v="HAMBURGERS"/>
    <s v="HAMBURGERS"/>
    <s v="501+ UNITS"/>
    <s v="OVER 50"/>
    <s v="5 YEARS PLUS"/>
    <s v="$1,000,001 - $2,500,000"/>
    <s v="$5 TO $7"/>
    <s v="NOT APPLICABLE"/>
    <n v="769644.4068"/>
    <n v="644557.95508072001"/>
    <n v="125086.45171928"/>
    <n v="120689.739883805"/>
    <n v="65950.677532133705"/>
    <n v="143625.919958869"/>
    <n v="209723.15455218501"/>
    <n v="0.91455119819521091"/>
    <n v="1309633.8987269928"/>
    <n v="11977.272512778367"/>
    <n v="58.767905102954323"/>
    <n v="100"/>
    <n v="91.455119819521087"/>
  </r>
  <r>
    <s v="MANDALAY RESTURANT &amp; CAFE"/>
    <s v="SILVER SPRING"/>
    <s v="MD"/>
    <n v="20910"/>
    <n v="4514"/>
    <n v="24031"/>
    <s v="MONTGOMERY"/>
    <n v="8872"/>
    <s v="FSR - TRADITIONAL RESTAURANTS, CASUAL DINING"/>
    <s v="SANDWICHES, SOUPS AND SALADS, DELI, SUBS &amp; HOT DOG"/>
    <s v="VEGETARIAN"/>
    <s v="INDEPENDENT (1-9 UNITS)"/>
    <s v="10 TO 19"/>
    <s v="5 YEARS PLUS"/>
    <s v="$500,001 - $1,000,000"/>
    <s v="$10 TO $15"/>
    <s v="NOT APPLICABLE"/>
    <n v="184803.51825117099"/>
    <n v="173525.130946733"/>
    <n v="11278.3873044381"/>
    <n v="27716.263697106901"/>
    <n v="35796.620574955698"/>
    <n v="25733.4848326215"/>
    <n v="68587.092548917499"/>
    <n v="0.82632751598452403"/>
    <n v="342636.97990477271"/>
    <n v="2831.3036448915013"/>
    <n v="53.93566050650238"/>
    <n v="100"/>
    <n v="82.632751598452401"/>
  </r>
  <r>
    <s v="TACO BELL"/>
    <s v="BEL AIR"/>
    <s v="MD"/>
    <n v="21014"/>
    <n v="4330"/>
    <n v="24025"/>
    <s v="HARFORD"/>
    <n v="8872"/>
    <s v="LSR - QUICK SERVICE RESTAURANTS, FAST FOOD, SNACKS"/>
    <s v="MEXICAN"/>
    <s v="MEXICAN"/>
    <s v="501+ UNITS"/>
    <s v="20 TO 49"/>
    <s v="5 YEARS PLUS"/>
    <s v="$1,000,001 - $2,500,000"/>
    <s v="$5 TO $7"/>
    <s v="NOT APPLICABLE"/>
    <n v="411565.22009999998"/>
    <n v="336890.28061119298"/>
    <n v="74674.939488807402"/>
    <n v="72050.161299394094"/>
    <n v="39371.672841198997"/>
    <n v="85742.754187500002"/>
    <n v="77299.717678220695"/>
    <n v="0.56735170646265032"/>
    <n v="686029.52610631415"/>
    <n v="3892.2002232018067"/>
    <n v="59.992347914806757"/>
    <n v="100"/>
    <n v="56.735170646265033"/>
  </r>
  <r>
    <s v="GUNNINGS SEAFOOD RESTAURANT"/>
    <s v="HANOVER"/>
    <s v="MD"/>
    <n v="21076"/>
    <n v="1167"/>
    <n v="24003"/>
    <s v="ANNE ARUNDEL"/>
    <n v="8872"/>
    <s v="FSR - TRADITIONAL RESTAURANTS, CASUAL DINING"/>
    <s v="STEAK, SEAFOOD &amp; FISH"/>
    <s v="SEAFOOD &amp; FISH"/>
    <s v="INDEPENDENT (1-9 UNITS)"/>
    <s v="OVER 50"/>
    <s v="5 YEARS PLUS"/>
    <s v="$1,000,001 - $2,500,000"/>
    <s v="$10 TO $15"/>
    <s v="NOT APPLICABLE"/>
    <n v="627510.99560004903"/>
    <n v="587728.33703486202"/>
    <n v="39782.658565186997"/>
    <n v="81543.4603739468"/>
    <n v="109603.78860684999"/>
    <n v="104475.26908647599"/>
    <n v="251956.837579518"/>
    <n v="0.22555844194792307"/>
    <n v="1175090.3512468399"/>
    <n v="2650.5154877527484"/>
    <n v="53.401084855664337"/>
    <n v="100"/>
    <n v="22.555844194792307"/>
  </r>
  <r>
    <s v="THE SPICE THAI CUISINE"/>
    <s v="WEST PALM BEACH"/>
    <s v="FL"/>
    <n v="33401"/>
    <n v="2303"/>
    <n v="12099"/>
    <s v="PALM BEACH"/>
    <n v="8960"/>
    <s v="FSR - TRADITIONAL RESTAURANTS, CASUAL DINING"/>
    <s v="OTHER ASIAN"/>
    <s v="THAI"/>
    <s v="INDEPENDENT (1-9 UNITS)"/>
    <s v="1 TO 4"/>
    <s v="5 YEARS PLUS"/>
    <s v="&lt;=$500,000"/>
    <s v="$15 TO $20"/>
    <s v="NOT APPLICABLE"/>
    <n v="36772.7244310569"/>
    <n v="34528.519167555598"/>
    <n v="2244.2052635012801"/>
    <n v="5515.06019385948"/>
    <n v="7122.9123580692803"/>
    <n v="5120.5212722987599"/>
    <n v="13647.6528028046"/>
    <n v="0.4080843431418375"/>
    <n v="68178.871058089004"/>
    <n v="278.22729811892287"/>
    <n v="53.935660506502394"/>
    <n v="100"/>
    <n v="40.808434314183749"/>
  </r>
  <r>
    <s v="MICHAELS PIZZA &amp; SUBS"/>
    <s v="BALTIMORE"/>
    <s v="MD"/>
    <n v="21205"/>
    <n v="2329"/>
    <n v="24510"/>
    <s v="BALTIMORE CITY"/>
    <n v="8872"/>
    <s v="LSR - QUICK CASUAL"/>
    <s v="PIZZA, PASTA &amp; ITALIAN"/>
    <s v="PIZZERIA"/>
    <s v="INDEPENDENT (1-9 UNITS)"/>
    <s v="5 TO 9"/>
    <s v="5 YEARS PLUS"/>
    <s v="&lt;=$500,000"/>
    <s v="$7 TO $10"/>
    <s v="NOT APPLICABLE"/>
    <n v="89001.962336430093"/>
    <n v="81886.548958434301"/>
    <n v="7115.4133779957401"/>
    <n v="14400.2413602295"/>
    <n v="11859.022296659599"/>
    <n v="15476.0240971407"/>
    <n v="26259.263656889099"/>
    <n v="0.56931597506696785"/>
    <n v="156996.51374734894"/>
    <n v="893.8062330618659"/>
    <n v="56.690406819898563"/>
    <n v="100"/>
    <n v="56.931597506696782"/>
  </r>
  <r>
    <s v="PORTSIDE PUB"/>
    <s v="ESSEX"/>
    <s v="MD"/>
    <n v="21221"/>
    <n v="6704"/>
    <n v="24005"/>
    <s v="BALTIMORE"/>
    <n v="8872"/>
    <s v="FSR - TRADITIONAL RESTAURANTS, CASUAL DINING"/>
    <s v="BAR &amp; GRILL, BREW PUB, &amp; EATERTAINMENT"/>
    <s v="PUB / BREW PUB"/>
    <s v="INDEPENDENT (1-9 UNITS)"/>
    <s v="1 TO 4"/>
    <s v="5 YEARS PLUS"/>
    <s v="&lt;=$500,000"/>
    <s v="$15 TO $20"/>
    <s v="NOT APPLICABLE"/>
    <n v="50896.209943080903"/>
    <n v="47325.098566057401"/>
    <n v="3571.1113770235002"/>
    <n v="6594.2744475195796"/>
    <n v="8269.6106490861603"/>
    <n v="10329.1404908616"/>
    <n v="17931.1359618799"/>
    <n v="0.56313380524595313"/>
    <n v="94020.371492428138"/>
    <n v="529.4604956916919"/>
    <n v="54.133172561629152"/>
    <n v="100"/>
    <n v="56.313380524595317"/>
  </r>
  <r>
    <s v="BUD'S CHICKEN &amp; SEAFOOD"/>
    <s v="WEST PALM BEACH"/>
    <s v="FL"/>
    <n v="33403"/>
    <n v="2006"/>
    <n v="12099"/>
    <s v="PALM BEACH"/>
    <n v="8960"/>
    <s v="LSR - QUICK SERVICE RESTAURANTS, FAST FOOD, SNACKS"/>
    <s v="AMERICAN AND AMERICAN TRADITIONAL"/>
    <s v="AMERICAN TRADITIONAL"/>
    <s v="INDEPENDENT (1-9 UNITS)"/>
    <s v="20 TO 49"/>
    <s v="5 YEARS PLUS"/>
    <s v="$500,001 - $1,000,000"/>
    <s v="$10 TO $15"/>
    <s v="NOT APPLICABLE"/>
    <n v="301699.56599999999"/>
    <n v="246958.79653125"/>
    <n v="54740.769468749997"/>
    <n v="52816.665093750002"/>
    <n v="28861.565624999999"/>
    <n v="62854.076249999998"/>
    <n v="56664.87384375"/>
    <n v="0.52248666955477863"/>
    <n v="502896.74681249994"/>
    <n v="2627.5684637199579"/>
    <n v="59.992347914806786"/>
    <n v="100"/>
    <n v="52.248666955477866"/>
  </r>
  <r>
    <s v="ITALIAN BISTRO"/>
    <s v="PARKVILLE"/>
    <s v="MD"/>
    <n v="21234"/>
    <n v="2404"/>
    <n v="24005"/>
    <s v="BALTIMORE"/>
    <n v="8872"/>
    <s v="FSR - UPSCALE CASUAL DINING RESTAURANTS"/>
    <s v="PIZZA, PASTA &amp; ITALIAN"/>
    <s v="ITALIAN - PIZZA &amp; PASTA"/>
    <s v="INDEPENDENT (1-9 UNITS)"/>
    <s v="1 TO 4"/>
    <s v="5 YEARS PLUS"/>
    <s v="&lt;=$500,000"/>
    <s v="$30 TO $50"/>
    <s v="NOT APPLICABLE"/>
    <n v="97529.789092674298"/>
    <n v="89859.300944395407"/>
    <n v="7670.4881482789096"/>
    <n v="12791.942125330999"/>
    <n v="19807.632504854399"/>
    <n v="18930.6712074139"/>
    <n v="30144.082997352201"/>
    <n v="0.68107947967589433"/>
    <n v="179204.1179276258"/>
    <n v="1220.5224739392499"/>
    <n v="54.423854887119901"/>
    <n v="100"/>
    <n v="68.107947967589439"/>
  </r>
  <r>
    <s v="CORNER CARRY OUT"/>
    <s v="EASTON"/>
    <s v="MD"/>
    <n v="21601"/>
    <n v="3726"/>
    <n v="24041"/>
    <s v="TALBOT"/>
    <m/>
    <s v="LSR - QUICK CASUAL"/>
    <s v="CLASSIC &amp; VARIED MENU"/>
    <s v="VARIED MENU"/>
    <s v="INDEPENDENT (1-9 UNITS)"/>
    <s v="5 TO 9"/>
    <s v="5 YEARS PLUS"/>
    <s v="&lt;=$500,000"/>
    <s v="$7 TO $10"/>
    <s v="NOT APPLICABLE"/>
    <n v="89692.169399999999"/>
    <n v="76550.108215187196"/>
    <n v="13142.061184812799"/>
    <n v="8537.5433974331609"/>
    <n v="13142.061184812799"/>
    <n v="18322.143695614999"/>
    <n v="27627.106724278099"/>
    <n v="9.4532232683097406E-2"/>
    <n v="157321.02440213907"/>
    <n v="148.71907684726256"/>
    <n v="57.012195121951201"/>
    <n v="100"/>
    <n v="9.4532232683097401"/>
  </r>
  <r>
    <s v="HIGHER GROUND COFFEE INCORPORATED"/>
    <s v="HAGERSTOWN"/>
    <s v="MD"/>
    <n v="21740"/>
    <n v="5994"/>
    <n v="24043"/>
    <s v="WASHINGTON"/>
    <n v="8872"/>
    <s v="LSR - COFFEE SHOPS, TEA HOUSES"/>
    <s v="BEVERAGES"/>
    <s v="COFFEE / TEA"/>
    <s v="INDEPENDENT (1-9 UNITS)"/>
    <s v="1 TO 4"/>
    <s v="5 YEARS PLUS"/>
    <s v="&lt;=$500,000"/>
    <s v="$7 TO $10"/>
    <s v="NOT APPLICABLE"/>
    <n v="35797.435799999999"/>
    <n v="25022.407624200001"/>
    <n v="10775.0281758"/>
    <n v="9665.3076660000006"/>
    <n v="4617.8692182000004"/>
    <n v="4295.6922960000002"/>
    <n v="0"/>
    <n v="0.2480345359055306"/>
    <n v="54376.304980200002"/>
    <n v="134.872015700215"/>
    <n v="65.832784726793932"/>
    <n v="100"/>
    <n v="24.803453590553058"/>
  </r>
  <r>
    <s v="IMPERIAL GALLERY RESTAURANT"/>
    <s v="SALISBURY"/>
    <s v="MD"/>
    <n v="21804"/>
    <n v="5304"/>
    <n v="24045"/>
    <s v="WICOMICO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10838.40021959"/>
    <n v="101136.230447847"/>
    <n v="9702.1697717422703"/>
    <n v="13600.816525570601"/>
    <n v="17867.739357122198"/>
    <n v="23087.1003207166"/>
    <n v="39456.337016758203"/>
    <n v="0.52333871827862966"/>
    <n v="204850.39343975688"/>
    <n v="1072.0614234163536"/>
    <n v="54.106998946128812"/>
    <n v="100"/>
    <n v="52.333871827862964"/>
  </r>
  <r>
    <s v="WAFFLE HOUSE"/>
    <s v="ELKTON"/>
    <s v="MD"/>
    <n v="21921"/>
    <n v="5132"/>
    <n v="24015"/>
    <s v="CECIL"/>
    <n v="6162"/>
    <s v="FSR - CAF╔-RESTAURANTS, FAMILY-STYLE, DINER"/>
    <s v="AMERICAN AND AMERICAN TRADITIONAL"/>
    <s v="AMERICAN TRADITIONAL"/>
    <s v="501+ UNITS"/>
    <s v="5 TO 9"/>
    <s v="5 YEARS PLUS"/>
    <s v="$1,000,001 - $2,500,000"/>
    <s v="$7 TO $10"/>
    <s v="NOT APPLICABLE"/>
    <n v="312018.02874894103"/>
    <n v="289274.62215217599"/>
    <n v="22743.406596764798"/>
    <n v="42133.821400404398"/>
    <n v="45391.917199384603"/>
    <n v="68483.2757746813"/>
    <n v="114697.624923323"/>
    <n v="0.57409660153346631"/>
    <n v="582724.66804673406"/>
    <n v="3345.4025155534728"/>
    <n v="53.544674845293741"/>
    <n v="100"/>
    <n v="57.409660153346628"/>
  </r>
  <r>
    <s v="HAN SUNG OAK RESTAURANT"/>
    <s v="FALLS CHURCH"/>
    <s v="VA"/>
    <n v="22041"/>
    <n v="1246"/>
    <n v="51059"/>
    <s v="FAIRFAX"/>
    <n v="8872"/>
    <s v="FSR - TRADITIONAL RESTAURANTS, CASUAL DINING"/>
    <s v="OTHER ASIAN"/>
    <s v="KOREAN"/>
    <s v="INDEPENDENT (1-9 UNITS)"/>
    <s v="10 TO 19"/>
    <s v="5 YEARS PLUS"/>
    <s v="$500,001 - $1,000,000"/>
    <s v="$15 TO $20"/>
    <s v="NOT APPLICABLE"/>
    <n v="143526.79354442001"/>
    <n v="134767.48646262501"/>
    <n v="8759.3070817949192"/>
    <n v="21525.7073843732"/>
    <n v="27801.278998740399"/>
    <n v="19985.791394568001"/>
    <n v="53267.846658098802"/>
    <n v="0.9741147383173"/>
    <n v="266107.41798020032"/>
    <n v="2592.1915783007521"/>
    <n v="53.935660506502337"/>
    <n v="100"/>
    <n v="97.411473831730007"/>
  </r>
  <r>
    <s v="OUTBACK STEAKHOUSE"/>
    <s v="VIENNA"/>
    <s v="VA"/>
    <n v="22180"/>
    <n v="4717"/>
    <n v="51059"/>
    <s v="FAIRFAX"/>
    <n v="8872"/>
    <s v="FSR - TRADITIONAL RESTAURANTS, CASUAL DINING"/>
    <s v="STEAK, SEAFOOD &amp; FISH"/>
    <s v="FAMILY STEAK / CHOPHOUSE"/>
    <s v="501+ UNITS"/>
    <s v="OVER 50"/>
    <s v="5 YEARS PLUS"/>
    <s v="$2,500,001 - $5,000,000"/>
    <s v="$10 TO $15"/>
    <s v="NOT APPLICABLE"/>
    <n v="902483.26475979295"/>
    <n v="845268.03851757897"/>
    <n v="57215.226242214601"/>
    <n v="117275.408485423"/>
    <n v="157631.636203228"/>
    <n v="150255.82434879901"/>
    <n v="362363.099534026"/>
    <n v="0.78701129667463132"/>
    <n v="1690009.2333312696"/>
    <n v="13300.563581161419"/>
    <n v="53.401084855664308"/>
    <n v="100"/>
    <n v="78.701129667463135"/>
  </r>
  <r>
    <s v="CELTIC GROUP"/>
    <s v="ARLINGTON"/>
    <s v="VA"/>
    <n v="22201"/>
    <n v="5330"/>
    <n v="51013"/>
    <s v="ARLINGTON"/>
    <n v="8872"/>
    <s v="FSR - TRADITIONAL RESTAURANTS, CASUAL DINING"/>
    <s v="SANDWICHES, SOUPS AND SALADS, DELI, SUBS &amp; HOT DOG"/>
    <s v="SANDWICHES"/>
    <s v="INDEPENDENT (1-9 UNITS)"/>
    <s v="10 TO 19"/>
    <s v="5 YEARS PLUS"/>
    <s v="$1,000,001 - $2,500,000"/>
    <s v="$10 TO $15"/>
    <s v="NOT APPLICABLE"/>
    <n v="303673.95045794098"/>
    <n v="285141.01093414699"/>
    <n v="18532.939523794499"/>
    <n v="45544.085786262498"/>
    <n v="58821.938488565203"/>
    <n v="42285.931956937602"/>
    <n v="112704.095364928"/>
    <n v="0.84984717698517886"/>
    <n v="563030.00205463485"/>
    <n v="4784.8945780409085"/>
    <n v="53.935660506502337"/>
    <n v="100"/>
    <n v="84.984717698517883"/>
  </r>
  <r>
    <s v="BURGER KING"/>
    <s v="LOCUST GROVE"/>
    <s v="VA"/>
    <n v="22508"/>
    <n v="2028"/>
    <n v="51137"/>
    <s v="ORANGE"/>
    <m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382723.66350000002"/>
    <n v="320521.50282262202"/>
    <n v="62202.160677377899"/>
    <n v="60015.7929910026"/>
    <n v="32795.515295629797"/>
    <n v="71421.344421593807"/>
    <n v="104289.73864010299"/>
    <n v="0.63064035504504112"/>
    <n v="651246.05484832916"/>
    <n v="4107.0204325123268"/>
    <n v="58.76790510295433"/>
    <n v="100"/>
    <n v="63.064035504504112"/>
  </r>
  <r>
    <s v="THE CLUB HOUSE RESTAURANT"/>
    <s v="STAFFORD"/>
    <s v="VA"/>
    <n v="22554"/>
    <n v="2313"/>
    <n v="51179"/>
    <s v="STAFFORD"/>
    <n v="8872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76883.776411442"/>
    <n v="161400.36610228301"/>
    <n v="15483.410309159201"/>
    <n v="21705.147174227099"/>
    <n v="28514.6051112395"/>
    <n v="36844.031337763598"/>
    <n v="62967.219673504798"/>
    <n v="0.34722933740824691"/>
    <n v="326914.77970817726"/>
    <n v="1135.1440234703339"/>
    <n v="54.10699894612857"/>
    <n v="100"/>
    <n v="34.722933740824693"/>
  </r>
  <r>
    <s v="THAI 99 RESTAURANT"/>
    <s v="CHARLOTTESVILLE"/>
    <s v="VA"/>
    <n v="22903"/>
    <n v="2911"/>
    <n v="51540"/>
    <s v="CHARLOTTESVILLE CITY"/>
    <n v="1540"/>
    <s v="FSR - TRADITIONAL RESTAURANTS, CASUAL DINING"/>
    <s v="OTHER ASIAN"/>
    <s v="THAI"/>
    <s v="INDEPENDENT (1-9 UNITS)"/>
    <s v="5 TO 9"/>
    <s v="5 YEARS PLUS"/>
    <s v="$1,000,001 - $2,500,000"/>
    <s v="$15 TO $20"/>
    <s v="NOT APPLICABLE"/>
    <n v="433323.07017787802"/>
    <n v="406877.76513356599"/>
    <n v="26445.305044312099"/>
    <n v="64988.462301712301"/>
    <n v="83935.098618903794"/>
    <n v="60339.287690897501"/>
    <n v="160821.448634314"/>
    <n v="0.92245055786112551"/>
    <n v="803407.36742370564"/>
    <n v="7411.0357426973551"/>
    <n v="53.935660506502373"/>
    <n v="100"/>
    <n v="92.245055786112545"/>
  </r>
  <r>
    <s v="ANNAS PIZZA NO 5"/>
    <s v="CHARLOTTESVILLE"/>
    <s v="VA"/>
    <n v="22903"/>
    <n v="3009"/>
    <n v="51540"/>
    <s v="CHARLOTTESVILLE CITY"/>
    <n v="1540"/>
    <s v="FSR - TRADITIONAL RESTAURANTS, CASUAL DINING"/>
    <s v="PIZZA, PASTA &amp; ITALIAN"/>
    <s v="ITALIAN - PIZZA &amp; PASTA"/>
    <s v="INDEPENDENT (1-9 UNITS)"/>
    <s v="5 TO 9"/>
    <s v="5 YEARS PLUS"/>
    <s v="&lt;=$500,000"/>
    <s v="$15 TO $20"/>
    <s v="NOT APPLICABLE"/>
    <n v="87328.358694915296"/>
    <n v="80904.565830508494"/>
    <n v="6423.7928644067797"/>
    <n v="11855.7446949153"/>
    <n v="14497.5642711864"/>
    <n v="12050.4050847458"/>
    <n v="33565.012932203397"/>
    <n v="0.35666621567355683"/>
    <n v="159297.08567796618"/>
    <n v="568.15888716586551"/>
    <n v="54.82106488216467"/>
    <n v="100"/>
    <n v="35.666621567355683"/>
  </r>
  <r>
    <s v="BAMBOO HOUSE RESTAURANT"/>
    <s v="CHARLOTTESVILLE"/>
    <s v="VA"/>
    <n v="22911"/>
    <n v="8301"/>
    <n v="51003"/>
    <s v="ALBEMARLE"/>
    <n v="1540"/>
    <s v="FSR - TRADITIONAL RESTAURANTS, CASUAL DINING"/>
    <s v="CLASSIC &amp; VARIED MENU"/>
    <s v="VARIED MENU"/>
    <s v="INDEPENDENT (1-9 UNITS)"/>
    <s v="1 TO 4"/>
    <s v="5 YEARS PLUS"/>
    <s v="&lt;=$500,000"/>
    <s v="$15 TO $20"/>
    <s v="NOT APPLICABLE"/>
    <n v="55661.086252528199"/>
    <n v="50788.828015024599"/>
    <n v="4872.25823750361"/>
    <n v="6830.08975440624"/>
    <n v="8972.8630106905493"/>
    <n v="11593.933868824"/>
    <n v="19814.275319271899"/>
    <n v="0.52434349155402404"/>
    <n v="102872.24820572088"/>
    <n v="539.40393808199872"/>
    <n v="54.106998946128606"/>
    <n v="100"/>
    <n v="52.434349155402401"/>
  </r>
  <r>
    <s v="OCEAN 17 RESTAURANT"/>
    <s v="HAYES"/>
    <s v="VA"/>
    <n v="23072"/>
    <n v="3554"/>
    <n v="51073"/>
    <s v="GLOUCESTER"/>
    <n v="572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01429.863357411"/>
    <n v="92551.263952614798"/>
    <n v="8878.5994047962995"/>
    <n v="12446.308851488"/>
    <n v="16351.033197052901"/>
    <n v="21127.347798324201"/>
    <n v="36107.078993065603"/>
    <n v="0.38883038507749934"/>
    <n v="187461.63219734179"/>
    <n v="728.90778634548963"/>
    <n v="54.106998946128492"/>
    <n v="100"/>
    <n v="38.883038507749937"/>
  </r>
  <r>
    <s v="CAPITAL COFFEE &amp; DESSERTS"/>
    <s v="RICHMOND"/>
    <s v="VA"/>
    <n v="23221"/>
    <n v="3516"/>
    <n v="51760"/>
    <s v="RICHMOND CITY"/>
    <n v="6760"/>
    <s v="LSR - COFFEE SHOPS, TEA HOUSES"/>
    <s v="BEVERAGES"/>
    <s v="COFFEE / TEA"/>
    <s v="INDEPENDENT (1-9 UNITS)"/>
    <s v="5 TO 9"/>
    <s v="5 YEARS PLUS"/>
    <s v="&lt;=$500,000"/>
    <s v="$7 TO $10"/>
    <s v="NOT APPLICABLE"/>
    <n v="53149.630799999999"/>
    <n v="37151.591929200004"/>
    <n v="15998.038870799999"/>
    <n v="14350.400315999999"/>
    <n v="6856.3023732000001"/>
    <n v="6377.955696"/>
    <n v="0"/>
    <n v="0.41922357246974395"/>
    <n v="80734.289185200003"/>
    <n v="338.45717133024959"/>
    <n v="65.832784726793932"/>
    <n v="100"/>
    <n v="41.922357246974393"/>
  </r>
  <r>
    <s v="WENDY'S"/>
    <s v="CHESAPEAKE"/>
    <s v="VA"/>
    <n v="23321"/>
    <n v="5514"/>
    <n v="51550"/>
    <s v="CHESAPEAKE CITY"/>
    <n v="572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84798.25160000002"/>
    <n v="406006.41922056599"/>
    <n v="78791.832379434403"/>
    <n v="76022.347937275103"/>
    <n v="41542.266632390703"/>
    <n v="90469.825110539896"/>
    <n v="132104.40789100301"/>
    <n v="0.60574770324868688"/>
    <n v="824937.09917120915"/>
    <n v="4997.0375314759413"/>
    <n v="58.767905102954273"/>
    <n v="100"/>
    <n v="60.574770324868688"/>
  </r>
  <r>
    <s v="PAPA JOHN'S"/>
    <s v="ROYAL PALM BEACH"/>
    <s v="FL"/>
    <n v="33411"/>
    <n v="1670"/>
    <n v="12099"/>
    <s v="PALM BEACH"/>
    <n v="8960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87579.3382"/>
    <n v="235400.56159419601"/>
    <n v="52178.7766058036"/>
    <n v="50344.724704017899"/>
    <n v="27510.7785267857"/>
    <n v="59912.362125"/>
    <n v="54012.8285075893"/>
    <n v="0.15112224989897538"/>
    <n v="479360.03206339251"/>
    <n v="724.41966557064848"/>
    <n v="59.992347914806828"/>
    <n v="100"/>
    <n v="15.112224989897538"/>
  </r>
  <r>
    <s v="WENDY'S"/>
    <s v="SUFFOLK"/>
    <s v="VA"/>
    <n v="23435"/>
    <n v="2610"/>
    <n v="51800"/>
    <s v="SUFFOLK CITY"/>
    <n v="572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86447.79229999997"/>
    <n v="407387.86833007698"/>
    <n v="79059.923969922893"/>
    <n v="76281.016273264802"/>
    <n v="41683.615449871497"/>
    <n v="90777.651424164505"/>
    <n v="132553.89713059101"/>
    <n v="0.65219398878476409"/>
    <n v="827743.97257789166"/>
    <n v="5398.4964316812157"/>
    <n v="58.767905102954366"/>
    <n v="100"/>
    <n v="65.219398878476412"/>
  </r>
  <r>
    <s v="DOC TAYLORS RESTAURANT"/>
    <s v="VIRGINIA BEACH"/>
    <s v="VA"/>
    <n v="23451"/>
    <n v="3205"/>
    <n v="51810"/>
    <s v="VIRGINIA BEACH CITY"/>
    <n v="5720"/>
    <s v="FSR - TRADITIONAL RESTAURANTS, CASUAL DINING"/>
    <s v="AMERICAN AND AMERICAN TRADITIONAL"/>
    <s v="AMERICAN TRADITIONAL"/>
    <s v="INDEPENDENT (1-9 UNITS)"/>
    <s v="10 TO 19"/>
    <s v="5 YEARS PLUS"/>
    <s v="$500,001 - $1,000,000"/>
    <s v="$15 TO $20"/>
    <s v="NOT APPLICABLE"/>
    <n v="195119.081875351"/>
    <n v="177014.57572992699"/>
    <n v="18104.5061454239"/>
    <n v="27581.594199887699"/>
    <n v="29542.371038742302"/>
    <n v="36688.3132959012"/>
    <n v="65228.509505895599"/>
    <n v="0.88663144054243503"/>
    <n v="354159.8699157777"/>
    <n v="3140.0927564574736"/>
    <n v="55.093503937007881"/>
    <n v="100"/>
    <n v="88.663144054243503"/>
  </r>
  <r>
    <s v="CAPTAIN D'S SEAFOOD KITCHEN"/>
    <s v="NORFOLK"/>
    <s v="VA"/>
    <n v="23517"/>
    <n v="2315"/>
    <n v="51710"/>
    <s v="NORFOLK CITY"/>
    <n v="5720"/>
    <s v="LSR - QUICK SERVICE RESTAURANTS, FAST FOOD, SNACKS"/>
    <s v="STEAK, SEAFOOD &amp; FISH"/>
    <s v="SEAFOOD &amp; FISH"/>
    <s v="501+ UNITS"/>
    <s v="10 TO 19"/>
    <s v="5 YEARS PLUS"/>
    <s v="$500,001 - $1,000,000"/>
    <s v="$7 TO $10"/>
    <s v="NOT APPLICABLE"/>
    <n v="264543.55379999999"/>
    <n v="221548.61460771199"/>
    <n v="42994.9391922879"/>
    <n v="41483.693526478201"/>
    <n v="22668.684987146498"/>
    <n v="49367.3584164524"/>
    <n v="72086.418259126003"/>
    <n v="0.47982656149199476"/>
    <n v="450149.70898920303"/>
    <n v="2159.937870209114"/>
    <n v="58.767905102954344"/>
    <n v="100"/>
    <n v="47.982656149199478"/>
  </r>
  <r>
    <s v="SHONEY'S"/>
    <s v="NEWPORT NEWS"/>
    <s v="VA"/>
    <n v="23608"/>
    <n v="4213"/>
    <n v="51700"/>
    <s v="NEWPORT NEWS CITY"/>
    <n v="5720"/>
    <s v="FSR - CAF╔-RESTAURANTS, FAMILY-STYLE, DINER"/>
    <s v="AMERICAN AND AMERICAN TRADITIONAL"/>
    <s v="AMERICAN TRADITIONAL"/>
    <s v="101-250 UNITS"/>
    <s v="10 TO 19"/>
    <s v="5 YEARS PLUS"/>
    <s v="$1,000,001 - $2,500,000"/>
    <s v="$7 TO $10"/>
    <s v="NOT APPLICABLE"/>
    <n v="462736.56481160398"/>
    <n v="429007.08487450599"/>
    <n v="33729.479937098899"/>
    <n v="62486.324445362603"/>
    <n v="67318.224909230805"/>
    <n v="101563.733051209"/>
    <n v="170101.66099015399"/>
    <n v="0.78376085327900413"/>
    <n v="864206.50820756133"/>
    <n v="6773.312302820269"/>
    <n v="53.544674845293571"/>
    <n v="100"/>
    <n v="78.376085327900412"/>
  </r>
  <r>
    <s v="RED FLOWER CHINESE RESTAURANT"/>
    <s v="BIG STONE GAP"/>
    <s v="VA"/>
    <n v="24219"/>
    <n v="2557"/>
    <n v="51195"/>
    <s v="WISE"/>
    <m/>
    <s v="FSR - TRADITIONAL RESTAURANTS, CASUAL DINING"/>
    <s v="CHINESE"/>
    <s v="CHINESE"/>
    <s v="INDEPENDENT (1-9 UNITS)"/>
    <s v="1 TO 4"/>
    <s v="5 YEARS PLUS"/>
    <s v="&lt;=$500,000"/>
    <s v="$15 TO $20"/>
    <s v="NOT APPLICABLE"/>
    <n v="28909.192281794902"/>
    <n v="27144.891091546899"/>
    <n v="1764.30119024798"/>
    <n v="4335.71180968313"/>
    <n v="5599.7385603522898"/>
    <n v="4025.5416571442602"/>
    <n v="10729.2191475005"/>
    <n v="0.28811561670768204"/>
    <n v="53599.403456475069"/>
    <n v="154.42825182026181"/>
    <n v="53.935660506502394"/>
    <n v="100"/>
    <n v="28.811561670768203"/>
  </r>
  <r>
    <s v="ROWES FAMILY RESTAURANT"/>
    <s v="STAUNTON"/>
    <s v="VA"/>
    <n v="24401"/>
    <n v="6701"/>
    <n v="51015"/>
    <s v="AUGUSTA"/>
    <m/>
    <s v="FSR - TRADITIONAL RESTAURANTS, CASUAL DINING"/>
    <s v="AMERICAN AND AMERICAN TRADITIONAL"/>
    <s v="AMERICAN TRADITIONAL"/>
    <s v="INDEPENDENT (1-9 UNITS)"/>
    <s v="OVER 50"/>
    <s v="5 YEARS PLUS"/>
    <s v="$2,500,001 - $5,000,000"/>
    <s v="$15 TO $20"/>
    <s v="NOT APPLICABLE"/>
    <n v="920440.35355418304"/>
    <n v="835035.49270072998"/>
    <n v="85404.860853453094"/>
    <n v="130111.37646266101"/>
    <n v="139361.000381808"/>
    <n v="173070.74088714199"/>
    <n v="307704.15571027499"/>
    <n v="0.58998537814366048"/>
    <n v="1670687.6269960692"/>
    <n v="9856.8127137321062"/>
    <n v="55.093503937007881"/>
    <n v="100"/>
    <n v="58.998537814366045"/>
  </r>
  <r>
    <s v="BISCUITVILLE"/>
    <s v="DANVILLE"/>
    <s v="VA"/>
    <n v="24540"/>
    <n v="1507"/>
    <n v="51590"/>
    <s v="DANVILLE CITY"/>
    <n v="1950"/>
    <s v="LSR - QUICK SERVICE RESTAURANTS, FAST FOOD, SNACKS"/>
    <s v="AMERICAN AND AMERICAN TRADITIONAL"/>
    <s v="AMERICAN TRADITIONAL"/>
    <s v="51-100 UNITS"/>
    <s v="10 TO 19"/>
    <s v="5 YEARS PLUS"/>
    <s v="&lt;=$500,000"/>
    <s v="$5 TO $7"/>
    <s v="NOT APPLICABLE"/>
    <n v="153790.19639999999"/>
    <n v="125886.299157781"/>
    <n v="27903.897242219398"/>
    <n v="26923.092418239801"/>
    <n v="14712.072359693901"/>
    <n v="32039.624250000001"/>
    <n v="28884.702066198999"/>
    <n v="0.60217290318529737"/>
    <n v="256349.6874941331"/>
    <n v="1543.6683554898584"/>
    <n v="59.992347914806679"/>
    <n v="100"/>
    <n v="60.217290318529734"/>
  </r>
  <r>
    <s v="FAZOLI'S"/>
    <s v="HUNTINGTON"/>
    <s v="WV"/>
    <n v="25701"/>
    <n v="1601"/>
    <n v="54011"/>
    <s v="CABELL"/>
    <n v="3400"/>
    <s v="LSR - QUICK CASUAL"/>
    <s v="PIZZA, PASTA &amp; ITALIAN"/>
    <s v="ITALIAN - PIZZA &amp; PASTA"/>
    <s v="101-250 UNITS"/>
    <s v="10 TO 19"/>
    <s v="5 YEARS PLUS"/>
    <s v="$500,001 - $1,000,000"/>
    <s v="$7 TO $10"/>
    <s v="NOT APPLICABLE"/>
    <n v="293226.67825600097"/>
    <n v="269784.17233280302"/>
    <n v="23442.505923197899"/>
    <n v="47443.166749329102"/>
    <n v="39070.843205329897"/>
    <n v="50987.450382955503"/>
    <n v="86514.009954659006"/>
    <n v="0.53259109584432562"/>
    <n v="517242.14854827442"/>
    <n v="2754.7856271219894"/>
    <n v="56.690406819898598"/>
    <n v="100"/>
    <n v="53.259109584432565"/>
  </r>
  <r>
    <s v="MCDONALD'S"/>
    <s v="HINTON"/>
    <s v="WV"/>
    <n v="25951"/>
    <n v="2553"/>
    <n v="54089"/>
    <s v="SUMMERS"/>
    <m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749579.25690000004"/>
    <n v="627753.89352493605"/>
    <n v="121825.363375064"/>
    <n v="117543.27678894599"/>
    <n v="64231.298791773799"/>
    <n v="139881.49514653001"/>
    <n v="204255.53015784101"/>
    <n v="0.26088629063148139"/>
    <n v="1275490.857785091"/>
    <n v="3327.5807862191873"/>
    <n v="58.767905102954302"/>
    <n v="100"/>
    <n v="26.08862906314814"/>
  </r>
  <r>
    <s v="SUBWAY"/>
    <s v="BRIDGEPORT"/>
    <s v="WV"/>
    <n v="26330"/>
    <n v="9790"/>
    <n v="54033"/>
    <s v="HARRISON"/>
    <m/>
    <s v="LSR - QUICK SERVICE RESTAURANTS, FAST FOOD, SNACKS"/>
    <s v="SANDWICHES, SOUPS AND SALADS, DELI, SUBS &amp; HOT DOG"/>
    <s v="SANDWICHES"/>
    <s v="501+ UNITS"/>
    <s v="1 TO 4"/>
    <s v="5 YEARS PLUS"/>
    <s v="&lt;=$500,000"/>
    <s v="$5 TO $7"/>
    <s v="NOT APPLICABLE"/>
    <n v="127919.2743"/>
    <n v="109485.958857509"/>
    <n v="18433.315442490799"/>
    <n v="20539.1081006561"/>
    <n v="19257.321265251099"/>
    <n v="28046.716708028202"/>
    <n v="26963.301644769199"/>
    <n v="0.9296094768571439"/>
    <n v="222725.72201870437"/>
    <n v="2070.4794192843742"/>
    <n v="57.433543436557997"/>
    <n v="100"/>
    <n v="92.960947685714387"/>
  </r>
  <r>
    <s v="WENDY'S"/>
    <s v="SUMMERSVILLE"/>
    <s v="WV"/>
    <n v="26651"/>
    <n v="2097"/>
    <n v="54067"/>
    <s v="NICHOLAS"/>
    <m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54965.04440000001"/>
    <n v="381021.85380771197"/>
    <n v="73943.190592287894"/>
    <n v="71344.132926478196"/>
    <n v="38985.864987146502"/>
    <n v="84902.550416452403"/>
    <n v="123975.05065912601"/>
    <n v="0.10688813368112127"/>
    <n v="774172.643389203"/>
    <n v="827.49868998852151"/>
    <n v="58.767905102954352"/>
    <n v="100"/>
    <n v="10.688813368112127"/>
  </r>
  <r>
    <s v="SUBWAY"/>
    <s v="HAMPTONVILLE"/>
    <s v="NC"/>
    <n v="27020"/>
    <n v="8380"/>
    <n v="37197"/>
    <s v="YADKIN"/>
    <n v="3120"/>
    <s v="LSR - QUICK SERVICE RESTAURANTS, FAST FOOD, SNACKS"/>
    <s v="SANDWICHES, SOUPS AND SALADS, DELI, SUBS &amp; HOT DOG"/>
    <s v="SANDWICHES"/>
    <s v="501+ UNITS"/>
    <s v="10 TO 19"/>
    <s v="5 YEARS PLUS"/>
    <s v="$500,001 - $1,000,000"/>
    <s v="$5 TO $7"/>
    <s v="NOT APPLICABLE"/>
    <n v="211916.66310000001"/>
    <n v="181379.22673774301"/>
    <n v="30537.436362257002"/>
    <n v="34025.984555958501"/>
    <n v="31902.520438053201"/>
    <n v="46463.417246546604"/>
    <n v="44668.5844802219"/>
    <n v="0.69306563237725216"/>
    <n v="368977.16982078023"/>
    <n v="2557.2539553460783"/>
    <n v="57.433543436557954"/>
    <n v="100"/>
    <n v="69.306563237725214"/>
  </r>
  <r>
    <s v="DOMINO'S PIZZA"/>
    <s v="KING"/>
    <s v="NC"/>
    <n v="27021"/>
    <n v="9016"/>
    <n v="37169"/>
    <s v="STOKES"/>
    <n v="3120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82606.14069999999"/>
    <n v="231329.70764569499"/>
    <n v="51276.433054304798"/>
    <n v="49474.097973309901"/>
    <n v="27035.026214923499"/>
    <n v="58876.279312500003"/>
    <n v="53078.768135299702"/>
    <n v="0.13263811293000016"/>
    <n v="471070.31233603286"/>
    <n v="624.81877285597182"/>
    <n v="59.992347914806821"/>
    <n v="100"/>
    <n v="13.263811293000016"/>
  </r>
  <r>
    <s v="CHINA WOK"/>
    <s v="WINSTON SALEM"/>
    <s v="NC"/>
    <n v="27104"/>
    <n v="4757"/>
    <n v="37067"/>
    <s v="FORSYTH"/>
    <n v="3120"/>
    <s v="FSR - TRADITIONAL RESTAURANTS, CASUAL DINING"/>
    <s v="CHINESE"/>
    <s v="CHINESE"/>
    <s v="INDEPENDENT (1-9 UNITS)"/>
    <s v="1 TO 4"/>
    <s v="5 YEARS PLUS"/>
    <s v="&lt;=$500,000"/>
    <s v="$15 TO $20"/>
    <s v="NOT APPLICABLE"/>
    <n v="28981.076717181699"/>
    <n v="27212.388486518401"/>
    <n v="1768.6882306632599"/>
    <n v="4346.49281637473"/>
    <n v="5613.6626451485899"/>
    <n v="4035.5514072033102"/>
    <n v="10755.897992521201"/>
    <n v="0.96006913620943579"/>
    <n v="53732.681578429503"/>
    <n v="515.87089189219478"/>
    <n v="53.935660506502416"/>
    <n v="100"/>
    <n v="96.006913620943578"/>
  </r>
  <r>
    <s v="CHURCH'S CHICKEN"/>
    <s v="WINSTON SALEM"/>
    <s v="NC"/>
    <n v="27107"/>
    <n v="3446"/>
    <n v="37067"/>
    <s v="FORSYTH"/>
    <n v="3120"/>
    <s v="LSR - QUICK SERVICE RESTAURANTS, FAST FOOD, SNACKS"/>
    <s v="CHICKEN"/>
    <s v="FRIED CHICKEN"/>
    <s v="501+ UNITS"/>
    <s v="10 TO 19"/>
    <s v="5 YEARS PLUS"/>
    <s v="$500,001 - $1,000,000"/>
    <s v="$5 TO $7"/>
    <s v="NOT APPLICABLE"/>
    <n v="234799.34940000001"/>
    <n v="194379.57434697499"/>
    <n v="40419.775053025398"/>
    <n v="38999.044822690601"/>
    <n v="21310.953455022202"/>
    <n v="46410.5208576039"/>
    <n v="53869.354566861599"/>
    <n v="0.16825849901350209"/>
    <n v="395389.2231021786"/>
    <n v="665.27597205287282"/>
    <n v="59.384357408072773"/>
    <n v="100"/>
    <n v="16.82584990135021"/>
  </r>
  <r>
    <s v="GOLDEN CORRAL"/>
    <s v="SANFORD"/>
    <s v="NC"/>
    <n v="27332"/>
    <n v="9762"/>
    <n v="37105"/>
    <s v="LEE"/>
    <m/>
    <s v="LSR - BUFFET RESTAURANTS"/>
    <s v="CLASSIC &amp; VARIED MENU"/>
    <s v="VARIED MENU"/>
    <s v="251-500 UNITS"/>
    <s v="10 TO 19"/>
    <s v="5 YEARS PLUS"/>
    <s v="$2,500,001 - $5,000,000"/>
    <s v="$7 TO $10"/>
    <s v="NOT APPLICABLE"/>
    <n v="808499.73183358298"/>
    <n v="722691.78526701406"/>
    <n v="85807.946566568906"/>
    <n v="128223.44956579299"/>
    <n v="117884.16188652"/>
    <n v="150204.61234850099"/>
    <n v="249119.844870684"/>
    <n v="0.77444799257517372"/>
    <n v="1453931.800505081"/>
    <n v="11259.945642423678"/>
    <n v="55.607816787054141"/>
    <n v="100"/>
    <n v="77.444799257517374"/>
  </r>
  <r>
    <s v="KFC"/>
    <s v="THOMASVILLE"/>
    <s v="NC"/>
    <n v="27360"/>
    <n v="5747"/>
    <n v="37057"/>
    <s v="DAVIDSON"/>
    <n v="3120"/>
    <s v="LSR - QUICK SERVICE RESTAURANTS, FAST FOOD, SNACKS"/>
    <s v="CHICKEN"/>
    <s v="FRIED CHICKEN"/>
    <s v="501+ UNITS"/>
    <s v="20 TO 49"/>
    <s v="5 YEARS PLUS"/>
    <s v="$500,001 - $1,000,000"/>
    <s v="$5 TO $7"/>
    <s v="NOT APPLICABLE"/>
    <n v="317145.20490000001"/>
    <n v="262549.91801372502"/>
    <n v="54595.286886274698"/>
    <n v="52676.296134560303"/>
    <n v="28784.861275716001"/>
    <n v="62687.031222670397"/>
    <n v="72761.732669171004"/>
    <n v="0.85436947223411264"/>
    <n v="534055.12620211742"/>
    <n v="4562.803963172255"/>
    <n v="59.384357408072866"/>
    <n v="100"/>
    <n v="85.436947223411266"/>
  </r>
  <r>
    <s v="SUB STATION II"/>
    <s v="GREENSBORO"/>
    <s v="NC"/>
    <n v="27406"/>
    <n v="4310"/>
    <n v="37081"/>
    <s v="GUILFORD"/>
    <n v="3120"/>
    <s v="LSR - QUICK SERVICE RESTAURANTS, FAST FOOD, SNACKS"/>
    <s v="SANDWICHES, SOUPS AND SALADS, DELI, SUBS &amp; HOT DOG"/>
    <s v="SANDWICHES"/>
    <s v="51-100 UNITS"/>
    <s v="10 TO 19"/>
    <s v="5 YEARS PLUS"/>
    <s v="$500,001 - $1,000,000"/>
    <s v="$5 TO $7"/>
    <s v="NOT APPLICABLE"/>
    <n v="179658.79380000001"/>
    <n v="153769.753729572"/>
    <n v="25889.040070428298"/>
    <n v="28846.5628599308"/>
    <n v="27046.331596755299"/>
    <n v="39390.774544244297"/>
    <n v="37869.150500369797"/>
    <n v="0.91724682487586651"/>
    <n v="312811.6133013005"/>
    <n v="2869.2545908491525"/>
    <n v="57.433543436557919"/>
    <n v="100"/>
    <n v="91.724682487586648"/>
  </r>
  <r>
    <s v="VILLAGE PIZZA &amp; PASTA"/>
    <s v="CHAPEL HILL"/>
    <s v="NC"/>
    <n v="27517"/>
    <n v="6376"/>
    <n v="37037"/>
    <s v="CHATHAM"/>
    <m/>
    <s v="LSR - QUICK CASUAL"/>
    <s v="PIZZA, PASTA &amp; ITALIAN"/>
    <s v="PIZZERIA"/>
    <s v="INDEPENDENT (1-9 UNITS)"/>
    <s v="1 TO 4"/>
    <s v="5 YEARS PLUS"/>
    <s v="&lt;=$500,000"/>
    <s v="$7 TO $10"/>
    <s v="NOT APPLICABLE"/>
    <n v="48214.524516720601"/>
    <n v="44359.932283538401"/>
    <n v="3854.5922331821998"/>
    <n v="7800.9604719163499"/>
    <n v="6424.3203886370002"/>
    <n v="8383.7381071712807"/>
    <n v="14225.280860553299"/>
    <n v="0.44179633258797613"/>
    <n v="85048.824344998517"/>
    <n v="375.74258686539326"/>
    <n v="56.690406819898577"/>
    <n v="100"/>
    <n v="44.179633258797615"/>
  </r>
  <r>
    <s v="DOMINO'S PIZZA"/>
    <s v="LOUISBURG"/>
    <s v="NC"/>
    <n v="27549"/>
    <n v="8636"/>
    <n v="37069"/>
    <s v="FRANKLIN"/>
    <n v="6640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09092.8168"/>
    <n v="171154.738751786"/>
    <n v="37938.078048214302"/>
    <n v="36604.577941071402"/>
    <n v="20002.501607142902"/>
    <n v="43561.003499999999"/>
    <n v="39271.5781553571"/>
    <n v="0.71331354857880735"/>
    <n v="348532.47800357174"/>
    <n v="2486.1293867969289"/>
    <n v="59.992347914806729"/>
    <n v="100"/>
    <n v="71.33135485788074"/>
  </r>
  <r>
    <s v="ANDY'S BURGERS SHAKES &amp; FRIES"/>
    <s v="LOUISBURG"/>
    <s v="NC"/>
    <n v="27549"/>
    <n v="8636"/>
    <n v="37069"/>
    <s v="FRANKLIN"/>
    <n v="6640"/>
    <s v="LSR - QUICK SERVICE RESTAURANTS, FAST FOOD, SNACKS"/>
    <s v="HAMBURGERS"/>
    <s v="HAMBURGERS"/>
    <s v="51-100 UNITS"/>
    <s v="10 TO 19"/>
    <s v="5 YEARS PLUS"/>
    <s v="&lt;=$500,000"/>
    <s v="$5 TO $7"/>
    <s v="NOT APPLICABLE"/>
    <n v="155466.3051"/>
    <n v="130199.144973779"/>
    <n v="25267.160126221101"/>
    <n v="24379.034989974301"/>
    <n v="13321.877043701799"/>
    <n v="29012.087784061699"/>
    <n v="42363.568998971699"/>
    <n v="0.97498316117942874"/>
    <n v="264542.87391670962"/>
    <n v="2579.2484747880458"/>
    <n v="58.767905102954323"/>
    <n v="100"/>
    <n v="97.498316117942878"/>
  </r>
  <r>
    <s v="PIZZA HUT"/>
    <s v="OXFORD"/>
    <s v="NC"/>
    <n v="27565"/>
    <n v="3652"/>
    <n v="37077"/>
    <s v="GRANVILLE"/>
    <m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61442.40400000001"/>
    <n v="214005.94740688801"/>
    <n v="47436.456593112198"/>
    <n v="45769.094322704099"/>
    <n v="25010.434056122402"/>
    <n v="54467.167500000003"/>
    <n v="49103.818863520399"/>
    <n v="0.44298197079621593"/>
    <n v="435792.9187423471"/>
    <n v="1930.4840600352009"/>
    <n v="59.992347914806764"/>
    <n v="100"/>
    <n v="44.298197079621595"/>
  </r>
  <r>
    <s v="SUSHI THAI RESTAURANT"/>
    <s v="RALEIGH"/>
    <s v="NC"/>
    <n v="27607"/>
    <n v="2903"/>
    <n v="37183"/>
    <s v="WAKE"/>
    <n v="6640"/>
    <s v="FSR - TRADITIONAL RESTAURANTS, CASUAL DINING"/>
    <s v="OTHER ASIAN"/>
    <s v="THAI"/>
    <s v="INDEPENDENT (1-9 UNITS)"/>
    <s v="20 TO 49"/>
    <s v="5 YEARS PLUS"/>
    <s v="$500,001 - $1,000,000"/>
    <s v="$15 TO $20"/>
    <s v="NOT APPLICABLE"/>
    <n v="269134.75783152902"/>
    <n v="252709.71319690999"/>
    <n v="16425.0446346192"/>
    <n v="40364.003827986598"/>
    <n v="52131.663405530402"/>
    <n v="37476.4250925999"/>
    <n v="99885.384857409997"/>
    <n v="0.93418885980335908"/>
    <n v="498992.23501505604"/>
    <n v="4661.5298707944494"/>
    <n v="53.935660506502359"/>
    <n v="100"/>
    <n v="93.418885980335915"/>
  </r>
  <r>
    <s v="TONYS PIZZA"/>
    <s v="RALEIGH"/>
    <s v="NC"/>
    <n v="27613"/>
    <n v="6991"/>
    <n v="37183"/>
    <s v="WAKE"/>
    <n v="6640"/>
    <s v="LSR - QUICK CASUAL"/>
    <s v="PIZZA, PASTA &amp; ITALIAN"/>
    <s v="PIZZERIA"/>
    <s v="INDEPENDENT (1-9 UNITS)"/>
    <s v="5 TO 9"/>
    <s v="5 YEARS PLUS"/>
    <s v="&lt;=$500,000"/>
    <s v="$7 TO $10"/>
    <s v="NOT APPLICABLE"/>
    <n v="80097.594550587601"/>
    <n v="73694.056012232802"/>
    <n v="6403.53853835477"/>
    <n v="12959.542280003699"/>
    <n v="10672.564230591301"/>
    <n v="13927.696320921599"/>
    <n v="23632.106510595"/>
    <n v="0.92726298649797967"/>
    <n v="141289.5038926992"/>
    <n v="1310.1252734036218"/>
    <n v="56.690406819898563"/>
    <n v="100"/>
    <n v="92.726298649797968"/>
  </r>
  <r>
    <s v="TOKYO HOUSE JAPANESE RESTAURANT &amp; SUSHI BAR"/>
    <s v="RALEIGH"/>
    <s v="NC"/>
    <n v="27615"/>
    <n v="6164"/>
    <n v="37183"/>
    <s v="WAKE"/>
    <n v="6640"/>
    <s v="FSR - TRADITIONAL RESTAURANTS, CASUAL DINING"/>
    <s v="OTHER ASIAN"/>
    <s v="JAPANESE"/>
    <s v="INDEPENDENT (1-9 UNITS)"/>
    <s v="5 TO 9"/>
    <s v="5 YEARS PLUS"/>
    <s v="$500,001 - $1,000,000"/>
    <s v="$15 TO $20"/>
    <s v="NOT APPLICABLE"/>
    <n v="181436.03078791601"/>
    <n v="170363.158119848"/>
    <n v="11072.872668067301"/>
    <n v="27211.218276914002"/>
    <n v="35144.334989952797"/>
    <n v="25264.5695847963"/>
    <n v="67337.299382178695"/>
    <n v="0.19336037712176568"/>
    <n v="336393.45302175713"/>
    <n v="650.45164937579921"/>
    <n v="53.935660506502536"/>
    <n v="100"/>
    <n v="19.336037712176569"/>
  </r>
  <r>
    <s v="WENDY'S"/>
    <s v="HOBE SOUND"/>
    <s v="FL"/>
    <n v="33455"/>
    <n v="5213"/>
    <n v="12085"/>
    <s v="MARTIN"/>
    <n v="271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78199.42460000003"/>
    <n v="400480.06653161999"/>
    <n v="77719.358068380505"/>
    <n v="74987.570438560404"/>
    <n v="40976.8144473008"/>
    <n v="89238.395907454993"/>
    <n v="130306.26994241599"/>
    <n v="0.6913468058296498"/>
    <n v="813708.4753357328"/>
    <n v="5625.5475529987334"/>
    <n v="58.76790510295433"/>
    <n v="100"/>
    <n v="69.134680582964975"/>
  </r>
  <r>
    <s v="BURGER KING"/>
    <s v="GREENVILLE"/>
    <s v="NC"/>
    <n v="27858"/>
    <n v="4118"/>
    <n v="37147"/>
    <s v="PITT"/>
    <n v="315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22161.86690000002"/>
    <n v="353550.01249665802"/>
    <n v="68611.854403341902"/>
    <n v="66200.189925192797"/>
    <n v="36174.967172236502"/>
    <n v="78781.039619537303"/>
    <n v="115036.39560771199"/>
    <n v="0.96195522607252559"/>
    <n v="718354.45922467846"/>
    <n v="6910.2482622368234"/>
    <n v="58.767905102954366"/>
    <n v="100"/>
    <n v="96.195522607252556"/>
  </r>
  <r>
    <s v="LOGAN'S ROADHOUSE"/>
    <s v="ROANOKE RAPIDS"/>
    <s v="NC"/>
    <n v="27870"/>
    <n v="5076"/>
    <n v="37083"/>
    <s v="HALIFAX"/>
    <m/>
    <s v="FSR - TRADITIONAL RESTAURANTS, CASUAL DINING"/>
    <s v="STEAK, SEAFOOD &amp; FISH"/>
    <s v="FAMILY STEAK / CHOPHOUSE"/>
    <s v="101-250 UNITS"/>
    <s v="OVER 50"/>
    <s v="5 YEARS PLUS"/>
    <s v="$2,500,001 - $5,000,000"/>
    <s v="$10 TO $15"/>
    <s v="NOT APPLICABLE"/>
    <n v="929849.95642234199"/>
    <n v="870899.74902744102"/>
    <n v="58950.207394901598"/>
    <n v="120831.64057187"/>
    <n v="162411.621110079"/>
    <n v="154812.146860276"/>
    <n v="373351.31350104301"/>
    <n v="0.45353953393166313"/>
    <n v="1741256.6784656106"/>
    <n v="7897.2874240668889"/>
    <n v="53.401084855664273"/>
    <n v="100"/>
    <n v="45.353953393166314"/>
  </r>
  <r>
    <s v="WHATABURGER"/>
    <s v="CONCORD"/>
    <s v="NC"/>
    <n v="28025"/>
    <n v="3512"/>
    <n v="37025"/>
    <s v="CABARRUS"/>
    <n v="152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54144.0932"/>
    <n v="380334.32769563003"/>
    <n v="73809.765504370196"/>
    <n v="71215.397648329104"/>
    <n v="38915.517840617002"/>
    <n v="84749.349964010296"/>
    <n v="123751.346733162"/>
    <n v="0.66288239502391622"/>
    <n v="772775.70538611873"/>
    <n v="5122.5941040264661"/>
    <n v="58.767905102954309"/>
    <n v="100"/>
    <n v="66.288239502391619"/>
  </r>
  <r>
    <s v="CHINA SHUTTLE"/>
    <s v="CONCORD"/>
    <s v="NC"/>
    <n v="28025"/>
    <n v="2809"/>
    <n v="37025"/>
    <s v="CABARRUS"/>
    <n v="1520"/>
    <s v="FSR - TRADITIONAL RESTAURANTS, CASUAL DINING"/>
    <s v="CHINESE"/>
    <s v="CHINESE"/>
    <s v="INDEPENDENT (1-9 UNITS)"/>
    <s v="5 TO 9"/>
    <s v="5 YEARS PLUS"/>
    <s v="&lt;=$500,000"/>
    <s v="$15 TO $20"/>
    <s v="NOT APPLICABLE"/>
    <n v="65756.642430269596"/>
    <n v="61743.575535298201"/>
    <n v="4013.06689497146"/>
    <n v="9861.97913698091"/>
    <n v="12737.1253623007"/>
    <n v="9156.4683217968905"/>
    <n v="24404.605295128898"/>
    <n v="0.11367664446680292"/>
    <n v="121916.82054647706"/>
    <n v="138.59095063784886"/>
    <n v="53.935660506502373"/>
    <n v="100"/>
    <n v="11.367664446680292"/>
  </r>
  <r>
    <s v="TONYS PIZZA"/>
    <s v="HUNTERSVILLE"/>
    <s v="NC"/>
    <n v="28078"/>
    <n v="7605"/>
    <n v="37119"/>
    <s v="MECKLENBURG"/>
    <n v="1520"/>
    <s v="LSR - QUICK CASUAL"/>
    <s v="PIZZA, PASTA &amp; ITALIAN"/>
    <s v="PIZZERIA"/>
    <s v="INDEPENDENT (1-9 UNITS)"/>
    <s v="1 TO 4"/>
    <s v="5 YEARS PLUS"/>
    <s v="&lt;=$500,000"/>
    <s v="$7 TO $10"/>
    <s v="NOT APPLICABLE"/>
    <n v="112040.307438216"/>
    <n v="103083.054345221"/>
    <n v="8957.2530929952809"/>
    <n v="18127.7741167762"/>
    <n v="14928.755154992101"/>
    <n v="19482.025477264699"/>
    <n v="33056.529271768297"/>
    <n v="0.82089716913227839"/>
    <n v="197635.39145901756"/>
    <n v="1622.3833336905718"/>
    <n v="56.690406819898506"/>
    <n v="100"/>
    <n v="82.089716913227846"/>
  </r>
  <r>
    <s v="MCDONALD'S"/>
    <s v="CHARLOTTE"/>
    <s v="NC"/>
    <n v="28210"/>
    <n v="3237"/>
    <n v="37119"/>
    <s v="MECKLENBURG"/>
    <n v="152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728371.35089999996"/>
    <n v="609992.80229614396"/>
    <n v="118378.548603856"/>
    <n v="114217.615436761"/>
    <n v="62413.997506426698"/>
    <n v="135923.81679177401"/>
    <n v="198476.51207043699"/>
    <n v="0.49863525475411541"/>
    <n v="1239403.2927053985"/>
    <n v="6180.1017660124589"/>
    <n v="58.76790510295433"/>
    <n v="100"/>
    <n v="49.863525475411542"/>
  </r>
  <r>
    <s v="TRICOR INCORPORATED SONNYS REAL PIT BAR B Q"/>
    <s v="CHARLOTTE"/>
    <s v="NC"/>
    <n v="28226"/>
    <n v="418"/>
    <n v="37119"/>
    <s v="MECKLENBURG"/>
    <n v="1520"/>
    <s v="LSR - QUICK CASUAL"/>
    <s v="BBQ"/>
    <s v="BARBECUE"/>
    <s v="INDEPENDENT (1-9 UNITS)"/>
    <s v="5 TO 9"/>
    <s v="5 YEARS PLUS"/>
    <s v="$1,000,001 - $2,500,000"/>
    <s v="$7 TO $10"/>
    <s v="NOT APPLICABLE"/>
    <n v="641554.73100000003"/>
    <n v="576830.78301291796"/>
    <n v="64723.947987082298"/>
    <n v="103695.29867983299"/>
    <n v="98353.004560264701"/>
    <n v="109243.065650155"/>
    <n v="211979.491026476"/>
    <n v="0.14406159085604686"/>
    <n v="1164825.5909167288"/>
    <n v="1678.0662769729879"/>
    <n v="55.077321103075214"/>
    <n v="100"/>
    <n v="14.406159085604687"/>
  </r>
  <r>
    <s v="NAKATO"/>
    <s v="CHARLOTTE"/>
    <s v="NC"/>
    <n v="28226"/>
    <n v="4714"/>
    <n v="37119"/>
    <s v="MECKLENBURG"/>
    <n v="1520"/>
    <s v="FSR - TRADITIONAL RESTAURANTS, CASUAL DINING"/>
    <s v="OTHER ASIAN"/>
    <s v="JAPANESE"/>
    <s v="INDEPENDENT (1-9 UNITS)"/>
    <s v="20 TO 49"/>
    <s v="5 YEARS PLUS"/>
    <s v="$1,000,001 - $2,500,000"/>
    <s v="$15 TO $20"/>
    <s v="NOT APPLICABLE"/>
    <n v="311113.56332816399"/>
    <n v="292126.59113150998"/>
    <n v="18986.972196654198"/>
    <n v="46659.856059830701"/>
    <n v="60262.998711119901"/>
    <n v="43321.881741704397"/>
    <n v="115465.197649597"/>
    <n v="0.4544150155891995"/>
    <n v="576823.49749041616"/>
    <n v="2621.1725860432402"/>
    <n v="53.935660506502359"/>
    <n v="100"/>
    <n v="45.441501558919953"/>
  </r>
  <r>
    <s v="CONTINENTAL CAFE EUTAW SHP CTR"/>
    <s v="FAYETTEVILLE"/>
    <s v="NC"/>
    <n v="28303"/>
    <n v="4152"/>
    <n v="37051"/>
    <s v="CUMBERLAND"/>
    <n v="2560"/>
    <s v="FSR - CAF╔-RESTAURANTS, FAMILY-STYLE, DINER"/>
    <s v="CLASSIC &amp; VARIED MENU"/>
    <s v="VARIED MENU"/>
    <s v="INDEPENDENT (1-9 UNITS)"/>
    <s v="5 TO 9"/>
    <s v="5 YEARS PLUS"/>
    <s v="&lt;=$500,000"/>
    <s v="$10 TO $15"/>
    <s v="NOT APPLICABLE"/>
    <n v="55955.847304861898"/>
    <n v="50720.624334866501"/>
    <n v="5235.2229699954696"/>
    <n v="6907.9119234133104"/>
    <n v="9050.1276005975506"/>
    <n v="12841.555895011301"/>
    <n v="17384.226947451301"/>
    <n v="7.5671569337107059E-2"/>
    <n v="102139.66967133543"/>
    <n v="77.290690956036698"/>
    <n v="54.7836579900017"/>
    <n v="100"/>
    <n v="7.5671569337107059"/>
  </r>
  <r>
    <s v="BOJANGLES' FAMOUS CHICKEN 'N BISCUITS"/>
    <s v="HOPE MILLS"/>
    <s v="NC"/>
    <n v="28348"/>
    <n v="1722"/>
    <n v="37051"/>
    <s v="CUMBERLAND"/>
    <n v="2560"/>
    <s v="LSR - QUICK SERVICE RESTAURANTS, FAST FOOD, SNACKS"/>
    <s v="CHICKEN"/>
    <s v="FRIED CHICKEN"/>
    <s v="501+ UNITS"/>
    <s v="20 TO 49"/>
    <s v="5 YEARS PLUS"/>
    <s v="$1,000,001 - $2,500,000"/>
    <s v="$5 TO $7"/>
    <s v="NOT APPLICABLE"/>
    <n v="498175.23959999997"/>
    <n v="412416.35154058097"/>
    <n v="85758.8880594191"/>
    <n v="82744.515895643402"/>
    <n v="45215.582456635697"/>
    <n v="98469.490683340104"/>
    <n v="114294.944543163"/>
    <n v="0.46375717869909572"/>
    <n v="838899.77317878231"/>
    <n v="3890.4579202070345"/>
    <n v="59.384357408072788"/>
    <n v="100"/>
    <n v="46.375717869909572"/>
  </r>
  <r>
    <s v="DUNKIN' DONUTS"/>
    <s v="WILMINGTON"/>
    <s v="NC"/>
    <n v="28401"/>
    <n v="7783"/>
    <n v="37129"/>
    <s v="NEW HANOVER"/>
    <n v="9200"/>
    <s v="LSR - COFFEE SHOPS, TEA HOUSES"/>
    <s v="BEVERAGES"/>
    <s v="COFFEE / TEA"/>
    <s v="501+ UNITS"/>
    <s v="10 TO 19"/>
    <s v="5 YEARS PLUS"/>
    <s v="$500,001 - $1,000,000"/>
    <s v="UNDER $5"/>
    <s v="NOT APPLICABLE"/>
    <n v="208667.91959999999"/>
    <n v="145858.87580040001"/>
    <n v="62809.043799599996"/>
    <n v="56340.338292"/>
    <n v="26918.161628400001"/>
    <n v="25040.150352000001"/>
    <n v="0"/>
    <n v="0.94909042481341688"/>
    <n v="316966.56987240002"/>
    <n v="3008.2993645184774"/>
    <n v="65.832784726793932"/>
    <n v="100"/>
    <n v="94.909042481341686"/>
  </r>
  <r>
    <s v="HIBACHI EXPRESS"/>
    <s v="WILMINGTON"/>
    <s v="NC"/>
    <n v="28403"/>
    <n v="1622"/>
    <n v="37129"/>
    <s v="NEW HANOVER"/>
    <n v="9200"/>
    <s v="LSR - QUICK CASUAL"/>
    <s v="OTHER ASIAN"/>
    <s v="JAPANESE"/>
    <s v="INDEPENDENT (1-9 UNITS)"/>
    <s v="10 TO 19"/>
    <s v="5 YEARS PLUS"/>
    <s v="$1,000,001 - $2,500,000"/>
    <s v="$7 TO $10"/>
    <s v="NOT APPLICABLE"/>
    <n v="733864.55759999994"/>
    <n v="659827.83218823501"/>
    <n v="74036.725411764695"/>
    <n v="118615.45214117601"/>
    <n v="112504.48432941199"/>
    <n v="124961.457176471"/>
    <n v="242480.068941176"/>
    <n v="0.23286821408849001"/>
    <n v="1332426.0201882345"/>
    <n v="3102.7966772626851"/>
    <n v="55.077321103075228"/>
    <n v="100"/>
    <n v="23.286821408849001"/>
  </r>
  <r>
    <s v="DUNKIN' DONUTS"/>
    <s v="LAKE WORTH"/>
    <s v="FL"/>
    <n v="33449"/>
    <n v="5456"/>
    <n v="12099"/>
    <s v="PALM BEACH"/>
    <m/>
    <s v="LSR - COFFEE SHOPS, TEA HOUSES"/>
    <s v="BEVERAGES"/>
    <s v="COFFEE / TEA"/>
    <s v="501+ UNITS"/>
    <s v="10 TO 19"/>
    <s v="5 YEARS PLUS"/>
    <s v="$500,001 - $1,000,000"/>
    <s v="UNDER $5"/>
    <s v="NOT APPLICABLE"/>
    <n v="209326.8198"/>
    <n v="146319.4470402"/>
    <n v="63007.372759799997"/>
    <n v="56518.241346000003"/>
    <n v="27003.159754200002"/>
    <n v="25119.218376000001"/>
    <n v="0"/>
    <n v="0.26462507836651394"/>
    <n v="317967.43927620002"/>
    <n v="841.42158536464194"/>
    <n v="65.832784726793932"/>
    <n v="100"/>
    <n v="26.462507836651394"/>
  </r>
  <r>
    <s v="BRASSERIE DU SOLEIL"/>
    <s v="WILMINGTON"/>
    <s v="NC"/>
    <n v="28403"/>
    <n v="7234"/>
    <n v="37129"/>
    <s v="NEW HANOVER"/>
    <n v="9200"/>
    <s v="FSR - TRADITIONAL RESTAURANTS, CASUAL DINING"/>
    <s v="EUROPEAN"/>
    <s v="FRENCH"/>
    <s v="INDEPENDENT (1-9 UNITS)"/>
    <s v="OVER 50"/>
    <s v="5 YEARS PLUS"/>
    <s v="$1,000,001 - $2,500,000"/>
    <s v="$15 TO $20"/>
    <s v="NOT APPLICABLE"/>
    <n v="608960.04434032703"/>
    <n v="571795.77767488698"/>
    <n v="37164.2666654399"/>
    <n v="91329.9558886046"/>
    <n v="117956.150720744"/>
    <n v="84796.351351958307"/>
    <n v="226006.513918185"/>
    <n v="0.89342031028926783"/>
    <n v="1129049.016219819"/>
    <n v="10087.153224029033"/>
    <n v="53.935660506502423"/>
    <n v="100"/>
    <n v="89.342031028926783"/>
  </r>
  <r>
    <s v="EL CERRO GRANDE MEXICAN RESTAURANT"/>
    <s v="JACKSONVILLE"/>
    <s v="NC"/>
    <n v="28546"/>
    <n v="5726"/>
    <n v="37133"/>
    <s v="ONSLOW"/>
    <n v="3605"/>
    <s v="LSR - QUICK CASUAL"/>
    <s v="MEXICAN"/>
    <s v="MEXICAN"/>
    <s v="INDEPENDENT (1-9 UNITS)"/>
    <s v="5 TO 9"/>
    <s v="5 YEARS PLUS"/>
    <s v="$500,001 - $1,000,000"/>
    <s v="$10 TO $15"/>
    <s v="NOT APPLICABLE"/>
    <n v="311215.39919999999"/>
    <n v="279818.09459404298"/>
    <n v="31397.304605957099"/>
    <n v="50302.136691448701"/>
    <n v="47710.613136671302"/>
    <n v="52993.334229102198"/>
    <n v="102830.325667129"/>
    <n v="0.2896845425980642"/>
    <n v="565051.80892435124"/>
    <n v="1636.8677481245945"/>
    <n v="55.077321103075228"/>
    <n v="100"/>
    <n v="28.968454259806421"/>
  </r>
  <r>
    <s v="OUTBACK STEAKHOUSE"/>
    <s v="HICKORY"/>
    <s v="NC"/>
    <n v="28602"/>
    <n v="5182"/>
    <n v="37035"/>
    <s v="CATAWBA"/>
    <n v="3290"/>
    <s v="FSR - TRADITIONAL RESTAURANTS, CASUAL DINING"/>
    <s v="STEAK, SEAFOOD &amp; FISH"/>
    <s v="FAMILY STEAK / CHOPHOUSE"/>
    <s v="501+ UNITS"/>
    <s v="OVER 50"/>
    <s v="5 YEARS PLUS"/>
    <s v="$2,500,001 - $5,000,000"/>
    <s v="$10 TO $15"/>
    <s v="NOT APPLICABLE"/>
    <n v="905296.79594099405"/>
    <n v="847903.19872021698"/>
    <n v="57393.597220777599"/>
    <n v="117641.019717726"/>
    <n v="158123.05974637801"/>
    <n v="150724.253474823"/>
    <n v="363492.78239825799"/>
    <n v="0.68314732430673319"/>
    <n v="1695277.9112781798"/>
    <n v="11581.24569045996"/>
    <n v="53.401084855664294"/>
    <n v="100"/>
    <n v="68.314732430673317"/>
  </r>
  <r>
    <s v="NARA EXPRESS"/>
    <s v="MARION"/>
    <s v="NC"/>
    <n v="28752"/>
    <n v="3356"/>
    <n v="37111"/>
    <s v="MCDOWELL"/>
    <m/>
    <s v="LSR - QUICK CASUAL"/>
    <s v="OTHER ASIAN"/>
    <s v="JAPANESE"/>
    <s v="INDEPENDENT (1-9 UNITS)"/>
    <s v="10 TO 19"/>
    <s v="5 YEARS PLUS"/>
    <s v="&lt;=$500,000"/>
    <s v="$7 TO $10"/>
    <s v="NOT APPLICABLE"/>
    <n v="103455.9684"/>
    <n v="93018.700316515402"/>
    <n v="10437.2680834846"/>
    <n v="16721.7183898367"/>
    <n v="15860.229595644299"/>
    <n v="17616.341368421101"/>
    <n v="34183.433564428298"/>
    <n v="0.49974181615124647"/>
    <n v="187837.69131833041"/>
    <n v="938.70349001079671"/>
    <n v="55.077321103075171"/>
    <n v="100"/>
    <n v="49.97418161512465"/>
  </r>
  <r>
    <s v="TOMATO JAM CAFE"/>
    <s v="ASHEVILLE"/>
    <s v="NC"/>
    <n v="28801"/>
    <n v="4503"/>
    <n v="37021"/>
    <s v="BUNCOMBE"/>
    <n v="480"/>
    <s v="FSR - CAF╔-RESTAURANTS, FAMILY-STYLE, DINER"/>
    <s v="SANDWICHES, SOUPS AND SALADS, DELI, SUBS &amp; HOT DOG"/>
    <s v="SANDWICHES"/>
    <s v="INDEPENDENT (1-9 UNITS)"/>
    <s v="5 TO 9"/>
    <s v="5 YEARS PLUS"/>
    <s v="&lt;=$500,000"/>
    <s v="$10 TO $15"/>
    <s v="NOT APPLICABLE"/>
    <n v="58846.120525042701"/>
    <n v="53554.602203076902"/>
    <n v="5291.5183219658102"/>
    <n v="7659.97843401709"/>
    <n v="9134.5569059829104"/>
    <n v="11163.733475812"/>
    <n v="20206.944812735001"/>
    <n v="0.35447379624175657"/>
    <n v="107011.33415358972"/>
    <n v="379.32713858318084"/>
    <n v="54.99054935674652"/>
    <n v="100"/>
    <n v="35.447379624175653"/>
  </r>
  <r>
    <s v="PIZZA HUT"/>
    <s v="BISHOPVILLE"/>
    <s v="SC"/>
    <n v="29010"/>
    <n v="7011"/>
    <n v="45061"/>
    <s v="LEE"/>
    <m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31901.4448"/>
    <n v="189824.93903112199"/>
    <n v="42076.505768877498"/>
    <n v="40597.542472959198"/>
    <n v="22184.4494387755"/>
    <n v="48312.800999999999"/>
    <n v="43555.4690647959"/>
    <n v="0.87442030100635693"/>
    <n v="386551.70677653002"/>
    <n v="3380.0865979405439"/>
    <n v="59.992347914806878"/>
    <n v="100"/>
    <n v="87.442030100635691"/>
  </r>
  <r>
    <s v="CAMDEN HOUSE OF PIZZA"/>
    <s v="CAMDEN"/>
    <s v="SC"/>
    <n v="29020"/>
    <n v="4439"/>
    <n v="45055"/>
    <s v="KERSHAW"/>
    <m/>
    <s v="LSR - QUICK CASUAL"/>
    <s v="PIZZA, PASTA &amp; ITALIAN"/>
    <s v="PIZZERIA"/>
    <s v="INDEPENDENT (1-9 UNITS)"/>
    <s v="10 TO 19"/>
    <s v="5 YEARS PLUS"/>
    <s v="&lt;=$500,000"/>
    <s v="$7 TO $10"/>
    <s v="NOT APPLICABLE"/>
    <n v="150299.30196609601"/>
    <n v="138283.368431165"/>
    <n v="12015.9335349311"/>
    <n v="24317.960725455701"/>
    <n v="20026.555891551801"/>
    <n v="26134.6554384751"/>
    <n v="44344.516617007503"/>
    <n v="0.73628452324753835"/>
    <n v="265122.99063858623"/>
    <n v="1952.0595476429305"/>
    <n v="56.69040681989852"/>
    <n v="100"/>
    <n v="73.628452324753837"/>
  </r>
  <r>
    <s v="LAIRDS BAR B Q PIT"/>
    <s v="NORTH"/>
    <s v="SC"/>
    <n v="29112"/>
    <n v="8875"/>
    <n v="45075"/>
    <s v="ORANGEBURG"/>
    <m/>
    <s v="LSR - QUICK CASUAL"/>
    <s v="BBQ"/>
    <s v="BARBECUE"/>
    <s v="INDEPENDENT (1-9 UNITS)"/>
    <s v="10 TO 19"/>
    <s v="5 YEARS PLUS"/>
    <s v="&lt;=$500,000"/>
    <s v="$10 TO $15"/>
    <s v="NOT APPLICABLE"/>
    <n v="150907.83119999999"/>
    <n v="135683.330240888"/>
    <n v="15224.5009591118"/>
    <n v="24391.422700629901"/>
    <n v="23134.7972246397"/>
    <n v="25696.379925696601"/>
    <n v="49862.254463969301"/>
    <n v="0.55039260098455867"/>
    <n v="273992.68551493529"/>
    <n v="1508.0354683130945"/>
    <n v="55.077321103075228"/>
    <n v="100"/>
    <n v="55.03926009845587"/>
  </r>
  <r>
    <s v="VILLAGE IDIOT PIZZA &amp; PUB"/>
    <s v="COLUMBIA"/>
    <s v="SC"/>
    <n v="29205"/>
    <n v="2212"/>
    <n v="45079"/>
    <s v="RICHLAND"/>
    <n v="1760"/>
    <s v="FSR - TRADITIONAL RESTAURANTS, CASUAL DINING"/>
    <s v="PIZZA, PASTA &amp; ITALIAN"/>
    <s v="ITALIAN - PIZZA &amp; PASTA"/>
    <s v="INDEPENDENT (1-9 UNITS)"/>
    <s v="10 TO 19"/>
    <s v="5 YEARS PLUS"/>
    <s v="$500,001 - $1,000,000"/>
    <s v="$10 TO $15"/>
    <s v="NOT APPLICABLE"/>
    <n v="166751.68705313801"/>
    <n v="154485.588005497"/>
    <n v="12266.099047640901"/>
    <n v="22638.298242327099"/>
    <n v="27682.797850664199"/>
    <n v="23009.998213467701"/>
    <n v="64091.695023820401"/>
    <n v="0.57934157760232641"/>
    <n v="304174.47638341732"/>
    <n v="1762.2092101433054"/>
    <n v="54.82106488216472"/>
    <n v="100"/>
    <n v="57.934157760232644"/>
  </r>
  <r>
    <s v="SEOUL RESTAURANT"/>
    <s v="COLUMBIA"/>
    <s v="SC"/>
    <n v="29206"/>
    <n v="5211"/>
    <n v="45079"/>
    <s v="RICHLAND"/>
    <n v="1760"/>
    <s v="FSR - TRADITIONAL RESTAURANTS, CASUAL DINING"/>
    <s v="OTHER ASIAN"/>
    <s v="KOREAN"/>
    <s v="INDEPENDENT (1-9 UNITS)"/>
    <s v="10 TO 19"/>
    <s v="5 YEARS PLUS"/>
    <s v="$500,001 - $1,000,000"/>
    <s v="$15 TO $20"/>
    <s v="NOT APPLICABLE"/>
    <n v="158481.59738689201"/>
    <n v="148809.612497914"/>
    <n v="9671.9848889785499"/>
    <n v="23768.582902971899"/>
    <n v="30698.038995453699"/>
    <n v="22068.215049143899"/>
    <n v="58818.1009222004"/>
    <n v="0.42320953012864038"/>
    <n v="293834.53525666246"/>
    <n v="1243.5357560153952"/>
    <n v="53.935660506502217"/>
    <n v="100"/>
    <n v="42.320953012864038"/>
  </r>
  <r>
    <s v="ASC FOODSTORE &amp; FRESH SEAFOOD"/>
    <s v="SPARTANBURG"/>
    <s v="SC"/>
    <n v="29303"/>
    <n v="3641"/>
    <n v="45083"/>
    <s v="SPARTANBURG"/>
    <n v="3160"/>
    <s v="FSR - UPSCALE CASUAL DINING RESTAURANTS"/>
    <s v="STEAK, SEAFOOD &amp; FISH"/>
    <s v="SEAFOOD &amp; FISH"/>
    <s v="INDEPENDENT (1-9 UNITS)"/>
    <s v="1 TO 4"/>
    <s v="5 YEARS PLUS"/>
    <s v="&lt;=$500,000"/>
    <s v="$30 TO $50"/>
    <s v="NOT APPLICABLE"/>
    <n v="52324.9801560341"/>
    <n v="49377.278469727797"/>
    <n v="2947.70168630638"/>
    <n v="4912.8361438439697"/>
    <n v="9046.1689528646893"/>
    <n v="7002.4291170256001"/>
    <n v="25468.142569687101"/>
    <n v="0.78623159428476874"/>
    <n v="98754.556939455535"/>
    <n v="776.43952745394097"/>
    <n v="52.984876625099453"/>
    <n v="100"/>
    <n v="78.623159428476868"/>
  </r>
  <r>
    <s v="THE KICKIN CHICKEN"/>
    <s v="CHARLESTON"/>
    <s v="SC"/>
    <n v="29401"/>
    <n v="1438"/>
    <n v="45019"/>
    <s v="CHARLESTON"/>
    <n v="1440"/>
    <s v="LSR - QUICK CASUAL"/>
    <s v="AMERICAN AND AMERICAN TRADITIONAL"/>
    <s v="AMERICAN TRADITIONAL"/>
    <s v="INDEPENDENT (1-9 UNITS)"/>
    <s v="20 TO 49"/>
    <s v="5 YEARS PLUS"/>
    <s v="$2,500,001 - $5,000,000"/>
    <s v="$7 TO $10"/>
    <s v="NOT APPLICABLE"/>
    <n v="1263415.3326000001"/>
    <n v="1098521.5829052301"/>
    <n v="164893.74969476601"/>
    <n v="152764.962501806"/>
    <n v="215430.36299876601"/>
    <n v="182942.54016048001"/>
    <n v="437935.85186009202"/>
    <n v="0.45903231188226379"/>
    <n v="2252489.0501211402"/>
    <n v="10339.652561665913"/>
    <n v="56.089743589743655"/>
    <n v="100"/>
    <n v="45.903231188226378"/>
  </r>
  <r>
    <s v="CHECKERS DRIVE-IN RESTAURANTS"/>
    <s v="TAMPA"/>
    <s v="FL"/>
    <n v="33603"/>
    <n v="6028"/>
    <n v="12057"/>
    <s v="HILLSBOROUGH"/>
    <n v="8280"/>
    <s v="LSR - QUICK SERVICE RESTAURANTS, FAST FOOD, SNACKS"/>
    <s v="HAMBURGERS"/>
    <s v="HAMBURGERS"/>
    <s v="251-500 UNITS"/>
    <s v="20 TO 49"/>
    <s v="5 YEARS PLUS"/>
    <s v="$500,001 - $1,000,000"/>
    <s v="$5 TO $7"/>
    <s v="NOT APPLICABLE"/>
    <n v="301631.48550000001"/>
    <n v="252608.83047300801"/>
    <n v="49022.655026992303"/>
    <n v="47299.538857326501"/>
    <n v="25846.742544987101"/>
    <n v="56288.461542416502"/>
    <n v="82192.641293059103"/>
    <n v="0.50185075033520543"/>
    <n v="513258.8697377895"/>
    <n v="2575.7934889410913"/>
    <n v="58.767905102954309"/>
    <n v="100"/>
    <n v="50.18507503352054"/>
  </r>
  <r>
    <s v="GOLDEN CROWN CHINESE RESTAURANT"/>
    <s v="FLORENCE"/>
    <s v="SC"/>
    <n v="29501"/>
    <n v="5481"/>
    <n v="45041"/>
    <s v="FLORENCE"/>
    <n v="2655"/>
    <s v="FSR - TRADITIONAL RESTAURANTS, CASUAL DINING"/>
    <s v="CHINESE"/>
    <s v="CHINESE"/>
    <s v="INDEPENDENT (1-9 UNITS)"/>
    <s v="20 TO 49"/>
    <s v="5 YEARS PLUS"/>
    <s v="$500,001 - $1,000,000"/>
    <s v="$15 TO $20"/>
    <s v="NOT APPLICABLE"/>
    <n v="256175.38635949601"/>
    <n v="240541.240145355"/>
    <n v="15634.146214140899"/>
    <n v="38420.397123597701"/>
    <n v="49621.420592708098"/>
    <n v="35671.8610216788"/>
    <n v="95075.705805087593"/>
    <n v="0.22052861134974255"/>
    <n v="474964.77090256807"/>
    <n v="1047.4332136719195"/>
    <n v="53.935660506502401"/>
    <n v="100"/>
    <n v="22.052861134974254"/>
  </r>
  <r>
    <s v="ROCKEFELLERS"/>
    <s v="LORIS"/>
    <s v="SC"/>
    <n v="29569"/>
    <n v="2473"/>
    <n v="45051"/>
    <s v="HORRY"/>
    <n v="5330"/>
    <s v="FSR - TRADITIONAL RESTAURANTS, CASUAL DINING"/>
    <s v="CLASSIC &amp; VARIED MENU"/>
    <s v="VARIED MENU"/>
    <s v="INDEPENDENT (1-9 UNITS)"/>
    <s v="1 TO 4"/>
    <s v="5 YEARS PLUS"/>
    <s v="&lt;=$500,000"/>
    <s v="$15 TO $20"/>
    <s v="NOT APPLICABLE"/>
    <n v="39742.939173649203"/>
    <n v="36264.065946258299"/>
    <n v="3478.87322739093"/>
    <n v="4876.7974169315203"/>
    <n v="6406.7730771453298"/>
    <n v="8278.2611615140104"/>
    <n v="14147.721357988999"/>
    <n v="0.93998945822439861"/>
    <n v="73452.492187229087"/>
    <n v="690.44568336305338"/>
    <n v="54.106998946128556"/>
    <n v="100"/>
    <n v="93.998945822439865"/>
  </r>
  <r>
    <s v="CHICK-FIL-A"/>
    <s v="MYRTLE BEACH"/>
    <s v="SC"/>
    <n v="29577"/>
    <n v="9784"/>
    <n v="45051"/>
    <s v="HORRY"/>
    <n v="5330"/>
    <s v="LSR - QUICK SERVICE RESTAURANTS, FAST FOOD, SNACKS"/>
    <s v="CHICKEN"/>
    <s v="FRIED CHICKEN"/>
    <s v="501+ UNITS"/>
    <s v="20 TO 49"/>
    <s v="5 YEARS PLUS"/>
    <s v="$1,000,001 - $2,500,000"/>
    <s v="$5 TO $7"/>
    <s v="NOT APPLICABLE"/>
    <n v="783792.19889999996"/>
    <n v="648865.48616076005"/>
    <n v="134926.71273924"/>
    <n v="130184.121781797"/>
    <n v="71138.864361637796"/>
    <n v="154924.63794312201"/>
    <n v="179823.24046969501"/>
    <n v="0.14533630092942984"/>
    <n v="1319863.063456252"/>
    <n v="1918.2401537611699"/>
    <n v="59.384357408072844"/>
    <n v="100"/>
    <n v="14.533630092942984"/>
  </r>
  <r>
    <s v="ROLY POLY"/>
    <s v="GREENVILLE"/>
    <s v="SC"/>
    <n v="29607"/>
    <n v="5970"/>
    <n v="45045"/>
    <s v="GREENVILLE"/>
    <n v="3160"/>
    <s v="LSR - QUICK SERVICE RESTAURANTS, FAST FOOD, SNACKS"/>
    <s v="SANDWICHES, SOUPS AND SALADS, DELI, SUBS &amp; HOT DOG"/>
    <s v="SANDWICHES"/>
    <s v="51-100 UNITS"/>
    <s v="1 TO 4"/>
    <s v="5 YEARS PLUS"/>
    <s v="&lt;=$500,000"/>
    <s v="$5 TO $7"/>
    <s v="NOT APPLICABLE"/>
    <n v="142468.5753"/>
    <n v="121938.68874836"/>
    <n v="20529.8865516402"/>
    <n v="22875.1881610163"/>
    <n v="21447.613268352601"/>
    <n v="31236.698246618202"/>
    <n v="30030.057563533301"/>
    <n v="0.27110028820059195"/>
    <n v="248058.13253952062"/>
    <n v="672.48631221964683"/>
    <n v="57.433543436557919"/>
    <n v="100"/>
    <n v="27.110028820059195"/>
  </r>
  <r>
    <s v="LONGHORN STEAKHOUSE"/>
    <s v="GREENVILLE"/>
    <s v="SC"/>
    <n v="29615"/>
    <n v="3500"/>
    <n v="45045"/>
    <s v="GREENVILLE"/>
    <n v="3160"/>
    <s v="FSR - TRADITIONAL RESTAURANTS, CASUAL DINING"/>
    <s v="STEAK, SEAFOOD &amp; FISH"/>
    <s v="FAMILY STEAK / CHOPHOUSE"/>
    <s v="251-500 UNITS"/>
    <s v="10 TO 19"/>
    <s v="5 YEARS PLUS"/>
    <s v="$1,000,001 - $2,500,000"/>
    <s v="$20 TO $30"/>
    <s v="NOT APPLICABLE"/>
    <n v="741983.32907628"/>
    <n v="694943.40523641696"/>
    <n v="47039.923839862196"/>
    <n v="96418.849417618098"/>
    <n v="129598.02221811"/>
    <n v="123533.943638386"/>
    <n v="297919.51765246101"/>
    <n v="0.93375840211529648"/>
    <n v="1389453.6620028545"/>
    <n v="12974.140312450325"/>
    <n v="53.401084855664351"/>
    <n v="100"/>
    <n v="93.375840211529649"/>
  </r>
  <r>
    <s v="JOY OF TOKYO"/>
    <s v="GREENVILLE"/>
    <s v="SC"/>
    <n v="29615"/>
    <n v="2547"/>
    <n v="45045"/>
    <s v="GREENVILLE"/>
    <n v="3160"/>
    <s v="FSR - TRADITIONAL RESTAURANTS, CASUAL DINING"/>
    <s v="OTHER ASIAN"/>
    <s v="JAPANESE"/>
    <s v="INDEPENDENT (1-9 UNITS)"/>
    <s v="20 TO 49"/>
    <s v="5 YEARS PLUS"/>
    <s v="$1,000,001 - $2,500,000"/>
    <s v="$15 TO $20"/>
    <s v="NOT APPLICABLE"/>
    <n v="306526.02936075599"/>
    <n v="287819.03010696702"/>
    <n v="18706.999253788599"/>
    <n v="45971.8318146034"/>
    <n v="59374.388935937801"/>
    <n v="42683.077692481798"/>
    <n v="113762.602267369"/>
    <n v="0.5610257022147368"/>
    <n v="568317.93007114762"/>
    <n v="3188.4096579939128"/>
    <n v="53.935660506502416"/>
    <n v="100"/>
    <n v="56.102570221473677"/>
  </r>
  <r>
    <s v="MAC DELI"/>
    <s v="PORTLAND"/>
    <s v="OR"/>
    <n v="97213"/>
    <n v="3747"/>
    <n v="41051"/>
    <s v="MULTNOMAH"/>
    <n v="6442"/>
    <s v="LSR - DELIVERY AND TAKE AWAY ONLY"/>
    <s v="SANDWICHES, SOUPS AND SALADS, DELI, SUBS &amp; HOT DOG"/>
    <s v="DELI"/>
    <s v="INDEPENDENT (1-9 UNITS)"/>
    <s v="10 TO 19"/>
    <s v="5 YEARS PLUS"/>
    <s v="&lt;=$500,000"/>
    <s v="$7 TO $10"/>
    <s v="NOT APPLICABLE"/>
    <n v="98978.751900000003"/>
    <n v="87007.194823327707"/>
    <n v="11971.557076672299"/>
    <n v="13605.9348688788"/>
    <n v="13928.6464074674"/>
    <n v="18175.946657278098"/>
    <n v="31667.370980206098"/>
    <n v="0.40872324912963776"/>
    <n v="176356.65081383041"/>
    <n v="720.81063326249739"/>
    <n v="56.124195738150071"/>
    <n v="100"/>
    <n v="40.872324912963776"/>
  </r>
  <r>
    <s v="PIZZA HUT"/>
    <s v="CANTONMENT"/>
    <s v="FL"/>
    <n v="32533"/>
    <n v="9595"/>
    <n v="12033"/>
    <s v="ESCAMBIA"/>
    <n v="6080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08461.16260000001"/>
    <n v="170637.69272774199"/>
    <n v="37823.469872257701"/>
    <n v="36493.998172002597"/>
    <n v="19942.075503826502"/>
    <n v="43429.408875000001"/>
    <n v="39152.941572512798"/>
    <n v="0.3038240170017068"/>
    <n v="347479.58672334161"/>
    <n v="1055.726438643786"/>
    <n v="59.992347914806828"/>
    <n v="100"/>
    <n v="30.382401700170682"/>
  </r>
  <r>
    <s v="NICK'S GREEK CAFE"/>
    <s v="PARK CITY"/>
    <s v="UT"/>
    <n v="84060"/>
    <n v="7372"/>
    <n v="49043"/>
    <s v="SUMMIT"/>
    <m/>
    <s v="FSR - UPSCALE CASUAL DINING RESTAURANTS"/>
    <s v="EUROPEAN"/>
    <s v="GREEK"/>
    <s v="INDEPENDENT (1-9 UNITS)"/>
    <s v="1 TO 4"/>
    <s v="5 YEARS PLUS"/>
    <s v="&lt;=$500,000"/>
    <s v="$30 TO $50"/>
    <s v="NOT APPLICABLE"/>
    <n v="31670.570867608101"/>
    <n v="29179.755079435101"/>
    <n v="2490.8157881729899"/>
    <n v="4153.8909638128898"/>
    <n v="6432.0761359223297"/>
    <n v="6147.3029894086503"/>
    <n v="9788.6022894969101"/>
    <n v="0.86661401797894289"/>
    <n v="58192.443246248877"/>
    <n v="504.30387057643338"/>
    <n v="54.423854887119916"/>
    <n v="100"/>
    <n v="86.661401797894285"/>
  </r>
  <r>
    <s v="WENDY'S"/>
    <s v="HOUSTON"/>
    <s v="TX"/>
    <n v="77096"/>
    <n v="1719"/>
    <n v="48201"/>
    <s v="HARRIS"/>
    <n v="3362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78199.42460000003"/>
    <n v="400480.06653161999"/>
    <n v="77719.358068380505"/>
    <n v="74987.570438560404"/>
    <n v="40976.8144473008"/>
    <n v="89238.395907454993"/>
    <n v="130306.26994241599"/>
    <n v="0.45304991779558845"/>
    <n v="813708.4753357328"/>
    <n v="3686.5055786042735"/>
    <n v="58.76790510295433"/>
    <n v="100"/>
    <n v="45.304991779558847"/>
  </r>
  <r>
    <s v="SUBWAY"/>
    <s v="EVERETT"/>
    <s v="WA"/>
    <n v="98201"/>
    <n v="3786"/>
    <n v="53061"/>
    <s v="SNOHOMISH"/>
    <n v="7602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0672.5785"/>
    <n v="120401.497165394"/>
    <n v="20271.081334605798"/>
    <n v="22586.817447333899"/>
    <n v="21177.238943934201"/>
    <n v="30842.920110103802"/>
    <n v="29651.490660801599"/>
    <n v="0.26619756695183561"/>
    <n v="244931.04566217327"/>
    <n v="652.00048426239471"/>
    <n v="57.433543436557997"/>
    <n v="100"/>
    <n v="26.619756695183561"/>
  </r>
  <r>
    <s v="I LOVE YOU GRAND BUFFET"/>
    <s v="HARLINGEN"/>
    <s v="TX"/>
    <n v="78550"/>
    <n v="5938"/>
    <n v="48061"/>
    <s v="CAMERON"/>
    <n v="1240"/>
    <s v="LSR - BUFFET RESTAURANTS"/>
    <s v="CLASSIC &amp; VARIED MENU"/>
    <s v="VARIED MENU"/>
    <s v="INDEPENDENT (1-9 UNITS)"/>
    <s v="20 TO 49"/>
    <s v="5 YEARS PLUS"/>
    <s v="$500,001 - $1,000,000"/>
    <s v="$7 TO $10"/>
    <s v="NOT APPLICABLE"/>
    <n v="226041.01536293601"/>
    <n v="202050.75957877201"/>
    <n v="23990.255784164201"/>
    <n v="35848.816755273903"/>
    <n v="32958.150261356503"/>
    <n v="41994.328199035102"/>
    <n v="69649.129695960597"/>
    <n v="0.53902597628678461"/>
    <n v="406491.44027456234"/>
    <n v="2191.0944544621716"/>
    <n v="55.607816787054091"/>
    <n v="100"/>
    <n v="53.902597628678464"/>
  </r>
  <r>
    <s v="AMELIA'S DINER"/>
    <s v="AUGUSTA"/>
    <s v="GA"/>
    <n v="30906"/>
    <n v="4315"/>
    <n v="13245"/>
    <s v="RICHMOND"/>
    <n v="60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94800.038243282295"/>
    <n v="86501.776417220506"/>
    <n v="8298.2618260618292"/>
    <n v="11632.772795434799"/>
    <n v="15282.270143022201"/>
    <n v="19746.387434267599"/>
    <n v="33746.988865934698"/>
    <n v="0.20061828128019388"/>
    <n v="175208.45748194164"/>
    <n v="351.50019605781063"/>
    <n v="54.10699894612857"/>
    <n v="100"/>
    <n v="20.061828128019389"/>
  </r>
  <r>
    <s v="COLD STONE CREAMERY"/>
    <s v="BUFFALO"/>
    <s v="NY"/>
    <n v="14226"/>
    <n v="1042"/>
    <n v="36029"/>
    <s v="ERIE"/>
    <n v="1280"/>
    <s v="LSR - ICE CREAM PARLORS, FROZEN DESSERTS"/>
    <s v="FROZEN DESSERT"/>
    <s v="ICE CREAM / DAIRY"/>
    <s v="501+ UNITS"/>
    <s v="20 TO 49"/>
    <s v="5 YEARS PLUS"/>
    <s v="&lt;=$500,000"/>
    <s v="$7 TO $10"/>
    <s v="NOT APPLICABLE"/>
    <n v="83508.600000000006"/>
    <n v="68393.543399999995"/>
    <n v="15115.0566"/>
    <n v="11691.204"/>
    <n v="10772.609399999999"/>
    <n v="30898.182000000001"/>
    <n v="0"/>
    <n v="0.91188304427094569"/>
    <n v="136870.59539999999"/>
    <n v="1248.0997520452888"/>
    <n v="61.012812690665051"/>
    <n v="100"/>
    <n v="91.188304427094565"/>
  </r>
  <r>
    <s v="TAKUMI RESTAURANT"/>
    <s v="LOS ANGELES"/>
    <s v="CA"/>
    <n v="90012"/>
    <n v="4202"/>
    <n v="6037"/>
    <s v="LOS ANGELES"/>
    <n v="4472"/>
    <s v="FSR - TRADITIONAL RESTAURANTS, CASUAL DINING"/>
    <s v="OTHER ASIAN"/>
    <s v="JAPANESE"/>
    <s v="INDEPENDENT (1-9 UNITS)"/>
    <s v="1 TO 4"/>
    <s v="5 YEARS PLUS"/>
    <s v="&lt;=$500,000"/>
    <s v="$15 TO $20"/>
    <s v="NOT APPLICABLE"/>
    <n v="42645.370261129698"/>
    <n v="40042.762869789403"/>
    <n v="2602.6073913402902"/>
    <n v="6395.8215666207398"/>
    <n v="8260.4495464278698"/>
    <n v="5938.2743314701802"/>
    <n v="15827.1984460146"/>
    <n v="0.39897663316491749"/>
    <n v="79067.114151663089"/>
    <n v="315.4593099829674"/>
    <n v="53.935660506502373"/>
    <n v="100"/>
    <n v="39.897663316491752"/>
  </r>
  <r>
    <s v="SUISUN SEAFOOD CENTER"/>
    <s v="SUISUN CITY"/>
    <s v="CA"/>
    <n v="94585"/>
    <n v="4154"/>
    <n v="6095"/>
    <s v="SOLANO"/>
    <n v="7362"/>
    <s v="FSR - UPSCALE CASUAL DINING RESTAURANTS"/>
    <s v="STEAK, SEAFOOD &amp; FISH"/>
    <s v="SEAFOOD &amp; FISH"/>
    <s v="INDEPENDENT (1-9 UNITS)"/>
    <s v="5 TO 9"/>
    <s v="5 YEARS PLUS"/>
    <s v="$500,001 - $1,000,000"/>
    <s v="$30 TO $50"/>
    <s v="NOT APPLICABLE"/>
    <n v="239175.97282795599"/>
    <n v="225702.11356749301"/>
    <n v="13473.859260463199"/>
    <n v="22456.432100771999"/>
    <n v="41349.7769748883"/>
    <n v="32007.901220967098"/>
    <n v="116414.144010402"/>
    <n v="0.10656906675995514"/>
    <n v="451404.22713498562"/>
    <n v="481.05727217274239"/>
    <n v="52.984876625099488"/>
    <n v="100"/>
    <n v="10.656906675995515"/>
  </r>
  <r>
    <s v="HIGHLANDP TOWER CAFETERIA"/>
    <s v="MEMPHIS"/>
    <s v="TN"/>
    <n v="38111"/>
    <n v="4445"/>
    <n v="47157"/>
    <s v="SHELBY"/>
    <n v="4920"/>
    <s v="FSR - TRADITIONAL RESTAURANTS, CASUAL DINING"/>
    <s v="CLASSIC &amp; VARIED MENU"/>
    <s v="VARIED MENU"/>
    <s v="INDEPENDENT (1-9 UNITS)"/>
    <s v="UNKNOWN"/>
    <s v="2 TO 5 YEARS"/>
    <s v="$500,001 - $1,000,000"/>
    <s v="$15 TO $20"/>
    <s v="NOT APPLICABLE"/>
    <n v="161055.12852932699"/>
    <n v="146957.26897428499"/>
    <n v="14097.8595550419"/>
    <n v="19762.837151112399"/>
    <n v="25962.9429240104"/>
    <n v="33547.000878358798"/>
    <n v="57332.525703553903"/>
    <n v="0.62460484224683066"/>
    <n v="297660.43518636242"/>
    <n v="1859.2014916270086"/>
    <n v="54.106998946128627"/>
    <n v="100"/>
    <n v="62.460484224683064"/>
  </r>
  <r>
    <s v="TACO DEL MAR"/>
    <s v="BOISE"/>
    <s v="ID"/>
    <n v="83716"/>
    <n v="6706"/>
    <n v="16001"/>
    <s v="ADA"/>
    <n v="1080"/>
    <s v="LSR - QUICK CASUAL"/>
    <s v="MEXICAN"/>
    <s v="MEXICAN"/>
    <s v="101-250 UNITS"/>
    <s v="1 TO 4"/>
    <s v="5 YEARS PLUS"/>
    <s v="$500,001 - $1,000,000"/>
    <s v="$5 TO $7"/>
    <s v="NOT APPLICABLE"/>
    <n v="191413.08"/>
    <n v="172102.16288672999"/>
    <n v="19310.917113269999"/>
    <n v="30938.3370470802"/>
    <n v="29344.420079000702"/>
    <n v="32593.558513931901"/>
    <n v="63245.807900074702"/>
    <n v="6.8142525712053925E-2"/>
    <n v="347535.2035400875"/>
    <n v="236.81926543074306"/>
    <n v="55.077321103075207"/>
    <n v="100"/>
    <n v="6.8142525712053921"/>
  </r>
  <r>
    <s v="MANNY'S UPTOWN TEXMEX RESTAURANTE"/>
    <s v="ADDISON"/>
    <s v="TX"/>
    <n v="75001"/>
    <n v="4957"/>
    <n v="48113"/>
    <s v="DALLAS"/>
    <n v="1922"/>
    <s v="FSR - TRADITIONAL RESTAURANTS, CASUAL DINING"/>
    <s v="AMERICAN REGIONAL"/>
    <s v="SOUTHWESTERN / TEX-MEX"/>
    <s v="INDEPENDENT (1-9 UNITS)"/>
    <s v="5 TO 9"/>
    <s v="5 YEARS PLUS"/>
    <s v="&lt;=$500,000"/>
    <s v="$15 TO $20"/>
    <s v="NOT APPLICABLE"/>
    <n v="107811.026028931"/>
    <n v="101231.41911046101"/>
    <n v="6579.6069184707703"/>
    <n v="16169.1663402873"/>
    <n v="20883.100219494201"/>
    <n v="15012.4490559437"/>
    <n v="40012.467782080297"/>
    <n v="0.22854969676785852"/>
    <n v="199888.20942673727"/>
    <n v="456.84389651951"/>
    <n v="53.935660506502124"/>
    <n v="100"/>
    <n v="22.854969676785853"/>
  </r>
  <r>
    <s v="RIO WRAP"/>
    <s v="YPSILANTI"/>
    <s v="MI"/>
    <n v="48197"/>
    <m/>
    <n v="26161"/>
    <s v="WASHTENAW"/>
    <n v="2162"/>
    <s v="LSR - QUICK CASUAL"/>
    <s v="MEXICAN"/>
    <s v="MEXICAN"/>
    <s v="INDEPENDENT (1-9 UNITS)"/>
    <s v="5 TO 9"/>
    <s v="5 YEARS PLUS"/>
    <s v="&lt;=$500,000"/>
    <s v="$7 TO $10"/>
    <s v="NOT APPLICABLE"/>
    <n v="83199.443400000004"/>
    <n v="74805.776909875101"/>
    <n v="8393.6664901249096"/>
    <n v="13447.6307577239"/>
    <n v="12754.820190285"/>
    <n v="14167.0878854489"/>
    <n v="27490.368028504301"/>
    <n v="0.67179439541148323"/>
    <n v="151059.35026196213"/>
    <n v="1014.8082488048633"/>
    <n v="55.077321103075235"/>
    <n v="100"/>
    <n v="67.179439541148326"/>
  </r>
  <r>
    <s v="BIG BERTHA'S GRILL"/>
    <s v="READING"/>
    <s v="PA"/>
    <n v="19608"/>
    <n v="9383"/>
    <n v="42011"/>
    <s v="BERKS"/>
    <n v="6680"/>
    <s v="FSR - TRADITIONAL RESTAURANTS, CASUAL DINING"/>
    <s v="BAR &amp; GRILL, BREW PUB, &amp; EATERTAINMENT"/>
    <s v="BAR &amp; GRILL"/>
    <s v="INDEPENDENT (1-9 UNITS)"/>
    <s v="1 TO 4"/>
    <s v="5 YEARS PLUS"/>
    <s v="&lt;=$500,000"/>
    <s v="$15 TO $20"/>
    <s v="NOT APPLICABLE"/>
    <n v="40502.533239164499"/>
    <n v="37660.689860052204"/>
    <n v="2841.8433791122702"/>
    <n v="5247.6367159268902"/>
    <n v="6580.8471900783297"/>
    <n v="8219.7939007832902"/>
    <n v="14269.361728981699"/>
    <n v="0.7347345387889237"/>
    <n v="74820.17277493469"/>
    <n v="549.72965135899221"/>
    <n v="54.133172561629195"/>
    <n v="100"/>
    <n v="73.473453878892371"/>
  </r>
  <r>
    <s v="SANDRA'S TASTE OF TAMPA"/>
    <s v="TAMPA"/>
    <s v="FL"/>
    <n v="33614"/>
    <n v="6512"/>
    <n v="12057"/>
    <s v="HILLSBOROUGH"/>
    <n v="8280"/>
    <s v="FSR - TRADITIONAL RESTAURANTS, CASUAL DINING"/>
    <s v="BAR &amp; GRILL, BREW PUB, &amp; EATERTAINMENT"/>
    <s v="BAR &amp; GRILL"/>
    <s v="INDEPENDENT (1-9 UNITS)"/>
    <s v="UNKNOWN"/>
    <s v="2 TO 5 YEARS"/>
    <s v="$500,001 - $1,000,000"/>
    <s v="$10 TO $15"/>
    <s v="NOT APPLICABLE"/>
    <n v="155532.96037597899"/>
    <n v="144620.05497650101"/>
    <n v="10912.905399477801"/>
    <n v="20151.343832898201"/>
    <n v="25270.978464751999"/>
    <n v="31564.664647519599"/>
    <n v="54795.487958224498"/>
    <n v="0.75945924970645318"/>
    <n v="287315.43527937314"/>
    <n v="2182.0436490635575"/>
    <n v="54.133172561629152"/>
    <n v="100"/>
    <n v="75.945924970645322"/>
  </r>
  <r>
    <s v="TIN STAR TACO BAR"/>
    <s v="DALLAS"/>
    <s v="TX"/>
    <n v="75225"/>
    <n v="4427"/>
    <n v="48113"/>
    <s v="DALLAS"/>
    <n v="1922"/>
    <s v="LSR - QUICK CASUAL"/>
    <s v="MEXICAN"/>
    <s v="MEXICAN"/>
    <s v="INDEPENDENT (1-9 UNITS)"/>
    <s v="10 TO 19"/>
    <s v="5 YEARS PLUS"/>
    <s v="&lt;=$500,000"/>
    <s v="$7 TO $10"/>
    <s v="NOT APPLICABLE"/>
    <n v="158469.3216"/>
    <n v="142481.97144391999"/>
    <n v="15987.3501560799"/>
    <n v="25613.5959114338"/>
    <n v="24294.0051049002"/>
    <n v="26983.9402105263"/>
    <n v="52360.686490018197"/>
    <n v="0.61064101723815478"/>
    <n v="287721.54931687837"/>
    <n v="1756.9457955619653"/>
    <n v="55.077321103075207"/>
    <n v="100"/>
    <n v="61.064101723815476"/>
  </r>
  <r>
    <s v="CAFE FOREST"/>
    <s v="HOUSTON"/>
    <s v="TX"/>
    <n v="77080"/>
    <n v="7615"/>
    <n v="48201"/>
    <s v="HARRIS"/>
    <n v="3362"/>
    <s v="FSR - CAF╔-RESTAURANTS, FAMILY-STYLE, DINER"/>
    <s v="CLASSIC &amp; VARIED MENU"/>
    <s v="VARIED MENU"/>
    <s v="INDEPENDENT (1-9 UNITS)"/>
    <s v="10 TO 19"/>
    <s v="5 YEARS PLUS"/>
    <s v="&lt;=$500,000"/>
    <s v="$15 TO $20"/>
    <s v="NOT APPLICABLE"/>
    <n v="110906.450970665"/>
    <n v="100530.05551589"/>
    <n v="10376.3954547759"/>
    <n v="13691.723598958801"/>
    <n v="17937.670169579"/>
    <n v="25452.4139630602"/>
    <n v="34456.147238841098"/>
    <n v="0.93248720240585148"/>
    <n v="202444.40594110504"/>
    <n v="1887.7681773873558"/>
    <n v="54.783657990001366"/>
    <n v="100"/>
    <n v="93.248720240585143"/>
  </r>
  <r>
    <s v="RAMON CAFE"/>
    <s v="TAMPA"/>
    <s v="FL"/>
    <n v="33624"/>
    <n v="5000"/>
    <n v="12057"/>
    <s v="HILLSBOROUGH"/>
    <n v="8280"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37047.135541656899"/>
    <n v="33581.009581602499"/>
    <n v="3466.1259600543199"/>
    <n v="4573.5765190402899"/>
    <n v="5991.8903928293303"/>
    <n v="8502.1116598641893"/>
    <n v="11509.714230584001"/>
    <n v="0.18992934626375746"/>
    <n v="67624.428343974621"/>
    <n v="128.43863466831411"/>
    <n v="54.783657990001814"/>
    <n v="100"/>
    <n v="18.992934626375746"/>
  </r>
  <r>
    <s v="THIRTYFOUR ST SEAFOOD MARKET &amp; RESTAURANT"/>
    <s v="TAMPA"/>
    <s v="FL"/>
    <n v="33610"/>
    <n v="4532"/>
    <n v="12057"/>
    <s v="HILLSBOROUGH"/>
    <n v="8280"/>
    <s v="FSR - TRADITIONAL RESTAURANTS, CASUAL DINING"/>
    <s v="STEAK, SEAFOOD &amp; FISH"/>
    <s v="SEAFOOD &amp; FISH"/>
    <s v="INDEPENDENT (1-9 UNITS)"/>
    <s v="5 TO 9"/>
    <s v="5 YEARS PLUS"/>
    <s v="&lt;=$500,000"/>
    <s v="$10 TO $15"/>
    <s v="NOT APPLICABLE"/>
    <n v="110564.752188632"/>
    <n v="103555.217986831"/>
    <n v="7009.5342018011797"/>
    <n v="14367.608778277599"/>
    <n v="19311.7185375591"/>
    <n v="18408.095343956698"/>
    <n v="44393.716611407501"/>
    <n v="0.65471391499488363"/>
    <n v="207045.89145983307"/>
    <n v="1355.5582618127307"/>
    <n v="53.401084855664273"/>
    <n v="100"/>
    <n v="65.471391499488362"/>
  </r>
  <r>
    <s v="PANDA"/>
    <s v="NEW PORT RICHEY"/>
    <s v="FL"/>
    <n v="34653"/>
    <n v="6217"/>
    <n v="12101"/>
    <s v="PASCO"/>
    <n v="8280"/>
    <s v="FSR - TRADITIONAL RESTAURANTS, CASUAL DINING"/>
    <s v="CHINESE"/>
    <s v="CHINESE"/>
    <s v="INDEPENDENT (1-9 UNITS)"/>
    <s v="1 TO 4"/>
    <s v="5 YEARS PLUS"/>
    <s v="&lt;=$500,000"/>
    <s v="$15 TO $20"/>
    <s v="NOT APPLICABLE"/>
    <n v="28909.192281794902"/>
    <n v="27144.891091546899"/>
    <n v="1764.30119024798"/>
    <n v="4335.71180968313"/>
    <n v="5599.7385603522898"/>
    <n v="4025.5416571442602"/>
    <n v="10729.2191475005"/>
    <n v="0.29643277225519971"/>
    <n v="53599.403456475069"/>
    <n v="158.8861975782784"/>
    <n v="53.935660506502394"/>
    <n v="100"/>
    <n v="29.64327722551997"/>
  </r>
  <r>
    <s v="RICE VALLEY RESTAURANT"/>
    <s v="NEWTONVILLE"/>
    <s v="MA"/>
    <n v="2460"/>
    <n v="1625"/>
    <n v="25017"/>
    <s v="MIDDLESEX"/>
    <n v="1122"/>
    <s v="FSR - TRADITIONAL RESTAURANTS, CASUAL DINING"/>
    <s v="CHINESE"/>
    <s v="CHINESE"/>
    <s v="INDEPENDENT (1-9 UNITS)"/>
    <s v="5 TO 9"/>
    <s v="5 YEARS PLUS"/>
    <s v="&lt;=$500,000"/>
    <s v="$15 TO $20"/>
    <s v="NOT APPLICABLE"/>
    <n v="121879.065749498"/>
    <n v="114440.899415686"/>
    <n v="7438.1663338122398"/>
    <n v="18279.047701239899"/>
    <n v="23608.0931464475"/>
    <n v="16971.392750305102"/>
    <n v="45233.612657606798"/>
    <n v="0.94025348254903751"/>
    <n v="225971.21200509754"/>
    <n v="2124.7021904361986"/>
    <n v="53.935660506502316"/>
    <n v="100"/>
    <n v="94.025348254903747"/>
  </r>
  <r>
    <s v="L&amp;L HAWAIIAN BARBECUE"/>
    <s v="LAS VEGAS"/>
    <s v="NV"/>
    <n v="89123"/>
    <n v="3215"/>
    <n v="32003"/>
    <s v="CLARK"/>
    <n v="4120"/>
    <s v="LSR - QUICK SERVICE RESTAURANTS, FAST FOOD, SNACKS"/>
    <s v="BBQ"/>
    <s v="BARBECUE"/>
    <s v="101-250 UNITS"/>
    <s v="10 TO 19"/>
    <s v="5 YEARS PLUS"/>
    <s v="$500,001 - $1,000,000"/>
    <s v="$7 TO $10"/>
    <s v="NOT APPLICABLE"/>
    <n v="207382.1697"/>
    <n v="169754.47373083499"/>
    <n v="37627.695969164502"/>
    <n v="36305.105601179799"/>
    <n v="19838.855519770401"/>
    <n v="43204.618687499998"/>
    <n v="38950.286337149199"/>
    <n v="0.56985269772761793"/>
    <n v="345681.0358455989"/>
    <n v="1969.8727082989194"/>
    <n v="59.992347914806885"/>
    <n v="100"/>
    <n v="56.985269772761797"/>
  </r>
  <r>
    <s v="BIG MAMA'S &amp; PAPA'S PIZZERIA"/>
    <s v="BURBANK"/>
    <s v="CA"/>
    <n v="91502"/>
    <n v="1112"/>
    <n v="6037"/>
    <s v="LOS ANGELES"/>
    <n v="4472"/>
    <s v="LSR - QUICK CASUAL"/>
    <s v="PIZZA, PASTA &amp; ITALIAN"/>
    <s v="PIZZERIA"/>
    <s v="INDEPENDENT (1-9 UNITS)"/>
    <s v="5 TO 9"/>
    <s v="5 YEARS PLUS"/>
    <s v="&lt;=$500,000"/>
    <s v="$10 TO $15"/>
    <s v="NOT APPLICABLE"/>
    <n v="62379.185150495097"/>
    <n v="57392.175011881198"/>
    <n v="4987.0101386138604"/>
    <n v="10092.758613861401"/>
    <n v="8311.6835643564391"/>
    <n v="10846.747051485199"/>
    <n v="18404.4421782178"/>
    <n v="0.30813316049459349"/>
    <n v="110034.8165584159"/>
    <n v="339.05375790587516"/>
    <n v="56.690406819898577"/>
    <n v="100"/>
    <n v="30.813316049459349"/>
  </r>
  <r>
    <s v="RECOVERY ROOM SPORTS GRILL"/>
    <s v="ALBANY"/>
    <s v="NY"/>
    <n v="12208"/>
    <n v="3475"/>
    <n v="36001"/>
    <s v="ALBANY"/>
    <n v="160"/>
    <s v="FSR - TRADITIONAL RESTAURANTS, CASUAL DINING"/>
    <s v="BAR &amp; GRILL, BREW PUB, &amp; EATERTAINMENT"/>
    <s v="BAR &amp; GRILL"/>
    <s v="INDEPENDENT (1-9 UNITS)"/>
    <s v="5 TO 9"/>
    <s v="5 YEARS PLUS"/>
    <s v="&lt;=$500,000"/>
    <s v="$15 TO $20"/>
    <s v="NOT APPLICABLE"/>
    <n v="122428.770419843"/>
    <n v="113838.60672375999"/>
    <n v="8590.1636960835494"/>
    <n v="15862.2599467363"/>
    <n v="19892.2132856397"/>
    <n v="24846.3288563969"/>
    <n v="43132.620886684097"/>
    <n v="0.28768975599640279"/>
    <n v="226162.19339530054"/>
    <n v="650.64546233505268"/>
    <n v="54.133172561628939"/>
    <n v="100"/>
    <n v="28.768975599640278"/>
  </r>
  <r>
    <s v="SUBWAY"/>
    <s v="PHOENIX"/>
    <s v="AZ"/>
    <n v="85041"/>
    <n v="5004"/>
    <n v="4013"/>
    <s v="MARICOPA"/>
    <n v="6200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0672.5785"/>
    <n v="120401.497165394"/>
    <n v="20271.081334605798"/>
    <n v="22586.817447333899"/>
    <n v="21177.238943934201"/>
    <n v="30842.920110103802"/>
    <n v="29651.490660801599"/>
    <n v="0.96621234711131931"/>
    <n v="244931.04566217327"/>
    <n v="2366.5540050967816"/>
    <n v="57.433543436557997"/>
    <n v="100"/>
    <n v="96.621234711131933"/>
  </r>
  <r>
    <s v="MARISCOS NAYARIT"/>
    <s v="LOS ANGELES"/>
    <s v="CA"/>
    <n v="90044"/>
    <n v="6008"/>
    <n v="6037"/>
    <s v="LOS ANGELES"/>
    <n v="4472"/>
    <s v="FSR - TRADITIONAL RESTAURANTS, CASUAL DINING"/>
    <s v="CLASSIC &amp; VARIED MENU"/>
    <s v="VARIED MENU"/>
    <s v="INDEPENDENT (1-9 UNITS)"/>
    <s v="1 TO 4"/>
    <s v="5 YEARS PLUS"/>
    <s v="&lt;=$500,000"/>
    <s v="$15 TO $20"/>
    <s v="NOT APPLICABLE"/>
    <n v="39742.939173649203"/>
    <n v="36264.065946258299"/>
    <n v="3478.87322739093"/>
    <n v="4876.7974169315203"/>
    <n v="6406.7730771453298"/>
    <n v="8278.2611615140104"/>
    <n v="14147.721357988999"/>
    <n v="0.39332114352143877"/>
    <n v="73452.492187229087"/>
    <n v="288.90418221580489"/>
    <n v="54.106998946128556"/>
    <n v="100"/>
    <n v="39.332114352143876"/>
  </r>
  <r>
    <s v="MELODY RESTAURANT"/>
    <s v="PASADENA"/>
    <s v="CA"/>
    <n v="91104"/>
    <n v="5009"/>
    <n v="6037"/>
    <s v="LOS ANGELES"/>
    <n v="4472"/>
    <s v="FSR - TRADITIONAL RESTAURANTS, CASUAL DINING"/>
    <s v="AMERICAN REGIONAL"/>
    <s v="SOUTHERN &amp; SOUL"/>
    <s v="INDEPENDENT (1-9 UNITS)"/>
    <s v="5 TO 9"/>
    <s v="5 YEARS PLUS"/>
    <s v="&lt;=$500,000"/>
    <s v="$15 TO $20"/>
    <s v="NOT APPLICABLE"/>
    <n v="82980.778230978103"/>
    <n v="77916.538304329893"/>
    <n v="5064.2399266482998"/>
    <n v="12445.2020881716"/>
    <n v="16073.4571584924"/>
    <n v="11554.8914772486"/>
    <n v="30797.088552036999"/>
    <n v="0.9606409976391731"/>
    <n v="153851.4175069278"/>
    <n v="1477.9597920205606"/>
    <n v="53.935660506502344"/>
    <n v="100"/>
    <n v="96.064099763917312"/>
  </r>
  <r>
    <s v="FARMER BOYS"/>
    <s v="ESCONDIDO"/>
    <s v="CA"/>
    <n v="92027"/>
    <n v="2311"/>
    <n v="6073"/>
    <s v="SAN DIEGO"/>
    <n v="7320"/>
    <s v="LSR - QUICK CASUAL"/>
    <s v="HAMBURGERS"/>
    <s v="HAMBURGERS"/>
    <s v="51-100 UNITS"/>
    <s v="20 TO 49"/>
    <s v="5 YEARS PLUS"/>
    <s v="$1,000,001 - $2,500,000"/>
    <s v="$5 TO $7"/>
    <s v="NOT APPLICABLE"/>
    <n v="579659.65560000006"/>
    <n v="530085.19953086902"/>
    <n v="49574.456069131404"/>
    <n v="78183.048425692701"/>
    <n v="74155.123870075695"/>
    <n v="82365.893156525606"/>
    <n v="210691.43829380799"/>
    <n v="0.68161345319605127"/>
    <n v="1025055.1593461024"/>
    <n v="6986.9138687832547"/>
    <n v="56.549118387909324"/>
    <n v="100"/>
    <n v="68.161345319605132"/>
  </r>
  <r>
    <s v="STARBUCKS"/>
    <s v="SAN MARCOS"/>
    <s v="CA"/>
    <n v="92078"/>
    <n v="2419"/>
    <n v="6073"/>
    <s v="SAN DIEGO"/>
    <n v="7320"/>
    <s v="LSR - COFFEE SHOPS, TEA HOUSES"/>
    <s v="BEVERAGES"/>
    <s v="COFFEE / TEA"/>
    <s v="501+ UNITS"/>
    <s v="5 TO 9"/>
    <s v="5 YEARS PLUS"/>
    <s v="$500,001 - $1,000,000"/>
    <s v="UNDER $5"/>
    <s v="NOT APPLICABLE"/>
    <n v="178199.4228"/>
    <n v="124561.39653719999"/>
    <n v="53638.026262799998"/>
    <n v="48113.844155999999"/>
    <n v="22987.725541200001"/>
    <n v="21383.930735999998"/>
    <n v="0"/>
    <n v="0.15947336627642994"/>
    <n v="270684.92323319998"/>
    <n v="431.6703590827542"/>
    <n v="65.832784726793946"/>
    <n v="100"/>
    <n v="15.947336627642994"/>
  </r>
  <r>
    <s v="JACK IN THE BOX"/>
    <s v="MOORPARK"/>
    <s v="CA"/>
    <n v="93021"/>
    <n v="1746"/>
    <n v="6111"/>
    <s v="VENTURA"/>
    <n v="4472"/>
    <s v="LSR - QUICK SERVICE RESTAURANTS, FAST FOOD, SNACKS"/>
    <s v="HAMBURGERS"/>
    <s v="HAMBURGERS"/>
    <s v="501+ UNITS"/>
    <s v="10 TO 19"/>
    <s v="5 YEARS PLUS"/>
    <s v="$1,000,001 - $2,500,000"/>
    <s v="$5 TO $7"/>
    <s v="NOT APPLICABLE"/>
    <n v="406882.94219999999"/>
    <n v="340754.29492442199"/>
    <n v="66128.647275578405"/>
    <n v="63804.266000514101"/>
    <n v="34865.719125964002"/>
    <n v="75929.788318766106"/>
    <n v="110872.986820566"/>
    <n v="0.32295108144160345"/>
    <n v="692355.70246581058"/>
    <n v="2235.9702285359458"/>
    <n v="58.767905102954273"/>
    <n v="100"/>
    <n v="32.295108144160345"/>
  </r>
  <r>
    <s v="GINGER CAFE"/>
    <s v="SUNNYVALE"/>
    <s v="CA"/>
    <n v="94087"/>
    <n v="1397"/>
    <n v="6085"/>
    <s v="SANTA CLARA"/>
    <n v="7362"/>
    <s v="FSR - CAF╔-RESTAURANTS, FAMILY-STYLE, DINER"/>
    <s v="CHINESE"/>
    <s v="CHINESE"/>
    <s v="INDEPENDENT (1-9 UNITS)"/>
    <s v="10 TO 19"/>
    <s v="5 YEARS PLUS"/>
    <s v="$500,001 - $1,000,000"/>
    <s v="$15 TO $20"/>
    <s v="NOT APPLICABLE"/>
    <n v="162590.454178632"/>
    <n v="147970.11286153799"/>
    <n v="14620.341317094"/>
    <n v="21164.341191453001"/>
    <n v="25238.567008547001"/>
    <n v="30845.134394017099"/>
    <n v="55831.315732478601"/>
    <n v="0.62998493671779232"/>
    <n v="295669.81250512769"/>
    <n v="1862.675281204044"/>
    <n v="54.990549356746477"/>
    <n v="100"/>
    <n v="62.998493671779229"/>
  </r>
  <r>
    <s v="OLD SOUTH BAR B QUE"/>
    <s v="CONCORD"/>
    <s v="CA"/>
    <n v="94519"/>
    <n v="1555"/>
    <n v="6013"/>
    <s v="CONTRA COSTA"/>
    <n v="7362"/>
    <s v="LSR - QUICK CASUAL"/>
    <s v="BBQ"/>
    <s v="BARBECUE"/>
    <s v="INDEPENDENT (1-9 UNITS)"/>
    <s v="5 TO 9"/>
    <s v="5 YEARS PLUS"/>
    <s v="&lt;=$500,000"/>
    <s v="$7 TO $10"/>
    <s v="NOT APPLICABLE"/>
    <n v="76617.358200000002"/>
    <n v="68887.732546215397"/>
    <n v="7729.6256537845602"/>
    <n v="12383.760042148"/>
    <n v="11745.759194533999"/>
    <n v="13046.2993839009"/>
    <n v="25315.546453400199"/>
    <n v="0.45268053588945711"/>
    <n v="139108.72327398305"/>
    <n v="629.71811398564842"/>
    <n v="55.077321103075235"/>
    <n v="100"/>
    <n v="45.268053588945712"/>
  </r>
  <r>
    <s v="MAKIYA SUSHI"/>
    <s v="CONCORD"/>
    <s v="CA"/>
    <n v="94520"/>
    <n v="2686"/>
    <n v="6013"/>
    <s v="CONTRA COSTA"/>
    <n v="7362"/>
    <s v="FSR - TRADITIONAL RESTAURANTS, CASUAL DINING"/>
    <s v="OTHER ASIAN"/>
    <s v="JAPANESE"/>
    <s v="INDEPENDENT (1-9 UNITS)"/>
    <s v="5 TO 9"/>
    <s v="5 YEARS PLUS"/>
    <s v="&lt;=$500,000"/>
    <s v="$15 TO $20"/>
    <s v="NOT APPLICABLE"/>
    <n v="99692.9150096831"/>
    <n v="93608.748876766404"/>
    <n v="6084.16613291675"/>
    <n v="14951.6369996064"/>
    <n v="19310.614247953199"/>
    <n v="13882.019891173"/>
    <n v="36999.550944410497"/>
    <n v="0.29449003823846764"/>
    <n v="184836.73709282625"/>
    <n v="544.32577774339995"/>
    <n v="53.935660506502373"/>
    <n v="100"/>
    <n v="29.449003823846766"/>
  </r>
  <r>
    <s v="E TEA CAFE"/>
    <s v="MILPITAS"/>
    <s v="CA"/>
    <n v="95035"/>
    <n v="7915"/>
    <n v="6085"/>
    <s v="SANTA CLARA"/>
    <n v="7362"/>
    <s v="LSR - COFFEE SHOPS, TEA HOUSES"/>
    <s v="BEVERAGES"/>
    <s v="COFFEE / TEA"/>
    <s v="INDEPENDENT (1-9 UNITS)"/>
    <s v="10 TO 19"/>
    <s v="5 YEARS PLUS"/>
    <s v="&lt;=$500,000"/>
    <s v="$7 TO $10"/>
    <s v="NOT APPLICABLE"/>
    <n v="104673.4458"/>
    <n v="73166.738614200003"/>
    <n v="31506.707185800002"/>
    <n v="28261.830365999998"/>
    <n v="13502.8745082"/>
    <n v="12560.813496000001"/>
    <n v="0"/>
    <n v="0.16388542461551969"/>
    <n v="158998.96417019999"/>
    <n v="260.57612756461026"/>
    <n v="65.832784726793946"/>
    <n v="100"/>
    <n v="16.388542461551971"/>
  </r>
  <r>
    <s v="METRO BALDERAS TAQUERIA"/>
    <s v="SANTA CLARA"/>
    <s v="CA"/>
    <n v="95050"/>
    <n v="2901"/>
    <n v="6085"/>
    <s v="SANTA CLARA"/>
    <n v="7362"/>
    <s v="LSR - QUICK SERVICE RESTAURANTS, FAST FOOD, SNACKS"/>
    <s v="MEXICAN"/>
    <s v="MEXICAN"/>
    <s v="INDEPENDENT (1-9 UNITS)"/>
    <s v="10 TO 19"/>
    <s v="5 YEARS PLUS"/>
    <s v="&lt;=$500,000"/>
    <s v="$7 TO $10"/>
    <s v="NOT APPLICABLE"/>
    <n v="136565.16570000001"/>
    <n v="111786.600877519"/>
    <n v="24778.564822480901"/>
    <n v="23907.613510618601"/>
    <n v="13064.2696779337"/>
    <n v="28451.076187499999"/>
    <n v="25649.516134343099"/>
    <n v="0.76495270338469568"/>
    <n v="227637.64121039532"/>
    <n v="1741.3202903600729"/>
    <n v="59.992347914806807"/>
    <n v="100"/>
    <n v="76.495270338469567"/>
  </r>
  <r>
    <s v="TEQUILAS MEXICAN RESTAURANT"/>
    <s v="MODESTO"/>
    <s v="CA"/>
    <n v="95351"/>
    <n v="5039"/>
    <n v="6099"/>
    <s v="STANISLAUS"/>
    <n v="5170"/>
    <s v="FSR - TRADITIONAL RESTAURANTS, CASUAL DINING"/>
    <s v="MEXICAN"/>
    <s v="MEXICAN"/>
    <s v="INDEPENDENT (1-9 UNITS)"/>
    <s v="10 TO 19"/>
    <s v="5 YEARS PLUS"/>
    <s v="$500,001 - $1,000,000"/>
    <s v="$10 TO $15"/>
    <s v="NOT APPLICABLE"/>
    <n v="160155.39663141099"/>
    <n v="150381.261327071"/>
    <n v="9774.1353043396994"/>
    <n v="24019.614169454799"/>
    <n v="31022.255531165101"/>
    <n v="22301.287925024601"/>
    <n v="59439.3067562586"/>
    <n v="0.13217967453169821"/>
    <n v="296937.86101331381"/>
    <n v="392.49149824878458"/>
    <n v="53.935660506502437"/>
    <n v="100"/>
    <n v="13.217967453169821"/>
  </r>
  <r>
    <s v="HONG KONG GARDEN"/>
    <s v="SONORA"/>
    <s v="CA"/>
    <n v="95370"/>
    <n v="5023"/>
    <n v="6109"/>
    <s v="TUOLUMNE"/>
    <m/>
    <s v="LSR - DELIVERY AND TAKE AWAY ONLY"/>
    <s v="CHINESE"/>
    <s v="CHINESE"/>
    <s v="INDEPENDENT (1-9 UNITS)"/>
    <s v="1 TO 4"/>
    <s v="5 YEARS PLUS"/>
    <s v="&lt;=$500,000"/>
    <s v="$5 TO $7"/>
    <s v="NOT APPLICABLE"/>
    <n v="28730.9673"/>
    <n v="25151.2693157096"/>
    <n v="3579.6979842903602"/>
    <n v="4068.4045786673901"/>
    <n v="3299.5477072589401"/>
    <n v="5434.9153744095302"/>
    <n v="9469.0793636619692"/>
    <n v="0.62670240658077081"/>
    <n v="51002.914323997793"/>
    <n v="319.63649149482285"/>
    <n v="56.332010985657654"/>
    <n v="100"/>
    <n v="62.670240658077084"/>
  </r>
  <r>
    <s v="FELIPE'S MEXICAN RESTAURANT"/>
    <s v="FOLSOM"/>
    <s v="CA"/>
    <n v="95630"/>
    <n v="9596"/>
    <n v="6067"/>
    <s v="SACRAMENTO"/>
    <n v="6922"/>
    <s v="FSR - TRADITIONAL RESTAURANTS, CASUAL DINING"/>
    <s v="MEXICAN"/>
    <s v="MEXICAN"/>
    <s v="INDEPENDENT (1-9 UNITS)"/>
    <s v="10 TO 19"/>
    <s v="5 YEARS PLUS"/>
    <s v="$500,001 - $1,000,000"/>
    <s v="$10 TO $15"/>
    <s v="NOT APPLICABLE"/>
    <n v="180346.68325719301"/>
    <n v="169340.29245850199"/>
    <n v="11006.3907986912"/>
    <n v="27047.841282227899"/>
    <n v="34933.327317585099"/>
    <n v="25112.8803289608"/>
    <n v="66933.0041576363"/>
    <n v="0.84547903822930504"/>
    <n v="334373.73634360329"/>
    <n v="2827.0598501292898"/>
    <n v="53.935660506502316"/>
    <n v="100"/>
    <n v="84.547903822930508"/>
  </r>
  <r>
    <s v="PIOLA RESTAURANT"/>
    <s v="HALLANDALE BEACH"/>
    <s v="FL"/>
    <n v="33009"/>
    <n v="4621"/>
    <n v="12011"/>
    <s v="BROWARD"/>
    <n v="4992"/>
    <s v="FSR - TRADITIONAL RESTAURANTS, CASUAL DINING"/>
    <s v="PIZZA, PASTA &amp; ITALIAN"/>
    <s v="ITALIAN - PIZZA &amp; PASTA"/>
    <s v="INDEPENDENT (1-9 UNITS)"/>
    <s v="5 TO 9"/>
    <s v="5 YEARS PLUS"/>
    <s v="&lt;=$500,000"/>
    <s v="$15 TO $20"/>
    <s v="NOT APPLICABLE"/>
    <n v="116626.861673843"/>
    <n v="108047.89817315601"/>
    <n v="8578.9635006871304"/>
    <n v="15833.3251333028"/>
    <n v="19361.470295923002"/>
    <n v="16093.293724232701"/>
    <n v="44826.012750343602"/>
    <n v="0.38821229008895608"/>
    <n v="212740.96357764522"/>
    <n v="825.8865666620884"/>
    <n v="54.821064882164585"/>
    <n v="100"/>
    <n v="38.821229008895607"/>
  </r>
  <r>
    <s v="EMUNAH CAFE &amp; TEA ROOM"/>
    <s v="FORT LAUDERDALE"/>
    <s v="FL"/>
    <n v="33308"/>
    <n v="6752"/>
    <n v="12011"/>
    <s v="BROWARD"/>
    <n v="4992"/>
    <s v="FSR - CAF╔-RESTAURANTS, FAMILY-STYLE, DINER"/>
    <s v="OTHER ASIAN"/>
    <s v="SUSHI"/>
    <s v="INDEPENDENT (1-9 UNITS)"/>
    <s v="1 TO 4"/>
    <s v="5 YEARS PLUS"/>
    <s v="&lt;=$500,000"/>
    <s v="$7 TO $10"/>
    <s v="NOT APPLICABLE"/>
    <n v="42078.3721590883"/>
    <n v="38294.631187692299"/>
    <n v="3783.7409713960101"/>
    <n v="5477.3266343019905"/>
    <n v="6531.7353390313401"/>
    <n v="7982.7136893447296"/>
    <n v="14449.1316749858"/>
    <n v="0.83936190719635573"/>
    <n v="76519.279496752162"/>
    <n v="642.27368375684887"/>
    <n v="54.990549356746499"/>
    <n v="100"/>
    <n v="83.936190719635576"/>
  </r>
  <r>
    <s v="CITY BUFFET"/>
    <s v="RIVERDALE"/>
    <s v="GA"/>
    <n v="30274"/>
    <n v="2941"/>
    <n v="13063"/>
    <s v="CLAYTON"/>
    <n v="520"/>
    <s v="LSR - BUFFET RESTAURANTS"/>
    <s v="OTHER ASIAN"/>
    <s v="ASIAN UNCLASSIFIED"/>
    <s v="INDEPENDENT (1-9 UNITS)"/>
    <s v="10 TO 19"/>
    <s v="5 YEARS PLUS"/>
    <s v="$500,001 - $1,000,000"/>
    <s v="$7 TO $10"/>
    <s v="NOT APPLICABLE"/>
    <n v="133958.743613887"/>
    <n v="119741.392313007"/>
    <n v="14217.3513008798"/>
    <n v="21245.0932626998"/>
    <n v="19531.9968535806"/>
    <n v="24887.109250591198"/>
    <n v="41276.181196102501"/>
    <n v="0.61437154069972666"/>
    <n v="240899.1241768609"/>
    <n v="1480.0156607375279"/>
    <n v="55.607816787054198"/>
    <n v="100"/>
    <n v="61.437154069972664"/>
  </r>
  <r>
    <s v="BURGER KING"/>
    <s v="CAMILLA"/>
    <s v="GA"/>
    <n v="31730"/>
    <n v="1405"/>
    <n v="13205"/>
    <s v="MITCHELL"/>
    <m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16034.62190000003"/>
    <n v="348418.59794652998"/>
    <n v="67616.023953470401"/>
    <n v="65239.362303084803"/>
    <n v="35649.924755784101"/>
    <n v="77637.613912596396"/>
    <n v="113366.760723393"/>
    <n v="0.9189747942139127"/>
    <n v="707928.2835948586"/>
    <n v="6505.6824873479363"/>
    <n v="58.767905102954344"/>
    <n v="100"/>
    <n v="91.897479421391267"/>
  </r>
  <r>
    <s v="LITTLE CAESARS"/>
    <s v="BURLEY"/>
    <s v="ID"/>
    <n v="83318"/>
    <n v="3438"/>
    <n v="16031"/>
    <s v="CASSIA"/>
    <m/>
    <s v="LSR - QUICK SERVICE RESTAURANTS, FAST FOOD, SNACKS"/>
    <s v="PIZZA, PASTA &amp; ITALIAN"/>
    <s v="PIZZERIA"/>
    <s v="501+ UNITS"/>
    <s v="10 TO 19"/>
    <s v="5 YEARS PLUS"/>
    <s v="&lt;=$500,000"/>
    <s v="$5 TO $7"/>
    <s v="NOT APPLICABLE"/>
    <n v="158076.27900000001"/>
    <n v="129394.709245217"/>
    <n v="28681.569754783199"/>
    <n v="27673.430220344399"/>
    <n v="15122.093016581601"/>
    <n v="32932.558125000003"/>
    <n v="29689.709289221901"/>
    <n v="0.80922909177469859"/>
    <n v="263494.06965114811"/>
    <n v="2132.2706667181778"/>
    <n v="59.992347914806757"/>
    <n v="100"/>
    <n v="80.922909177469862"/>
  </r>
  <r>
    <s v="MIDTOWN DELI LLC"/>
    <s v="POST FALLS"/>
    <s v="ID"/>
    <n v="83854"/>
    <n v="6497"/>
    <n v="16055"/>
    <s v="KOOTENAI"/>
    <m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32169.862799999999"/>
    <n v="28278.8928567943"/>
    <n v="3890.96994320572"/>
    <n v="4422.1719267564204"/>
    <n v="4527.0589426167398"/>
    <n v="5907.5074094236397"/>
    <n v="10292.4613628103"/>
    <n v="0.23525450300536588"/>
    <n v="57319.062441607122"/>
    <n v="134.84567547433818"/>
    <n v="56.124195738149993"/>
    <n v="100"/>
    <n v="23.525450300536587"/>
  </r>
  <r>
    <s v="THE LANDING"/>
    <s v="SAGLE"/>
    <s v="ID"/>
    <n v="83860"/>
    <n v="9271"/>
    <n v="16017"/>
    <s v="BONNER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08973.74535683299"/>
    <n v="99434.796977752107"/>
    <n v="9538.9483790811901"/>
    <n v="13372.007479052299"/>
    <n v="17567.147080323601"/>
    <n v="22698.7017711644"/>
    <n v="38792.555777232003"/>
    <n v="4.0459081776385797E-2"/>
    <n v="201404.15746460558"/>
    <n v="81.486272769645595"/>
    <n v="54.106998946128435"/>
    <n v="100"/>
    <n v="4.0459081776385801"/>
  </r>
  <r>
    <s v="ANGEL'S MEXICAN RESTAURANT"/>
    <s v="PALATINE"/>
    <s v="IL"/>
    <n v="60074"/>
    <n v="2699"/>
    <n v="17031"/>
    <s v="COOK"/>
    <n v="1602"/>
    <s v="FSR - TRADITIONAL RESTAURANTS, CASUAL DINING"/>
    <s v="MEXICAN"/>
    <s v="MEXICAN"/>
    <s v="INDEPENDENT (1-9 UNITS)"/>
    <s v="10 TO 19"/>
    <s v="5 YEARS PLUS"/>
    <s v="$500,001 - $1,000,000"/>
    <s v="$10 TO $15"/>
    <s v="NOT APPLICABLE"/>
    <n v="160155.39663141099"/>
    <n v="150381.261327071"/>
    <n v="9774.1353043396994"/>
    <n v="24019.614169454799"/>
    <n v="31022.255531165101"/>
    <n v="22301.287925024601"/>
    <n v="59439.3067562586"/>
    <n v="0.54200533541449603"/>
    <n v="296937.86101331381"/>
    <n v="1609.4190495578414"/>
    <n v="53.935660506502437"/>
    <n v="100"/>
    <n v="54.200533541449602"/>
  </r>
  <r>
    <s v="STARBUCKS"/>
    <s v="LOMBARD"/>
    <s v="IL"/>
    <n v="60148"/>
    <n v="1303"/>
    <n v="17043"/>
    <s v="DU PAGE"/>
    <n v="1602"/>
    <s v="LSR - COFFEE SHOPS, TEA HOUSES"/>
    <s v="BEVERAGES"/>
    <s v="COFFEE / TEA"/>
    <s v="501+ UNITS"/>
    <s v="20 TO 49"/>
    <s v="5 YEARS PLUS"/>
    <s v="$500,001 - $1,000,000"/>
    <s v="UNDER $5"/>
    <s v="NOT APPLICABLE"/>
    <n v="232099.88759999999"/>
    <n v="162237.8214324"/>
    <n v="69862.066167600002"/>
    <n v="62666.969652"/>
    <n v="29940.8855004"/>
    <n v="27851.986511999999"/>
    <n v="0"/>
    <n v="0.20462061509944407"/>
    <n v="352559.72926439997"/>
    <n v="721.40988661375002"/>
    <n v="65.832784726793946"/>
    <n v="100"/>
    <n v="20.462061509944405"/>
  </r>
  <r>
    <s v="POPEYES LOUISIANA KITCHEN"/>
    <s v="CHICAGO"/>
    <s v="IL"/>
    <n v="60636"/>
    <n v="3637"/>
    <n v="17031"/>
    <s v="COOK"/>
    <n v="1602"/>
    <s v="LSR - QUICK SERVICE RESTAURANTS, FAST FOOD, SNACKS"/>
    <s v="CHICKEN"/>
    <s v="FRIED CHICKEN"/>
    <s v="501+ UNITS"/>
    <s v="20 TO 49"/>
    <s v="5 YEARS PLUS"/>
    <s v="$1,000,001 - $2,500,000"/>
    <s v="$5 TO $7"/>
    <s v="NOT APPLICABLE"/>
    <n v="383794.35389999999"/>
    <n v="317725.68083552801"/>
    <n v="66068.673064471499"/>
    <n v="63746.3998460367"/>
    <n v="34834.098276522796"/>
    <n v="75860.925135538506"/>
    <n v="88052.859532321498"/>
    <n v="0.83320181469516219"/>
    <n v="646288.63669041905"/>
    <n v="5384.8886490731957"/>
    <n v="59.384357408072866"/>
    <n v="100"/>
    <n v="83.320181469516214"/>
  </r>
  <r>
    <s v="SNAPPY TOMATO PIZZA"/>
    <s v="EMINENCE"/>
    <s v="KY"/>
    <n v="40019"/>
    <n v="1017"/>
    <n v="21103"/>
    <s v="HENRY"/>
    <m/>
    <s v="LSR - QUICK SERVICE RESTAURANTS, FAST FOOD, SNACKS"/>
    <s v="PIZZA, PASTA &amp; ITALIAN"/>
    <s v="PIZZERIA"/>
    <s v="51-100 UNITS"/>
    <s v="10 TO 19"/>
    <s v="5 YEARS PLUS"/>
    <s v="&lt;=$500,000"/>
    <s v="$7 TO $10"/>
    <s v="NOT APPLICABLE"/>
    <n v="126768.8799"/>
    <n v="103767.76616814399"/>
    <n v="23001.113731855901"/>
    <n v="22192.6387324936"/>
    <n v="12127.1249904337"/>
    <n v="26410.183312500001"/>
    <n v="23809.5887312181"/>
    <n v="0.63584613834525261"/>
    <n v="211308.41566664531"/>
    <n v="1343.5964010148991"/>
    <n v="59.992347914806807"/>
    <n v="100"/>
    <n v="63.584613834525264"/>
  </r>
  <r>
    <s v="RAISING CANE'S CHICKEN FINGERS"/>
    <s v="LA PLACE"/>
    <s v="LA"/>
    <n v="70068"/>
    <n v="4107"/>
    <n v="22095"/>
    <s v="ST JOHN THE BAPTIST"/>
    <n v="5560"/>
    <s v="LSR - QUICK CASUAL"/>
    <s v="CHICKEN"/>
    <s v="FRIED CHICKEN"/>
    <s v="101-250 UNITS"/>
    <s v="10 TO 19"/>
    <s v="5 YEARS PLUS"/>
    <s v="$1,000,001 - $2,500,000"/>
    <s v="$5 TO $7"/>
    <s v="NOT APPLICABLE"/>
    <n v="636477.56819999998"/>
    <n v="572265.83531337697"/>
    <n v="64211.7328866233"/>
    <n v="102874.670465976"/>
    <n v="97574.654418191494"/>
    <n v="108378.53328483"/>
    <n v="210301.91881915199"/>
    <n v="3.6845129279789779E-2"/>
    <n v="1155607.3451881499"/>
    <n v="425.7850203013204"/>
    <n v="55.077321103075192"/>
    <n v="100"/>
    <n v="3.6845129279789779"/>
  </r>
  <r>
    <s v="WHOLE HOG CAFE"/>
    <s v="NEW ORLEANS"/>
    <s v="LA"/>
    <n v="70113"/>
    <n v="3125"/>
    <n v="22071"/>
    <s v="ORLEANS"/>
    <n v="5560"/>
    <s v="FSR - CAF╔-RESTAURANTS, FAMILY-STYLE, DINER"/>
    <s v="BBQ"/>
    <s v="BARBECUE"/>
    <s v="INDEPENDENT (1-9 UNITS)"/>
    <s v="5 TO 9"/>
    <s v="5 YEARS PLUS"/>
    <s v="&lt;=$500,000"/>
    <s v="$15 TO $20"/>
    <s v="NOT APPLICABLE"/>
    <n v="70480.111482877503"/>
    <n v="64142.449833846098"/>
    <n v="6337.6616490313399"/>
    <n v="9174.3708704843302"/>
    <n v="10940.476336182301"/>
    <n v="13370.825008005701"/>
    <n v="24201.8965808262"/>
    <n v="0.58454525803438695"/>
    <n v="128167.68027837598"/>
    <n v="749.19809739992093"/>
    <n v="54.990549356746584"/>
    <n v="100"/>
    <n v="58.454525803438692"/>
  </r>
  <r>
    <s v="STARBUCKS"/>
    <s v="SHREVEPORT"/>
    <s v="LA"/>
    <n v="71106"/>
    <n v="1500"/>
    <n v="22017"/>
    <s v="CADDO"/>
    <n v="7680"/>
    <s v="LSR - COFFEE SHOPS, TEA HOUSES"/>
    <s v="BEVERAGES"/>
    <s v="COFFEE / TEA"/>
    <s v="501+ UNITS"/>
    <s v="10 TO 19"/>
    <s v="5 YEARS PLUS"/>
    <s v="$500,001 - $1,000,000"/>
    <s v="UNDER $5"/>
    <s v="NOT APPLICABLE"/>
    <n v="194568.09959999999"/>
    <n v="136003.1016204"/>
    <n v="58564.997979599997"/>
    <n v="52533.386892000002"/>
    <n v="25099.284848399999"/>
    <n v="23348.171952000001"/>
    <n v="0"/>
    <n v="0.84589025826482911"/>
    <n v="295548.94329240004"/>
    <n v="2500.019719715056"/>
    <n v="65.832784726793932"/>
    <n v="100"/>
    <n v="84.58902582648291"/>
  </r>
  <r>
    <s v="TIME DINER"/>
    <s v="MADISON HEIGHTS"/>
    <s v="MI"/>
    <n v="48071"/>
    <n v="2314"/>
    <n v="26125"/>
    <s v="OAKLAND"/>
    <n v="2162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41473.86935567801"/>
    <n v="129090.04302802699"/>
    <n v="12383.826327651001"/>
    <n v="17360.049734180899"/>
    <n v="22806.339846865099"/>
    <n v="29468.319716844799"/>
    <n v="50361.9743455649"/>
    <n v="0.82811546495457622"/>
    <n v="261470.55299913371"/>
    <n v="2165.2780856880777"/>
    <n v="54.106998946128634"/>
    <n v="100"/>
    <n v="82.81154649545762"/>
  </r>
  <r>
    <s v="BLACK OAK CAFE"/>
    <s v="BONNEAU"/>
    <s v="SC"/>
    <n v="29431"/>
    <n v="8712"/>
    <n v="45015"/>
    <s v="BERKELEY"/>
    <n v="1440"/>
    <s v="FSR - CAF╔-RESTAURANTS, FAMILY-STYLE, DINER"/>
    <s v="CLASSIC &amp; VARIED MENU"/>
    <s v="VARIED MENU"/>
    <s v="INDEPENDENT (1-9 UNITS)"/>
    <s v="5 TO 9"/>
    <s v="5 YEARS PLUS"/>
    <s v="&lt;=$500,000"/>
    <s v="$15 TO $20"/>
    <s v="NOT APPLICABLE"/>
    <n v="106454.003138108"/>
    <n v="96494.178216858301"/>
    <n v="9959.8249212494393"/>
    <n v="13142.055977926701"/>
    <n v="17217.544875074698"/>
    <n v="24430.601936876399"/>
    <n v="33072.8715434314"/>
    <n v="0.71064918917670949"/>
    <n v="194317.07747141694"/>
    <n v="1380.912735482503"/>
    <n v="54.783657990001856"/>
    <n v="100"/>
    <n v="71.064918917670951"/>
  </r>
  <r>
    <s v="RANCHO VIEGO"/>
    <s v="STURGIS"/>
    <s v="MI"/>
    <n v="49091"/>
    <n v="2091"/>
    <n v="26149"/>
    <s v="SAINT JOSEPH"/>
    <m/>
    <s v="FSR - TRADITIONAL RESTAURANTS, CASUAL DINING"/>
    <s v="AMERICAN REGIONAL"/>
    <s v="SOUTHWESTERN / TEX-MEX"/>
    <s v="INDEPENDENT (1-9 UNITS)"/>
    <s v="5 TO 9"/>
    <s v="5 YEARS PLUS"/>
    <s v="&lt;=$500,000"/>
    <s v="$15 TO $20"/>
    <s v="NOT APPLICABLE"/>
    <n v="114392.855853966"/>
    <n v="107411.565966247"/>
    <n v="6981.28988771895"/>
    <n v="17156.288949025799"/>
    <n v="22158.0070349341"/>
    <n v="15928.954431903199"/>
    <n v="42455.216576166102"/>
    <n v="0.35803481367188217"/>
    <n v="212091.32284599514"/>
    <n v="759.36077256588874"/>
    <n v="53.935660506502444"/>
    <n v="100"/>
    <n v="35.803481367188219"/>
  </r>
  <r>
    <s v="WENDY'S"/>
    <s v="MUSKEGON"/>
    <s v="MI"/>
    <n v="49445"/>
    <n v="2620"/>
    <n v="26121"/>
    <s v="MUSKEGON"/>
    <n v="300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81498.50599999999"/>
    <n v="403242.964750643"/>
    <n v="78255.541249357295"/>
    <n v="75504.907110539905"/>
    <n v="41259.512082262198"/>
    <n v="89854.048534704401"/>
    <n v="131205.24842159401"/>
    <n v="0.15817734247402726"/>
    <n v="819322.22214910085"/>
    <n v="1295.9821172945935"/>
    <n v="58.767905102954302"/>
    <n v="100"/>
    <n v="15.817734247402726"/>
  </r>
  <r>
    <s v="JIMMY JOHN'S GOURMET SANDWICH SHOP"/>
    <s v="WYOMING"/>
    <s v="MI"/>
    <n v="49519"/>
    <n v="9628"/>
    <n v="26081"/>
    <s v="KENT"/>
    <m/>
    <s v="LSR - QUICK CASUAL"/>
    <s v="SANDWICHES, SOUPS AND SALADS, DELI, SUBS &amp; HOT DOG"/>
    <s v="SANDWICHES"/>
    <s v="501+ UNITS"/>
    <s v="5 TO 9"/>
    <s v="5 YEARS PLUS"/>
    <s v="$500,001 - $1,000,000"/>
    <s v="$5 TO $7"/>
    <s v="NOT APPLICABLE"/>
    <n v="188442.59580000001"/>
    <n v="167985.48580912501"/>
    <n v="20457.1099908748"/>
    <n v="22354.5810624921"/>
    <n v="26446.003060667099"/>
    <n v="36328.664892007597"/>
    <n v="66964.916569163004"/>
    <n v="0.85213327264019378"/>
    <n v="340536.76138432964"/>
    <n v="2901.8270493272157"/>
    <n v="55.336931917116516"/>
    <n v="100"/>
    <n v="85.213327264019384"/>
  </r>
  <r>
    <s v="PIZZA MAN"/>
    <s v="MAPLE GROVE"/>
    <s v="MN"/>
    <n v="55369"/>
    <n v="6252"/>
    <n v="27053"/>
    <s v="HENNEPIN"/>
    <n v="5120"/>
    <s v="LSR - QUICK CASUAL"/>
    <s v="PIZZA, PASTA &amp; ITALIAN"/>
    <s v="PIZZERIA"/>
    <s v="INDEPENDENT (1-9 UNITS)"/>
    <s v="10 TO 19"/>
    <s v="5 YEARS PLUS"/>
    <s v="$500,001 - $1,000,000"/>
    <s v="$7 TO $10"/>
    <s v="NOT APPLICABLE"/>
    <n v="202131.010423078"/>
    <n v="185971.302727695"/>
    <n v="16159.7076953826"/>
    <n v="32704.170335893399"/>
    <n v="26932.846158970999"/>
    <n v="35147.364237457201"/>
    <n v="59637.016494864401"/>
    <n v="0.39892564649458551"/>
    <n v="356552.40765026363"/>
    <n v="1422.3789973108242"/>
    <n v="56.690406819898676"/>
    <n v="100"/>
    <n v="39.892564649458549"/>
  </r>
  <r>
    <s v="AZTECA MEXICAN GRILL"/>
    <s v="OSWEGO"/>
    <s v="NY"/>
    <n v="13126"/>
    <n v="2120"/>
    <n v="36075"/>
    <s v="OSWEGO"/>
    <n v="8160"/>
    <s v="FSR - TRADITIONAL RESTAURANTS, CASUAL DINING"/>
    <s v="MEXICAN"/>
    <s v="MEXICAN"/>
    <s v="INDEPENDENT (1-9 UNITS)"/>
    <s v="10 TO 19"/>
    <s v="5 YEARS PLUS"/>
    <s v="&lt;=$500,000"/>
    <s v="$10 TO $15"/>
    <s v="NOT APPLICABLE"/>
    <n v="134676.200017556"/>
    <n v="126457.036449341"/>
    <n v="8219.1635682149208"/>
    <n v="20198.322568392101"/>
    <n v="26086.910455638699"/>
    <n v="18753.365646191702"/>
    <n v="49983.079771167097"/>
    <n v="0.89781187794927919"/>
    <n v="249697.87845894549"/>
    <n v="2241.817211791767"/>
    <n v="53.935660506502472"/>
    <n v="100"/>
    <n v="89.781187794927916"/>
  </r>
  <r>
    <s v="MCDONALD'S"/>
    <s v="OCEAN SPRINGS"/>
    <s v="MS"/>
    <n v="39564"/>
    <n v="4519"/>
    <n v="28059"/>
    <s v="JACKSON"/>
    <n v="92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755024.70059999998"/>
    <n v="632314.31652647804"/>
    <n v="122710.384073522"/>
    <n v="118397.189554242"/>
    <n v="64697.9177892031"/>
    <n v="140897.68762981999"/>
    <n v="205739.37856966601"/>
    <n v="0.17439528736421428"/>
    <n v="1284756.8741429313"/>
    <n v="2240.5554425930618"/>
    <n v="58.767905102954309"/>
    <n v="100"/>
    <n v="17.43952873642143"/>
  </r>
  <r>
    <s v="GOLDEN CORRAL"/>
    <s v="MCCOMB"/>
    <s v="MS"/>
    <n v="39648"/>
    <n v="6018"/>
    <n v="28113"/>
    <s v="PIKE"/>
    <m/>
    <s v="LSR - BUFFET RESTAURANTS"/>
    <s v="CLASSIC &amp; VARIED MENU"/>
    <s v="VARIED MENU"/>
    <s v="251-500 UNITS"/>
    <s v="UNKNOWN"/>
    <s v="5 YEARS PLUS"/>
    <s v="$1,000,001 - $2,500,000"/>
    <s v="$7 TO $10"/>
    <s v="NOT APPLICABLE"/>
    <n v="457397.32514085702"/>
    <n v="408852.68908220599"/>
    <n v="48544.636058650998"/>
    <n v="72540.608911172094"/>
    <n v="66691.302668810895"/>
    <n v="84976.141867372993"/>
    <n v="140936.040170277"/>
    <n v="8.7588963020342692E-2"/>
    <n v="822541.41875849012"/>
    <n v="720.45549910337604"/>
    <n v="55.607816787054141"/>
    <n v="100"/>
    <n v="8.7588963020342696"/>
  </r>
  <r>
    <s v="CHINA WOK"/>
    <s v="ASHEVILLE"/>
    <s v="NC"/>
    <n v="28804"/>
    <n v="6629"/>
    <n v="37021"/>
    <s v="BUNCOMBE"/>
    <n v="480"/>
    <s v="FSR - TRADITIONAL RESTAURANTS, CASUAL DINING"/>
    <s v="CHINESE"/>
    <s v="CHINESE"/>
    <s v="INDEPENDENT (1-9 UNITS)"/>
    <s v="10 TO 19"/>
    <s v="5 YEARS PLUS"/>
    <s v="&lt;=$500,000"/>
    <s v="$15 TO $20"/>
    <s v="NOT APPLICABLE"/>
    <n v="96739.118210155502"/>
    <n v="90835.219556120806"/>
    <n v="5903.8986540346395"/>
    <n v="14508.6356337335"/>
    <n v="18738.460945414299"/>
    <n v="13470.7101614741"/>
    <n v="35903.2929490159"/>
    <n v="2.1533141788491528E-2"/>
    <n v="179360.21789979324"/>
    <n v="38.621890032509839"/>
    <n v="53.935660506502437"/>
    <n v="100"/>
    <n v="2.1533141788491528"/>
  </r>
  <r>
    <s v="APPLEBEE'S"/>
    <s v="FARGO"/>
    <s v="ND"/>
    <n v="58102"/>
    <n v="1833"/>
    <n v="38017"/>
    <s v="CASS"/>
    <n v="2520"/>
    <s v="FSR - TRADITIONAL RESTAURANTS, CASUAL DINING"/>
    <s v="CLASSIC &amp; VARIED MENU"/>
    <s v="VARIED MENU"/>
    <s v="501+ UNITS"/>
    <s v="OVER 50"/>
    <s v="5 YEARS PLUS"/>
    <s v="$2,500,001 - $5,000,000"/>
    <s v="$10 TO $15"/>
    <s v="NOT APPLICABLE"/>
    <n v="797989.40182606201"/>
    <n v="728137.90056631004"/>
    <n v="69851.501259751501"/>
    <n v="97920.101896850596"/>
    <n v="128640.13386449"/>
    <n v="166217.31582490599"/>
    <n v="284068.867034094"/>
    <n v="0.61665367566815166"/>
    <n v="1474835.8204464021"/>
    <n v="9094.6292968532798"/>
    <n v="54.106998946128613"/>
    <n v="100"/>
    <n v="61.665367566815164"/>
  </r>
  <r>
    <s v="SUBWAY"/>
    <s v="RENO"/>
    <s v="NV"/>
    <n v="89523"/>
    <n v="3516"/>
    <n v="32031"/>
    <s v="WASHOE"/>
    <n v="6720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0672.5785"/>
    <n v="120401.497165394"/>
    <n v="20271.081334605798"/>
    <n v="22586.817447333899"/>
    <n v="21177.238943934201"/>
    <n v="30842.920110103802"/>
    <n v="29651.490660801599"/>
    <n v="0.12095467842195684"/>
    <n v="244931.04566217327"/>
    <n v="296.25555863621793"/>
    <n v="57.433543436557997"/>
    <n v="100"/>
    <n v="12.095467842195685"/>
  </r>
  <r>
    <s v="PAPA MURPHY'S PIZZA"/>
    <s v="MARION"/>
    <s v="OH"/>
    <n v="43302"/>
    <n v="5654"/>
    <n v="39101"/>
    <s v="MARION"/>
    <m/>
    <s v="LSR - QUICK SERVICE RESTAURANTS, FAST FOOD, SNACKS"/>
    <s v="PIZZA, PASTA &amp; ITALIAN"/>
    <s v="PIZZERIA"/>
    <s v="501+ UNITS"/>
    <s v="5 TO 9"/>
    <s v="5 YEARS PLUS"/>
    <s v="&lt;=$500,000"/>
    <s v="$7 TO $10"/>
    <s v="NOT APPLICABLE"/>
    <n v="163666.5183"/>
    <n v="133970.64811100101"/>
    <n v="29695.870188998699"/>
    <n v="28652.078618207899"/>
    <n v="15656.873561862199"/>
    <n v="34097.191312499999"/>
    <n v="30739.661759789498"/>
    <n v="0.36454420975585611"/>
    <n v="272812.3235523593"/>
    <n v="994.52152901053751"/>
    <n v="59.992347914806864"/>
    <n v="100"/>
    <n v="36.454420975585613"/>
  </r>
  <r>
    <s v="SUBWAY"/>
    <s v="SAINT CLAIRSVILLE"/>
    <s v="OH"/>
    <n v="43950"/>
    <n v="8709"/>
    <n v="39013"/>
    <s v="BELMONT"/>
    <n v="9000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0672.5785"/>
    <n v="120401.497165394"/>
    <n v="20271.081334605798"/>
    <n v="22586.817447333899"/>
    <n v="21177.238943934201"/>
    <n v="30842.920110103802"/>
    <n v="29651.490660801599"/>
    <n v="0.42937093473997867"/>
    <n v="244931.04566217327"/>
    <n v="1051.6627202280774"/>
    <n v="57.433543436557997"/>
    <n v="100"/>
    <n v="42.937093473997869"/>
  </r>
  <r>
    <s v="PIER BEVERAGE &amp; DELI"/>
    <s v="ROCKY RIVER"/>
    <s v="OH"/>
    <n v="44116"/>
    <n v="1016"/>
    <n v="39035"/>
    <s v="CUYAHOGA"/>
    <n v="1692"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47451.444300000003"/>
    <n v="41712.155180837202"/>
    <n v="5739.2891191628096"/>
    <n v="6522.8268510833004"/>
    <n v="6677.53812299117"/>
    <n v="8713.7380887463205"/>
    <n v="15181.667391733299"/>
    <n v="0.82371080314723477"/>
    <n v="84547.214754554094"/>
    <n v="696.42454169335485"/>
    <n v="56.124195738150028"/>
    <n v="100"/>
    <n v="82.371080314723471"/>
  </r>
  <r>
    <s v="PANDA EXPRESS"/>
    <s v="BEAVERTON"/>
    <s v="OR"/>
    <n v="97008"/>
    <n v="7677"/>
    <n v="41067"/>
    <s v="WASHINGTON"/>
    <n v="6442"/>
    <s v="LSR - QUICK CASUAL"/>
    <s v="OTHER ASIAN"/>
    <s v="ASIAN UNCLASSIFIED"/>
    <s v="501+ UNITS"/>
    <s v="10 TO 19"/>
    <s v="5 YEARS PLUS"/>
    <s v="$1,000,001 - $2,500,000"/>
    <s v="$5 TO $7"/>
    <s v="NOT APPLICABLE"/>
    <n v="381045.71340000001"/>
    <n v="342603.50146843202"/>
    <n v="38442.211931568301"/>
    <n v="61588.898269200399"/>
    <n v="58415.890300245497"/>
    <n v="64883.945006191898"/>
    <n v="125903.329024554"/>
    <n v="0.60889005257253304"/>
    <n v="691837.77600019204"/>
    <n v="4212.5313980042129"/>
    <n v="55.077321103075214"/>
    <n v="100"/>
    <n v="60.889005257253302"/>
  </r>
  <r>
    <s v="STARBUCKS"/>
    <s v="BEAVERTON"/>
    <s v="OR"/>
    <n v="97008"/>
    <n v="7695"/>
    <n v="41067"/>
    <s v="WASHINGTON"/>
    <n v="6442"/>
    <s v="LSR - COFFEE SHOPS, TEA HOUSES"/>
    <s v="BEVERAGES"/>
    <s v="COFFEE / TEA"/>
    <s v="501+ UNITS"/>
    <s v="10 TO 19"/>
    <s v="5 YEARS PLUS"/>
    <s v="$500,001 - $1,000,000"/>
    <s v="UNDER $5"/>
    <s v="NOT APPLICABLE"/>
    <n v="182285.64480000001"/>
    <n v="127417.6657152"/>
    <n v="54867.979084799998"/>
    <n v="49217.124096"/>
    <n v="23514.848179199998"/>
    <n v="21874.277375999998"/>
    <n v="0"/>
    <n v="0.90820325109659072"/>
    <n v="276891.89445119997"/>
    <n v="2514.7411874287386"/>
    <n v="65.83278472679396"/>
    <n v="100"/>
    <n v="90.820325109659066"/>
  </r>
  <r>
    <s v="ESAN THAI RESTAURANT"/>
    <s v="PORTLAND"/>
    <s v="OR"/>
    <n v="97210"/>
    <n v="2205"/>
    <n v="41051"/>
    <s v="MULTNOMAH"/>
    <n v="6442"/>
    <s v="FSR - TRADITIONAL RESTAURANTS, CASUAL DINING"/>
    <s v="OTHER ASIAN"/>
    <s v="THAI"/>
    <s v="INDEPENDENT (1-9 UNITS)"/>
    <s v="5 TO 9"/>
    <s v="5 YEARS PLUS"/>
    <s v="&lt;=$500,000"/>
    <s v="$15 TO $20"/>
    <s v="NOT APPLICABLE"/>
    <n v="74827.719442747504"/>
    <n v="70261.053131578403"/>
    <n v="4566.6663111690596"/>
    <n v="11222.4313885062"/>
    <n v="14494.201770232199"/>
    <n v="10419.5959122515"/>
    <n v="27771.201366787998"/>
    <n v="0.45376439457252338"/>
    <n v="138735.14988052537"/>
    <n v="629.5307129146488"/>
    <n v="53.935660506502444"/>
    <n v="100"/>
    <n v="45.376439457252339"/>
  </r>
  <r>
    <s v="JIMMY JOHN'S GOURMET SANDWICH SHOP"/>
    <s v="HENDERSONVILLE"/>
    <s v="TN"/>
    <n v="37075"/>
    <n v="6932"/>
    <n v="47165"/>
    <s v="SUMNER"/>
    <n v="5360"/>
    <s v="LSR - QUICK CASUAL"/>
    <s v="SANDWICHES, SOUPS AND SALADS, DELI, SUBS &amp; HOT DOG"/>
    <s v="SANDWICHES"/>
    <s v="501+ UNITS"/>
    <s v="10 TO 19"/>
    <s v="5 YEARS PLUS"/>
    <s v="$500,001 - $1,000,000"/>
    <s v="$5 TO $7"/>
    <s v="NOT APPLICABLE"/>
    <n v="212202.21419999999"/>
    <n v="189165.78754833201"/>
    <n v="23036.426651667702"/>
    <n v="25173.1386889239"/>
    <n v="29780.4240192574"/>
    <n v="40909.132546633104"/>
    <n v="75408.128981497794"/>
    <n v="3.1832476142805266E-2"/>
    <n v="383473.03843631194"/>
    <n v="122.06896347432946"/>
    <n v="55.336931917116516"/>
    <n v="100"/>
    <n v="3.1832476142805266"/>
  </r>
  <r>
    <s v="THEBROWNSTONE COFFEE HOUSE"/>
    <s v="BOLIVAR"/>
    <s v="TN"/>
    <n v="38008"/>
    <n v="2321"/>
    <n v="47069"/>
    <s v="HARDEMAN"/>
    <m/>
    <s v="LSR - COFFEE SHOPS, TEA HOUSES"/>
    <s v="BEVERAGES"/>
    <s v="COFFEE / TEA"/>
    <s v="INDEPENDENT (1-9 UNITS)"/>
    <s v="10 TO 19"/>
    <s v="5 YEARS PLUS"/>
    <s v="$500,001 - $1,000,000"/>
    <s v="UNDER $5"/>
    <s v="NOT APPLICABLE"/>
    <n v="148947.87179999999"/>
    <n v="104114.56238820001"/>
    <n v="44833.309411800001"/>
    <n v="40215.925386000003"/>
    <n v="19214.275462199999"/>
    <n v="17873.744616"/>
    <n v="0"/>
    <n v="3.629922263320029E-2"/>
    <n v="226251.81726420004"/>
    <n v="82.127650860393459"/>
    <n v="65.832784726793932"/>
    <n v="100"/>
    <n v="3.629922263320029"/>
  </r>
  <r>
    <s v="MURPHY'S DELI"/>
    <s v="HOUSTON"/>
    <s v="TX"/>
    <n v="77010"/>
    <n v="2044"/>
    <n v="48201"/>
    <s v="HARRIS"/>
    <n v="3362"/>
    <s v="LSR - QUICK SERVICE RESTAURANTS, FAST FOOD, SNACKS"/>
    <s v="SANDWICHES, SOUPS AND SALADS, DELI, SUBS &amp; HOT DOG"/>
    <s v="SANDWICHES"/>
    <s v="51-100 UNITS"/>
    <s v="5 TO 9"/>
    <s v="5 YEARS PLUS"/>
    <s v="&lt;=$500,000"/>
    <s v="$7 TO $10"/>
    <s v="NOT APPLICABLE"/>
    <n v="150267.61170000001"/>
    <n v="128613.874978826"/>
    <n v="21653.736721173798"/>
    <n v="24127.4251876655"/>
    <n v="22621.701773279299"/>
    <n v="32946.662329070699"/>
    <n v="31673.967538339501"/>
    <n v="0.81685830963192529"/>
    <n v="261637.3685283548"/>
    <n v="2137.2065859261697"/>
    <n v="57.433543436558011"/>
    <n v="100"/>
    <n v="81.685830963192529"/>
  </r>
  <r>
    <s v="PIZZA HUT"/>
    <s v="CROSBY"/>
    <s v="TX"/>
    <n v="77532"/>
    <n v="5128"/>
    <n v="48201"/>
    <s v="HARRIS"/>
    <n v="3362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12382.59940000001"/>
    <n v="173847.61883284399"/>
    <n v="38534.980567155602"/>
    <n v="37180.4997036352"/>
    <n v="20317.212952806101"/>
    <n v="44246.374875000001"/>
    <n v="39889.461430675998"/>
    <n v="0.33872213358519321"/>
    <n v="354016.14836211689"/>
    <n v="1199.1310509682853"/>
    <n v="59.992347914806864"/>
    <n v="100"/>
    <n v="33.872213358519318"/>
  </r>
  <r>
    <s v="VERITAS WINE &amp; BISTRO LLC"/>
    <s v="COLLEGE STATION"/>
    <s v="TX"/>
    <n v="77840"/>
    <n v="2266"/>
    <n v="48041"/>
    <s v="BRAZOS"/>
    <n v="1260"/>
    <s v="FSR - TRADITIONAL RESTAURANTS, CASUAL DINING"/>
    <s v="OTHER ASIAN"/>
    <s v="ASIAN UNCLASSIFIED"/>
    <s v="INDEPENDENT (1-9 UNITS)"/>
    <s v="10 TO 19"/>
    <s v="5 YEARS PLUS"/>
    <s v="$500,001 - $1,000,000"/>
    <s v="$15 TO $20"/>
    <s v="NOT APPLICABLE"/>
    <n v="183819.01402739601"/>
    <n v="172600.71010255901"/>
    <n v="11218.303924837601"/>
    <n v="27568.610779374099"/>
    <n v="35605.921152745497"/>
    <n v="25596.394777465099"/>
    <n v="68221.708367112806"/>
    <n v="0.39542829460417173"/>
    <n v="340811.64910409413"/>
    <n v="1347.6656918646734"/>
    <n v="53.935660506502273"/>
    <n v="100"/>
    <n v="39.542829460417174"/>
  </r>
  <r>
    <s v="THE ITALIAN CHEF"/>
    <s v="UTICA"/>
    <s v="NY"/>
    <n v="13501"/>
    <n v="4055"/>
    <n v="36065"/>
    <s v="ONEIDA"/>
    <n v="8680"/>
    <s v="FSR - UPSCALE CASUAL DINING RESTAURANTS"/>
    <s v="PIZZA, PASTA &amp; ITALIAN"/>
    <s v="ITALIAN - PIZZA &amp; PASTA"/>
    <s v="INDEPENDENT (1-9 UNITS)"/>
    <s v="1 TO 4"/>
    <s v="5 YEARS PLUS"/>
    <s v="&lt;=$500,000"/>
    <s v="$30 TO $50"/>
    <s v="NOT APPLICABLE"/>
    <n v="41596.717182171204"/>
    <n v="38325.2333706973"/>
    <n v="3271.48381147396"/>
    <n v="5455.7976977934704"/>
    <n v="8448.0085009708691"/>
    <n v="8073.9821505737"/>
    <n v="12856.532417652201"/>
    <n v="0.31689325508455868"/>
    <n v="76431.037949161502"/>
    <n v="242.20480405201218"/>
    <n v="54.423854887119901"/>
    <n v="100"/>
    <n v="31.689325508455866"/>
  </r>
  <r>
    <s v="TAM DELI &amp; CAFE"/>
    <s v="AUSTIN"/>
    <s v="TX"/>
    <n v="78753"/>
    <n v="5975"/>
    <n v="48453"/>
    <s v="TRAVIS"/>
    <n v="640"/>
    <s v="LSR - DELIVERY AND TAKE AWAY ONLY"/>
    <s v="OTHER ASIAN"/>
    <s v="VIETNAMESE"/>
    <s v="INDEPENDENT (1-9 UNITS)"/>
    <s v="5 TO 9"/>
    <s v="5 YEARS PLUS"/>
    <s v="&lt;=$500,000"/>
    <s v="$7 TO $10"/>
    <s v="NOT APPLICABLE"/>
    <n v="66558.817800000004"/>
    <n v="58266.007348212399"/>
    <n v="8292.8104517876509"/>
    <n v="9424.9593569447497"/>
    <n v="7643.8078946912201"/>
    <n v="12590.649607670601"/>
    <n v="21936.286429859199"/>
    <n v="0.41348554359520984"/>
    <n v="118154.52108916581"/>
    <n v="488.55186380785409"/>
    <n v="56.332010985657597"/>
    <n v="100"/>
    <n v="41.348554359520982"/>
  </r>
  <r>
    <s v="ROCKY ROCOCO"/>
    <s v="WISCONSIN RAPIDS"/>
    <s v="WI"/>
    <n v="54494"/>
    <n v="5271"/>
    <n v="55141"/>
    <s v="WOOD"/>
    <m/>
    <s v="LSR - QUICK SERVICE RESTAURANTS, FAST FOOD, SNACKS"/>
    <s v="PIZZA, PASTA &amp; ITALIAN"/>
    <s v="PIZZERIA"/>
    <s v="10-50 UNITS"/>
    <s v="10 TO 19"/>
    <s v="5 YEARS PLUS"/>
    <s v="&lt;=$500,000"/>
    <s v="$5 TO $7"/>
    <s v="NOT APPLICABLE"/>
    <n v="132733.728"/>
    <n v="108650.344316327"/>
    <n v="24083.383683673499"/>
    <n v="23236.867561224499"/>
    <n v="12697.7418367347"/>
    <n v="27652.86"/>
    <n v="24929.899806122401"/>
    <n v="0.6351798204523933"/>
    <n v="221251.09720408212"/>
    <n v="1405.3423219698391"/>
    <n v="59.992347914806658"/>
    <n v="100"/>
    <n v="63.517982045239329"/>
  </r>
  <r>
    <s v="SUBWAY"/>
    <s v="PARAGOULD"/>
    <s v="AR"/>
    <n v="72450"/>
    <n v="2604"/>
    <n v="5055"/>
    <s v="GREENE"/>
    <m/>
    <s v="LSR - QUICK SERVICE RESTAURANTS, FAST FOOD, SNACKS"/>
    <s v="SANDWICHES, SOUPS AND SALADS, DELI, SUBS &amp; HOT DOG"/>
    <s v="SANDWICHES"/>
    <s v="501+ UNITS"/>
    <s v="1 TO 4"/>
    <s v="5 YEARS PLUS"/>
    <s v="&lt;=$500,000"/>
    <s v="$5 TO $7"/>
    <s v="NOT APPLICABLE"/>
    <n v="126446.4108"/>
    <n v="108225.336692115"/>
    <n v="18221.074107885001"/>
    <n v="20302.620653322199"/>
    <n v="19035.592321316999"/>
    <n v="27723.786597924402"/>
    <n v="26652.8459839676"/>
    <n v="0.17524820980881617"/>
    <n v="220161.2563565312"/>
    <n v="385.8286604574194"/>
    <n v="57.433543436557933"/>
    <n v="100"/>
    <n v="17.524820980881618"/>
  </r>
  <r>
    <s v="BURGER KING"/>
    <s v="MILWAUKEE"/>
    <s v="WI"/>
    <n v="53226"/>
    <n v="1409"/>
    <n v="55079"/>
    <s v="MILWAUKEE"/>
    <n v="5082"/>
    <s v="LSR - QUICK SERVICE RESTAURANTS, FAST FOOD, SNACKS"/>
    <s v="HAMBURGERS"/>
    <s v="HAMBURGERS"/>
    <s v="501+ UNITS"/>
    <s v="10 TO 19"/>
    <s v="5 YEARS PLUS"/>
    <s v="$1,000,001 - $2,500,000"/>
    <s v="$5 TO $7"/>
    <s v="NOT APPLICABLE"/>
    <n v="367477.94880000001"/>
    <n v="307753.597795373"/>
    <n v="59724.351004627199"/>
    <n v="57625.076804113101"/>
    <n v="31489.113007712102"/>
    <n v="68576.290550128499"/>
    <n v="100135.37936452399"/>
    <n v="0.5712113998910967"/>
    <n v="625303.80852647801"/>
    <n v="3571.8066382564375"/>
    <n v="58.767905102954352"/>
    <n v="100"/>
    <n v="57.121139989109672"/>
  </r>
  <r>
    <s v="UNCLE REDS PIZZERIA"/>
    <s v="BELLFLOWER"/>
    <s v="CA"/>
    <n v="90706"/>
    <n v="2278"/>
    <n v="6037"/>
    <s v="LOS ANGELES"/>
    <n v="4472"/>
    <s v="LSR - QUICK CASUAL"/>
    <s v="PIZZA, PASTA &amp; ITALIAN"/>
    <s v="PIZZERIA"/>
    <s v="INDEPENDENT (1-9 UNITS)"/>
    <s v="10 TO 19"/>
    <s v="5 YEARS PLUS"/>
    <s v="$500,001 - $1,000,000"/>
    <s v="$7 TO $10"/>
    <s v="NOT APPLICABLE"/>
    <n v="184035.437543129"/>
    <n v="169322.41122389201"/>
    <n v="14713.026319237501"/>
    <n v="29776.3627889331"/>
    <n v="24521.7105320626"/>
    <n v="32000.8322443416"/>
    <n v="54298.073320995703"/>
    <n v="0.81846818514178732"/>
    <n v="324632.41642946255"/>
    <n v="2657.0130471321518"/>
    <n v="56.690406819898399"/>
    <n v="100"/>
    <n v="81.846818514178736"/>
  </r>
  <r>
    <s v="CRISPY CRUST"/>
    <s v="SHERMAN OAKS"/>
    <s v="CA"/>
    <n v="91403"/>
    <m/>
    <n v="6037"/>
    <s v="LOS ANGELES"/>
    <n v="4472"/>
    <s v="FSR - TRADITIONAL RESTAURANTS, CASUAL DINING"/>
    <s v="PIZZA, PASTA &amp; ITALIAN"/>
    <s v="ITALIAN - PIZZA &amp; PASTA"/>
    <s v="INDEPENDENT (1-9 UNITS)"/>
    <s v="10 TO 19"/>
    <s v="5 YEARS PLUS"/>
    <s v="$500,001 - $1,000,000"/>
    <s v="$15 TO $20"/>
    <s v="NOT APPLICABLE"/>
    <n v="223842.99884058599"/>
    <n v="207377.315983509"/>
    <n v="16465.682857077401"/>
    <n v="30389.045273018801"/>
    <n v="37160.646448007297"/>
    <n v="30888.0053595969"/>
    <n v="86034.974928538693"/>
    <n v="0.29612961974986585"/>
    <n v="408315.67084974807"/>
    <n v="1209.1436434664729"/>
    <n v="54.821064882164585"/>
    <n v="100"/>
    <n v="29.612961974986586"/>
  </r>
  <r>
    <s v="ROLLING RICE"/>
    <s v="ROSEMEAD"/>
    <s v="CA"/>
    <n v="91770"/>
    <n v="2053"/>
    <n v="6037"/>
    <s v="LOS ANGELES"/>
    <n v="4472"/>
    <s v="FSR - TRADITIONAL RESTAURANTS, CASUAL DINING"/>
    <s v="OTHER ASIAN"/>
    <s v="JAPANESE"/>
    <s v="INDEPENDENT (1-9 UNITS)"/>
    <s v="10 TO 19"/>
    <s v="5 YEARS PLUS"/>
    <s v="$500,001 - $1,000,000"/>
    <s v="$15 TO $20"/>
    <s v="NOT APPLICABLE"/>
    <n v="189801.61747207199"/>
    <n v="178218.20080816801"/>
    <n v="11583.4166639047"/>
    <n v="28465.863257232799"/>
    <n v="36764.757237610698"/>
    <n v="26429.459193446201"/>
    <n v="70442.063152706207"/>
    <n v="0.35950017396851741"/>
    <n v="351903.76031306857"/>
    <n v="1265.0946305272359"/>
    <n v="53.935660506502224"/>
    <n v="100"/>
    <n v="35.950017396851742"/>
  </r>
  <r>
    <s v="HAAGEN-DAZS"/>
    <s v="CARLSBAD"/>
    <s v="CA"/>
    <n v="92008"/>
    <n v="4461"/>
    <n v="6073"/>
    <s v="SAN DIEGO"/>
    <n v="7320"/>
    <s v="LSR - ICE CREAM PARLORS, FROZEN DESSERTS"/>
    <s v="FROZEN DESSERT"/>
    <s v="ICE CREAM / DAIRY"/>
    <s v="101-250 UNITS"/>
    <s v="5 TO 9"/>
    <s v="5 YEARS PLUS"/>
    <s v="&lt;=$500,000"/>
    <s v="UNDER $5"/>
    <s v="NOT APPLICABLE"/>
    <n v="102634.0518"/>
    <n v="84057.2884242"/>
    <n v="18576.763375800001"/>
    <n v="14368.767252"/>
    <n v="13239.792682200001"/>
    <n v="37974.599166"/>
    <n v="0"/>
    <n v="0.79573098243821883"/>
    <n v="168217.21090020001"/>
    <n v="1338.5564649263322"/>
    <n v="61.012812690665044"/>
    <n v="100"/>
    <n v="79.573098243821889"/>
  </r>
  <r>
    <s v="REDBRICK PIZZA"/>
    <s v="FONTANA"/>
    <s v="CA"/>
    <n v="92336"/>
    <n v="1244"/>
    <n v="6071"/>
    <s v="SAN BERNARDINO"/>
    <n v="4472"/>
    <s v="LSR - QUICK CASUAL"/>
    <s v="PIZZA, PASTA &amp; ITALIAN"/>
    <s v="PIZZERIA"/>
    <s v="10-50 UNITS"/>
    <s v="10 TO 19"/>
    <s v="5 YEARS PLUS"/>
    <s v="$500,001 - $1,000,000"/>
    <s v="$7 TO $10"/>
    <s v="NOT APPLICABLE"/>
    <n v="267712.982344925"/>
    <n v="246310.212270713"/>
    <n v="21402.770074211199"/>
    <n v="43315.129912094002"/>
    <n v="35671.283457018602"/>
    <n v="46551.024911409302"/>
    <n v="78986.413369112604"/>
    <n v="2.7162510887760782E-2"/>
    <n v="472236.83399455866"/>
    <n v="128.27138144978881"/>
    <n v="56.690406819898698"/>
    <n v="100"/>
    <n v="2.7162510887760782"/>
  </r>
  <r>
    <s v="MIYAKO"/>
    <s v="IRVINE"/>
    <s v="CA"/>
    <n v="92606"/>
    <n v="5108"/>
    <n v="6059"/>
    <s v="ORANGE"/>
    <n v="4472"/>
    <s v="FSR - TRADITIONAL RESTAURANTS, CASUAL DINING"/>
    <s v="OTHER ASIAN"/>
    <s v="JAPANESE"/>
    <s v="INDEPENDENT (1-9 UNITS)"/>
    <s v="5 TO 9"/>
    <s v="5 YEARS PLUS"/>
    <s v="&lt;=$500,000"/>
    <s v="$15 TO $20"/>
    <s v="NOT APPLICABLE"/>
    <n v="121879.065749498"/>
    <n v="114440.899415686"/>
    <n v="7438.1663338122398"/>
    <n v="18279.047701239899"/>
    <n v="23608.0931464475"/>
    <n v="16971.392750305102"/>
    <n v="45233.612657606798"/>
    <n v="0.67898356130281456"/>
    <n v="225971.21200509754"/>
    <n v="1534.3073827913445"/>
    <n v="53.935660506502316"/>
    <n v="100"/>
    <n v="67.898356130281456"/>
  </r>
  <r>
    <s v="KELLY'S DELI"/>
    <s v="CORONA"/>
    <s v="CA"/>
    <n v="92881"/>
    <n v="6604"/>
    <n v="6065"/>
    <s v="RIVERSIDE"/>
    <n v="4472"/>
    <s v="LSR - DELIVERY AND TAKE AWAY ONLY"/>
    <s v="SANDWICHES, SOUPS AND SALADS, DELI, SUBS &amp; HOT DOG"/>
    <s v="DELI"/>
    <s v="INDEPENDENT (1-9 UNITS)"/>
    <s v="5 TO 9"/>
    <s v="5 YEARS PLUS"/>
    <s v="&lt;=$500,000"/>
    <s v="$7 TO $10"/>
    <s v="NOT APPLICABLE"/>
    <n v="80277.204599999997"/>
    <n v="70567.614224526696"/>
    <n v="9709.5903754732808"/>
    <n v="11035.160539777"/>
    <n v="11296.8973238115"/>
    <n v="14741.691126588101"/>
    <n v="25683.977323643201"/>
    <n v="0.73691485108907784"/>
    <n v="143034.93091381979"/>
    <n v="1054.0456481489405"/>
    <n v="56.124195738150107"/>
    <n v="100"/>
    <n v="73.691485108907784"/>
  </r>
  <r>
    <s v="SUBWAY"/>
    <s v="BAKERSFIELD"/>
    <s v="CA"/>
    <n v="93304"/>
    <n v="3181"/>
    <n v="6029"/>
    <s v="KERN"/>
    <n v="680"/>
    <s v="LSR - QUICK SERVICE RESTAURANTS, FAST FOOD, SNACKS"/>
    <s v="SANDWICHES, SOUPS AND SALADS, DELI, SUBS &amp; HOT DOG"/>
    <s v="SANDWICHES"/>
    <s v="501+ UNITS"/>
    <s v="10 TO 19"/>
    <s v="5 YEARS PLUS"/>
    <s v="&lt;=$500,000"/>
    <s v="$5 TO $7"/>
    <s v="NOT APPLICABLE"/>
    <n v="160060.5765"/>
    <n v="136995.66221967101"/>
    <n v="23064.914280329202"/>
    <n v="25699.813428247598"/>
    <n v="24095.961772993"/>
    <n v="35093.801694739399"/>
    <n v="33738.165176607399"/>
    <n v="0.74422387986479055"/>
    <n v="278688.31857258762"/>
    <n v="2074.0650172108594"/>
    <n v="57.433543436557912"/>
    <n v="100"/>
    <n v="74.422387986479052"/>
  </r>
  <r>
    <s v="KELLEY'S CAFE"/>
    <s v="TEHACHAPI"/>
    <s v="CA"/>
    <n v="93561"/>
    <n v="6768"/>
    <n v="6029"/>
    <s v="KERN"/>
    <n v="680"/>
    <s v="FSR - CAF╔-RESTAURANTS, FAMILY-STYLE, DINER"/>
    <s v="CLASSIC &amp; VARIED MENU"/>
    <s v="VARIED MENU"/>
    <s v="INDEPENDENT (1-9 UNITS)"/>
    <s v="5 TO 9"/>
    <s v="5 YEARS PLUS"/>
    <s v="&lt;=$500,000"/>
    <s v="$15 TO $20"/>
    <s v="NOT APPLICABLE"/>
    <n v="115499.159437592"/>
    <n v="104693.070679638"/>
    <n v="10806.088757953799"/>
    <n v="14258.706802815799"/>
    <n v="18680.480790095098"/>
    <n v="26506.415025115399"/>
    <n v="35882.998768003599"/>
    <n v="0.57376358764539059"/>
    <n v="210827.76082362168"/>
    <n v="1209.6529242540551"/>
    <n v="54.783657990001842"/>
    <n v="100"/>
    <n v="57.376358764539063"/>
  </r>
  <r>
    <s v="CHINA EXPRESS"/>
    <s v="OAKLAND"/>
    <s v="CA"/>
    <n v="94601"/>
    <n v="4623"/>
    <n v="6001"/>
    <s v="ALAMEDA"/>
    <n v="7362"/>
    <s v="FSR - TRADITIONAL RESTAURANTS, CASUAL DINING"/>
    <s v="CHINESE"/>
    <s v="CHINESE"/>
    <s v="INDEPENDENT (1-9 UNITS)"/>
    <s v="1 TO 4"/>
    <s v="5 YEARS PLUS"/>
    <s v="&lt;=$500,000"/>
    <s v="$15 TO $20"/>
    <s v="NOT APPLICABLE"/>
    <n v="28909.192281794902"/>
    <n v="27144.891091546899"/>
    <n v="1764.30119024798"/>
    <n v="4335.71180968313"/>
    <n v="5599.7385603522898"/>
    <n v="4025.5416571442602"/>
    <n v="10729.2191475005"/>
    <n v="0.1134622307272255"/>
    <n v="53599.403456475069"/>
    <n v="60.815078818202217"/>
    <n v="53.935660506502394"/>
    <n v="100"/>
    <n v="11.34622307272255"/>
  </r>
  <r>
    <s v="HARMONY RESTAURANT"/>
    <s v="MILL VALLEY"/>
    <s v="CA"/>
    <n v="94941"/>
    <n v="2361"/>
    <n v="6041"/>
    <s v="MARIN"/>
    <n v="7362"/>
    <s v="FSR - TRADITIONAL RESTAURANTS, CASUAL DINING"/>
    <s v="OTHER ETHNIC FOOD"/>
    <s v="OTHER ETHNIC FOOD UNCLASSIFIED"/>
    <s v="INDEPENDENT (1-9 UNITS)"/>
    <s v="10 TO 19"/>
    <s v="5 YEARS PLUS"/>
    <s v="$500,001 - $1,000,000"/>
    <s v="$15 TO $20"/>
    <s v="NOT APPLICABLE"/>
    <n v="189801.61747207199"/>
    <n v="178218.20080816801"/>
    <n v="11583.4166639047"/>
    <n v="28465.863257232799"/>
    <n v="36764.757237610698"/>
    <n v="26429.459193446201"/>
    <n v="70442.063152706207"/>
    <n v="0.97198098376520425"/>
    <n v="351903.76031306857"/>
    <n v="3420.43763139771"/>
    <n v="53.935660506502224"/>
    <n v="100"/>
    <n v="97.19809837652042"/>
  </r>
  <r>
    <s v="AQUS CAFE"/>
    <s v="PETALUMA"/>
    <s v="CA"/>
    <n v="94952"/>
    <n v="5125"/>
    <n v="6097"/>
    <s v="SONOMA"/>
    <n v="7362"/>
    <s v="FSR - CAF╔-RESTAURANTS, FAMILY-STYLE, DINER"/>
    <s v="CLASSIC &amp; VARIED MENU"/>
    <s v="VARIED MENU"/>
    <s v="INDEPENDENT (1-9 UNITS)"/>
    <s v="10 TO 19"/>
    <s v="5 YEARS PLUS"/>
    <s v="$500,001 - $1,000,000"/>
    <s v="$15 TO $20"/>
    <s v="NOT APPLICABLE"/>
    <n v="163860.567966139"/>
    <n v="148529.79110167499"/>
    <n v="15330.7768644636"/>
    <n v="20229.063194477101"/>
    <n v="26502.3070908103"/>
    <n v="37605.089438841103"/>
    <n v="50907.803892983196"/>
    <n v="0.18923555103052137"/>
    <n v="299104.83158325031"/>
    <n v="566.01267620547662"/>
    <n v="54.783657990001885"/>
    <n v="100"/>
    <n v="18.923555103052138"/>
  </r>
  <r>
    <s v="STARBUCKS"/>
    <s v="DENVER"/>
    <s v="CO"/>
    <n v="80212"/>
    <n v="2001"/>
    <n v="8031"/>
    <s v="DENVER"/>
    <n v="2082"/>
    <s v="LSR - COFFEE SHOPS, TEA HOUSES"/>
    <s v="BEVERAGES"/>
    <s v="COFFEE / TEA"/>
    <s v="501+ UNITS"/>
    <s v="20 TO 49"/>
    <s v="5 YEARS PLUS"/>
    <s v="$500,001 - $1,000,000"/>
    <s v="UNDER $5"/>
    <s v="NOT APPLICABLE"/>
    <n v="210494.4534"/>
    <n v="147135.62292659999"/>
    <n v="63358.830473399998"/>
    <n v="56833.502417999996"/>
    <n v="27153.784488599998"/>
    <n v="25259.334407999999"/>
    <n v="0"/>
    <n v="0.77410828760666028"/>
    <n v="319741.07471459999"/>
    <n v="2475.1421582483222"/>
    <n v="65.832784726793946"/>
    <n v="100"/>
    <n v="77.410828760666021"/>
  </r>
  <r>
    <s v="TACOS DON JOSES"/>
    <s v="LONGMONT"/>
    <s v="CO"/>
    <n v="80501"/>
    <n v="1406"/>
    <n v="8013"/>
    <s v="BOULDER"/>
    <n v="2082"/>
    <s v="LSR - QUICK CASUAL"/>
    <s v="MEXICAN"/>
    <s v="MEXICAN"/>
    <s v="INDEPENDENT (1-9 UNITS)"/>
    <s v="10 TO 19"/>
    <s v="5 YEARS PLUS"/>
    <s v="&lt;=$500,000"/>
    <s v="$10 TO $15"/>
    <s v="NOT APPLICABLE"/>
    <n v="110805.7626"/>
    <n v="99627.002521319504"/>
    <n v="11178.7600786805"/>
    <n v="17909.674877377998"/>
    <n v="16986.983569296499"/>
    <n v="18867.8543126935"/>
    <n v="36611.917929646603"/>
    <n v="0.88763689087505493"/>
    <n v="201182.19328901457"/>
    <n v="1785.7673655048523"/>
    <n v="55.077321103075214"/>
    <n v="100"/>
    <n v="88.763689087505497"/>
  </r>
  <r>
    <s v="NEVA'S CAFE &amp; COFFEE HOUSE"/>
    <s v="REHOBOTH BEACH"/>
    <s v="DE"/>
    <n v="19971"/>
    <n v="1127"/>
    <n v="10005"/>
    <s v="SUSSEX"/>
    <m/>
    <s v="LSR - COFFEE SHOPS, TEA HOUSES"/>
    <s v="BEVERAGES"/>
    <s v="COFFEE / TEA"/>
    <s v="INDEPENDENT (1-9 UNITS)"/>
    <s v="5 TO 9"/>
    <s v="5 YEARS PLUS"/>
    <s v="&lt;=$500,000"/>
    <s v="$7 TO $10"/>
    <s v="NOT APPLICABLE"/>
    <n v="61117.639799999997"/>
    <n v="42721.230220199999"/>
    <n v="18396.409579800002"/>
    <n v="16501.762746"/>
    <n v="7884.1755341999997"/>
    <n v="7334.1167759999998"/>
    <n v="0"/>
    <n v="0.61510101759814939"/>
    <n v="92837.694856199989"/>
    <n v="571.04560577515088"/>
    <n v="65.832784726793946"/>
    <n v="100"/>
    <n v="61.510101759814937"/>
  </r>
  <r>
    <s v="LA CRUZADA TAQUERIA INC"/>
    <s v="HOMESTEAD"/>
    <s v="FL"/>
    <n v="33030"/>
    <n v="6022"/>
    <n v="12086"/>
    <s v="MIAMI-DADE"/>
    <n v="4992"/>
    <s v="LSR - QUICK SERVICE RESTAURANTS, FAST FOOD, SNACKS"/>
    <s v="MEXICAN"/>
    <s v="MEXICAN"/>
    <s v="INDEPENDENT (1-9 UNITS)"/>
    <s v="10 TO 19"/>
    <s v="5 YEARS PLUS"/>
    <s v="&lt;=$500,000"/>
    <s v="$7 TO $10"/>
    <s v="NOT APPLICABLE"/>
    <n v="136565.16570000001"/>
    <n v="111786.600877519"/>
    <n v="24778.564822480901"/>
    <n v="23907.613510618601"/>
    <n v="13064.2696779337"/>
    <n v="28451.076187499999"/>
    <n v="25649.516134343099"/>
    <n v="0.21992348887328439"/>
    <n v="227637.64121039532"/>
    <n v="500.6286425387508"/>
    <n v="59.992347914806807"/>
    <n v="100"/>
    <n v="21.99234888732844"/>
  </r>
  <r>
    <s v="QUIZNOS"/>
    <s v="SUNRISE"/>
    <s v="FL"/>
    <n v="33323"/>
    <n v="3209"/>
    <n v="12011"/>
    <s v="BROWARD"/>
    <n v="4992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28657.86470000001"/>
    <n v="110118.11752624399"/>
    <n v="18539.747173756401"/>
    <n v="20657.6984237385"/>
    <n v="19368.510706358102"/>
    <n v="28208.655054109498"/>
    <n v="27118.984483466498"/>
    <n v="0.53042581950496925"/>
    <n v="224011.71336767299"/>
    <n v="1188.2159664176022"/>
    <n v="57.433543436557891"/>
    <n v="100"/>
    <n v="53.042581950496924"/>
  </r>
  <r>
    <s v="QUICK FOOD MART AND DELI"/>
    <s v="LAKELAND"/>
    <s v="FL"/>
    <n v="33811"/>
    <n v="2356"/>
    <n v="12105"/>
    <s v="POLK"/>
    <n v="3980"/>
    <s v="LSR - DELIVERY AND TAKE AWAY ONLY"/>
    <s v="SANDWICHES, SOUPS AND SALADS, DELI, SUBS &amp; HOT DOG"/>
    <s v="DELI"/>
    <s v="INDEPENDENT (1-9 UNITS)"/>
    <s v="5 TO 9"/>
    <s v="5 YEARS PLUS"/>
    <s v="&lt;=$500,000"/>
    <s v="$7 TO $10"/>
    <s v="NOT APPLICABLE"/>
    <n v="86270.613299999997"/>
    <n v="75836.115477639905"/>
    <n v="10434.497822360099"/>
    <n v="11859.0336120215"/>
    <n v="12140.311379406799"/>
    <n v="15842.2897372528"/>
    <n v="27601.5151092343"/>
    <n v="0.4212765292897358"/>
    <n v="153713.7631379154"/>
    <n v="647.56000638805529"/>
    <n v="56.124195738150064"/>
    <n v="100"/>
    <n v="42.127652928973582"/>
  </r>
  <r>
    <s v="DOMERS BAR &amp; GRILL"/>
    <s v="WILLIAMSPORT"/>
    <s v="PA"/>
    <n v="17701"/>
    <n v="2409"/>
    <n v="42081"/>
    <s v="LYCOMING"/>
    <n v="9140"/>
    <s v="FSR - TRADITIONAL RESTAURANTS, CASUAL DINING"/>
    <s v="BAR &amp; GRILL, BREW PUB, &amp; EATERTAINMENT"/>
    <s v="BAR &amp; GRILL"/>
    <s v="INDEPENDENT (1-9 UNITS)"/>
    <s v="5 TO 9"/>
    <s v="5 YEARS PLUS"/>
    <s v="&lt;=$500,000"/>
    <s v="$15 TO $20"/>
    <s v="NOT APPLICABLE"/>
    <n v="114038.540299739"/>
    <n v="106037.073606266"/>
    <n v="8001.4666934725801"/>
    <n v="14775.1951112272"/>
    <n v="18528.969609399501"/>
    <n v="23143.572093994801"/>
    <n v="40176.676677806798"/>
    <n v="0.83235275933287878"/>
    <n v="210662.95379216687"/>
    <n v="1753.4589087812483"/>
    <n v="54.133172561629259"/>
    <n v="100"/>
    <n v="83.23527593328788"/>
  </r>
  <r>
    <s v="PAPA JOHN'S"/>
    <s v="TARPON SPRINGS"/>
    <s v="FL"/>
    <n v="34689"/>
    <n v="5446"/>
    <n v="12103"/>
    <s v="PINELLAS"/>
    <n v="8280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88287.37540000002"/>
    <n v="235980.13158539499"/>
    <n v="52307.243814604597"/>
    <n v="50468.676369451503"/>
    <n v="27578.511677295901"/>
    <n v="60059.869874999997"/>
    <n v="54145.811259757698"/>
    <n v="0.97069708124764387"/>
    <n v="480540.24458150472"/>
    <n v="4664.5901283729554"/>
    <n v="59.992347914806828"/>
    <n v="100"/>
    <n v="97.069708124764389"/>
  </r>
  <r>
    <s v="PAPA JOHN'S"/>
    <s v="DECATUR"/>
    <s v="GA"/>
    <n v="30030"/>
    <n v="4728"/>
    <n v="13089"/>
    <s v="DEKALB"/>
    <n v="520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91844.49849999999"/>
    <n v="238891.84555149899"/>
    <n v="52952.652948501302"/>
    <n v="51091.399769292097"/>
    <n v="27918.797688137802"/>
    <n v="60800.9371875"/>
    <n v="54813.906127710397"/>
    <n v="0.48787920165717313"/>
    <n v="486469.5392726406"/>
    <n v="2373.3837045086875"/>
    <n v="59.992347914806743"/>
    <n v="100"/>
    <n v="48.78792016571731"/>
  </r>
  <r>
    <s v="TRILOGY DINING SPIRITS AND ENTERTAINMENT"/>
    <s v="MARIETTA"/>
    <s v="GA"/>
    <n v="30060"/>
    <n v="3125"/>
    <n v="13067"/>
    <s v="COBB"/>
    <n v="520"/>
    <s v="LSR - QUICK CASUAL"/>
    <s v="AMERICAN AND AMERICAN TRADITIONAL"/>
    <s v="AMERICAN TRADITIONAL"/>
    <s v="INDEPENDENT (1-9 UNITS)"/>
    <s v="OVER 50"/>
    <s v="5 YEARS PLUS"/>
    <s v="$1,000,001 - $2,500,000"/>
    <s v="$7 TO $10"/>
    <s v="NOT APPLICABLE"/>
    <n v="865992.41819999996"/>
    <n v="752968.03630464"/>
    <n v="113024.38189536"/>
    <n v="104710.85468064"/>
    <n v="147664.07862335999"/>
    <n v="125395.70215536001"/>
    <n v="300177.71478863998"/>
    <n v="0.49648276021603299"/>
    <n v="1543940.7684479998"/>
    <n v="7665.3997432912611"/>
    <n v="56.089743589743591"/>
    <n v="100"/>
    <n v="49.648276021603301"/>
  </r>
  <r>
    <s v="CAPTAIN D'S SEAFOOD KITCHEN"/>
    <s v="LOCUST GROVE"/>
    <s v="GA"/>
    <n v="30248"/>
    <n v="3650"/>
    <n v="13151"/>
    <s v="HENRY"/>
    <n v="520"/>
    <s v="LSR - QUICK SERVICE RESTAURANTS, FAST FOOD, SNACKS"/>
    <s v="STEAK, SEAFOOD &amp; FISH"/>
    <s v="SEAFOOD &amp; FISH"/>
    <s v="501+ UNITS"/>
    <s v="20 TO 49"/>
    <s v="5 YEARS PLUS"/>
    <s v="$500,001 - $1,000,000"/>
    <s v="$7 TO $10"/>
    <s v="NOT APPLICABLE"/>
    <n v="329717.1825"/>
    <n v="276129.89976863802"/>
    <n v="53587.282731362502"/>
    <n v="51703.722705655498"/>
    <n v="28253.400385604102"/>
    <n v="61529.627506426703"/>
    <n v="89845.8132262211"/>
    <n v="0.67892384523610461"/>
    <n v="561049.74632390798"/>
    <n v="3809.1005114296863"/>
    <n v="58.767905102954288"/>
    <n v="100"/>
    <n v="67.89238452361046"/>
  </r>
  <r>
    <s v="MARICELAS MEXICAN GRILL"/>
    <s v="SANDERSVILLE"/>
    <s v="GA"/>
    <n v="31082"/>
    <n v="7553"/>
    <n v="13303"/>
    <s v="WASHINGTON"/>
    <m/>
    <s v="FSR - TRADITIONAL RESTAURANTS, CASUAL DINING"/>
    <s v="MEXICAN"/>
    <s v="MEXICAN"/>
    <s v="INDEPENDENT (1-9 UNITS)"/>
    <s v="5 TO 9"/>
    <s v="5 YEARS PLUS"/>
    <s v="$500,001 - $1,000,000"/>
    <s v="$10 TO $15"/>
    <s v="NOT APPLICABLE"/>
    <n v="191695.33194579801"/>
    <n v="179996.343644076"/>
    <n v="11698.9883017221"/>
    <n v="28749.876733910602"/>
    <n v="37131.571566335399"/>
    <n v="26693.154782946302"/>
    <n v="71144.887271531203"/>
    <n v="0.12379794451256743"/>
    <n v="355414.8223005216"/>
    <n v="439.99624450103983"/>
    <n v="53.935660506502373"/>
    <n v="100"/>
    <n v="12.379794451256743"/>
  </r>
  <r>
    <s v="LEMARS CAFE"/>
    <s v="LE MARS"/>
    <s v="IA"/>
    <n v="51031"/>
    <n v="1918"/>
    <n v="19149"/>
    <s v="PLYMOUTH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61055.12852932699"/>
    <n v="146957.26897428499"/>
    <n v="14097.8595550419"/>
    <n v="19762.837151112399"/>
    <n v="25962.9429240104"/>
    <n v="33547.000878358798"/>
    <n v="57332.525703553903"/>
    <n v="0.49879500522483977"/>
    <n v="297660.43518636242"/>
    <n v="1484.7153832400973"/>
    <n v="54.106998946128627"/>
    <n v="100"/>
    <n v="49.87950052248398"/>
  </r>
  <r>
    <s v="KAMEHACHI OF TOKYO"/>
    <s v="NORTHBROOK"/>
    <s v="IL"/>
    <n v="60062"/>
    <n v="4537"/>
    <n v="17031"/>
    <s v="COOK"/>
    <n v="1602"/>
    <s v="FSR - TRADITIONAL RESTAURANTS, CASUAL DINING"/>
    <s v="OTHER ASIAN"/>
    <s v="SUSHI"/>
    <s v="INDEPENDENT (1-9 UNITS)"/>
    <s v="5 TO 9"/>
    <s v="5 YEARS PLUS"/>
    <s v="&lt;=$500,000"/>
    <s v="$15 TO $20"/>
    <s v="NOT APPLICABLE"/>
    <n v="99692.9150096831"/>
    <n v="93608.748876766404"/>
    <n v="6084.16613291675"/>
    <n v="14951.6369996064"/>
    <n v="19310.614247953199"/>
    <n v="13882.019891173"/>
    <n v="36999.550944410497"/>
    <n v="0.46010910415510597"/>
    <n v="184836.73709282625"/>
    <n v="850.45065518733134"/>
    <n v="53.935660506502373"/>
    <n v="100"/>
    <n v="46.010910415510594"/>
  </r>
  <r>
    <s v="EL SOMBRERITO"/>
    <s v="EAST PEORIA"/>
    <s v="IL"/>
    <n v="61611"/>
    <n v="1346"/>
    <n v="17179"/>
    <s v="TAZEWELL"/>
    <n v="6120"/>
    <s v="FSR - TRADITIONAL RESTAURANTS, CASUAL DINING"/>
    <s v="MEXICAN"/>
    <s v="MEXICAN"/>
    <s v="INDEPENDENT (1-9 UNITS)"/>
    <s v="10 TO 19"/>
    <s v="5 YEARS PLUS"/>
    <s v="$500,001 - $1,000,000"/>
    <s v="$10 TO $15"/>
    <s v="NOT APPLICABLE"/>
    <n v="180346.68325719301"/>
    <n v="169340.29245850199"/>
    <n v="11006.3907986912"/>
    <n v="27047.841282227899"/>
    <n v="34933.327317585099"/>
    <n v="25112.8803289608"/>
    <n v="66933.0041576363"/>
    <n v="0.10583528715208335"/>
    <n v="334373.73634360329"/>
    <n v="353.88540402040263"/>
    <n v="53.935660506502316"/>
    <n v="100"/>
    <n v="10.583528715208335"/>
  </r>
  <r>
    <s v="LAGUANAQUITA"/>
    <s v="INDIANAPOLIS"/>
    <s v="IN"/>
    <n v="46254"/>
    <n v="2917"/>
    <n v="18097"/>
    <s v="MARION"/>
    <n v="3480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33409.938769142"/>
    <n v="121731.98354232901"/>
    <n v="11677.955226813099"/>
    <n v="16370.536711933"/>
    <n v="21506.391366657001"/>
    <n v="27788.642149667699"/>
    <n v="47491.370274487097"/>
    <n v="0.42678335430875103"/>
    <n v="246566.87927188689"/>
    <n v="1052.3063979709673"/>
    <n v="54.106998946128591"/>
    <n v="100"/>
    <n v="42.678335430875102"/>
  </r>
  <r>
    <s v="VIETNAMESE CUISINE"/>
    <s v="EVANSVILLE"/>
    <s v="IN"/>
    <n v="47715"/>
    <n v="2226"/>
    <n v="18163"/>
    <s v="VANDERBURGH"/>
    <n v="2440"/>
    <s v="FSR - TRADITIONAL RESTAURANTS, CASUAL DINING"/>
    <s v="OTHER ASIAN"/>
    <s v="VIETNAMESE"/>
    <s v="INDEPENDENT (1-9 UNITS)"/>
    <s v="1 TO 4"/>
    <s v="5 YEARS PLUS"/>
    <s v="&lt;=$500,000"/>
    <s v="$15 TO $20"/>
    <s v="NOT APPLICABLE"/>
    <n v="95392.350527415896"/>
    <n v="89570.643855864997"/>
    <n v="5821.7066715508799"/>
    <n v="14306.651555796099"/>
    <n v="18477.590740139702"/>
    <n v="13283.1757137276"/>
    <n v="35403.460042304701"/>
    <n v="0.40044485385470041"/>
    <n v="176863.22857938398"/>
    <n v="708.23969720741889"/>
    <n v="53.935660506502416"/>
    <n v="100"/>
    <n v="40.04448538547004"/>
  </r>
  <r>
    <s v="PAPA BOB'S BAR B QUE"/>
    <s v="SHAWNEE"/>
    <s v="KS"/>
    <n v="66226"/>
    <m/>
    <n v="20091"/>
    <s v="JOHNSON"/>
    <n v="3760"/>
    <s v="LSR - QUICK CASUAL"/>
    <s v="BBQ"/>
    <s v="BARBECUE"/>
    <s v="INDEPENDENT (1-9 UNITS)"/>
    <s v="10 TO 19"/>
    <s v="5 YEARS PLUS"/>
    <s v="&lt;=$500,000"/>
    <s v="$7 TO $10"/>
    <s v="NOT APPLICABLE"/>
    <n v="110249.3952"/>
    <n v="99126.764852610198"/>
    <n v="11122.630347389801"/>
    <n v="17819.7485142308"/>
    <n v="16901.690136351001"/>
    <n v="18773.116829721399"/>
    <n v="36428.085635101997"/>
    <n v="0.98843308888848558"/>
    <n v="200172.03631540522"/>
    <n v="1978.566641643341"/>
    <n v="55.077321103075185"/>
    <n v="100"/>
    <n v="98.843308888848554"/>
  </r>
  <r>
    <s v="TACO BELL"/>
    <s v="DENHAM SPRINGS"/>
    <s v="LA"/>
    <n v="70726"/>
    <n v="1255"/>
    <n v="22063"/>
    <s v="LIVINGSTON"/>
    <n v="760"/>
    <s v="LSR - QUICK SERVICE RESTAURANTS, FAST FOOD, SNACKS"/>
    <s v="MEXICAN"/>
    <s v="MEXICAN"/>
    <s v="501+ UNITS"/>
    <s v="20 TO 49"/>
    <s v="5 YEARS PLUS"/>
    <s v="$1,000,001 - $2,500,000"/>
    <s v="$5 TO $7"/>
    <s v="NOT APPLICABLE"/>
    <n v="446521.4019"/>
    <n v="365503.96641495498"/>
    <n v="81017.435485044596"/>
    <n v="78169.722462723206"/>
    <n v="42715.695334821401"/>
    <n v="93025.292062499997"/>
    <n v="83865.148507366102"/>
    <n v="0.13556151494280044"/>
    <n v="744297.26026741019"/>
    <n v="1008.9806416962596"/>
    <n v="59.992347914806828"/>
    <n v="100"/>
    <n v="13.556151494280044"/>
  </r>
  <r>
    <s v="CAPTAIN LA FISH &amp; CHICKEN"/>
    <s v="BOSSIER CITY"/>
    <s v="LA"/>
    <n v="71111"/>
    <n v="3904"/>
    <n v="22015"/>
    <s v="BOSSIER"/>
    <n v="7680"/>
    <s v="FSR - TRADITIONAL RESTAURANTS, CASUAL DINING"/>
    <s v="STEAK, SEAFOOD &amp; FISH"/>
    <s v="SEAFOOD &amp; FISH"/>
    <s v="INDEPENDENT (1-9 UNITS)"/>
    <s v="5 TO 9"/>
    <s v="5 YEARS PLUS"/>
    <s v="$500,001 - $1,000,000"/>
    <s v="$15 TO $20"/>
    <s v="NOT APPLICABLE"/>
    <n v="185229.282429921"/>
    <n v="173486.20007622"/>
    <n v="11743.0823537008"/>
    <n v="24070.074879684998"/>
    <n v="32352.948805039399"/>
    <n v="30839.107617637801"/>
    <n v="74372.854906771594"/>
    <n v="0.30830496771645566"/>
    <n v="346864.26863905462"/>
    <n v="1069.3997714475572"/>
    <n v="53.40108485566433"/>
    <n v="100"/>
    <n v="30.830496771645567"/>
  </r>
  <r>
    <s v="BECCA'S STEAK &amp; SEAFOOD"/>
    <s v="SHREVEPORT"/>
    <s v="LA"/>
    <n v="71129"/>
    <n v="2595"/>
    <n v="22017"/>
    <s v="CADDO"/>
    <n v="7680"/>
    <s v="FSR - FINE DINING RESTAURANTS"/>
    <s v="STEAK, SEAFOOD &amp; FISH"/>
    <s v="STEAK &amp; SEAFOOD"/>
    <s v="INDEPENDENT (1-9 UNITS)"/>
    <s v="20 TO 49"/>
    <s v="5 YEARS PLUS"/>
    <s v="$500,001 - $1,000,000"/>
    <s v="$50 TO $75"/>
    <s v="NOT APPLICABLE"/>
    <n v="269424.78691860399"/>
    <n v="252893.45847037301"/>
    <n v="16531.328448230899"/>
    <n v="29345.553458398099"/>
    <n v="52854.602395626003"/>
    <n v="37953.582472861599"/>
    <n v="116436.63488882199"/>
    <n v="0.4674286076641988"/>
    <n v="506015.16013431165"/>
    <n v="2365.2596175855788"/>
    <n v="53.244410077968915"/>
    <n v="100"/>
    <n v="46.742860766419881"/>
  </r>
  <r>
    <s v="TOMACCHIOS PIZZA &amp; SUBS"/>
    <s v="HAVERHILL"/>
    <s v="MA"/>
    <n v="1832"/>
    <n v="5526"/>
    <n v="25009"/>
    <s v="ESSEX"/>
    <n v="1122"/>
    <s v="FSR - TRADITIONAL RESTAURANTS, CASUAL DINING"/>
    <s v="PIZZA, PASTA &amp; ITALIAN"/>
    <s v="ITALIAN - PIZZA &amp; PASTA"/>
    <s v="INDEPENDENT (1-9 UNITS)"/>
    <s v="10 TO 19"/>
    <s v="5 YEARS PLUS"/>
    <s v="$500,001 - $1,000,000"/>
    <s v="$10 TO $15"/>
    <s v="NOT APPLICABLE"/>
    <n v="158800.164534585"/>
    <n v="147118.97208978501"/>
    <n v="11681.192444800699"/>
    <n v="21558.795291342201"/>
    <n v="26362.748894182299"/>
    <n v="21912.770819972498"/>
    <n v="61035.494722400399"/>
    <n v="0.42931618553246809"/>
    <n v="289669.97426248307"/>
    <n v="1243.6000841365742"/>
    <n v="54.821064882164485"/>
    <n v="100"/>
    <n v="42.931618553246807"/>
  </r>
  <r>
    <s v="JIMBOS FAMOUS ROAST BEEF &amp; SEAFOOD"/>
    <s v="TEWKSBURY"/>
    <s v="MA"/>
    <n v="1876"/>
    <n v="5228"/>
    <n v="25017"/>
    <s v="MIDDLESEX"/>
    <n v="1122"/>
    <s v="FSR - UPSCALE CASUAL DINING RESTAURANTS"/>
    <s v="STEAK, SEAFOOD &amp; FISH"/>
    <s v="SEAFOOD &amp; FISH"/>
    <s v="INDEPENDENT (1-9 UNITS)"/>
    <s v="10 TO 19"/>
    <s v="5 YEARS PLUS"/>
    <s v="$500,001 - $1,000,000"/>
    <s v="$30 TO $50"/>
    <s v="NOT APPLICABLE"/>
    <n v="158324.72031466899"/>
    <n v="149405.57608061799"/>
    <n v="8919.1442340512003"/>
    <n v="14865.240390085301"/>
    <n v="27371.8626382771"/>
    <n v="21187.9226360016"/>
    <n v="77061.406182202394"/>
    <n v="0.70356588735132497"/>
    <n v="298811.15216123557"/>
    <n v="2102.333334207915"/>
    <n v="52.984876625099496"/>
    <n v="100"/>
    <n v="70.35658873513249"/>
  </r>
  <r>
    <s v="TELLO ITALIAN BISTRO"/>
    <s v="SOUTH HAVEN"/>
    <s v="MI"/>
    <n v="49090"/>
    <n v="1443"/>
    <n v="26159"/>
    <s v="VAN BUREN"/>
    <n v="3720"/>
    <s v="FSR - UPSCALE CASUAL DINING RESTAURANTS"/>
    <s v="PIZZA, PASTA &amp; ITALIAN"/>
    <s v="ITALIAN - PIZZA &amp; PASTA"/>
    <s v="INDEPENDENT (1-9 UNITS)"/>
    <s v="20 TO 49"/>
    <s v="5 YEARS PLUS"/>
    <s v="$1,000,001 - $2,500,000"/>
    <s v="$30 TO $50"/>
    <s v="NOT APPLICABLE"/>
    <n v="267824.310065019"/>
    <n v="246760.55902765499"/>
    <n v="21063.751037363902"/>
    <n v="35127.657979994103"/>
    <n v="54393.283928802601"/>
    <n v="51985.080685201501"/>
    <n v="82777.972826713696"/>
    <n v="0.83602454916526669"/>
    <n v="492108.30548573076"/>
    <n v="4114.1462423419134"/>
    <n v="54.423854887119937"/>
    <n v="100"/>
    <n v="83.602454916526668"/>
  </r>
  <r>
    <s v="CORNER CAFE"/>
    <s v="MICHIGAN CENTER"/>
    <s v="MI"/>
    <n v="49254"/>
    <n v="1035"/>
    <n v="26075"/>
    <s v="JACKSON"/>
    <n v="3520"/>
    <s v="FSR - CAF╔-RESTAURANTS, FAMILY-STYLE, DINER"/>
    <s v="AMERICAN AND AMERICAN TRADITIONAL"/>
    <s v="AMERICAN TRADITIONAL"/>
    <s v="INDEPENDENT (1-9 UNITS)"/>
    <s v="10 TO 19"/>
    <s v="5 YEARS PLUS"/>
    <s v="&lt;=$500,000"/>
    <s v="$15 TO $20"/>
    <s v="NOT APPLICABLE"/>
    <n v="111416.378735473"/>
    <n v="103295.091599341"/>
    <n v="8121.2871361318703"/>
    <n v="15045.2774204835"/>
    <n v="16208.688512307701"/>
    <n v="24454.223434945099"/>
    <n v="40956.588533538503"/>
    <n v="0.92190616085516452"/>
    <n v="208081.15663674768"/>
    <n v="1918.313002612862"/>
    <n v="53.544674845293791"/>
    <n v="100"/>
    <n v="92.190616085516453"/>
  </r>
  <r>
    <s v="GORDONVILLE GRILL"/>
    <s v="CAPE GIRARDEAU"/>
    <s v="MO"/>
    <n v="63701"/>
    <n v="9532"/>
    <n v="29031"/>
    <s v="CAPE GIRARDEAU"/>
    <m/>
    <s v="FSR - TRADITIONAL RESTAURANTS, CASUAL DINING"/>
    <s v="BAR &amp; GRILL, BREW PUB, &amp; EATERTAINMENT"/>
    <s v="BAR &amp; GRILL"/>
    <s v="INDEPENDENT (1-9 UNITS)"/>
    <s v="20 TO 49"/>
    <s v="5 YEARS PLUS"/>
    <s v="$500,001 - $1,000,000"/>
    <s v="$15 TO $20"/>
    <s v="NOT APPLICABLE"/>
    <n v="255968.21534569201"/>
    <n v="238008.31210339401"/>
    <n v="17959.9032422977"/>
    <n v="33164.054135248"/>
    <n v="41589.6877550914"/>
    <n v="51947.515550913799"/>
    <n v="90179.619983811994"/>
    <n v="0.66135800710704629"/>
    <n v="472849.09277075692"/>
    <n v="3127.2253365724264"/>
    <n v="54.133172561629209"/>
    <n v="100"/>
    <n v="66.135800710704629"/>
  </r>
  <r>
    <s v="SUBWAY"/>
    <s v="CABOOL"/>
    <s v="MO"/>
    <n v="65689"/>
    <n v="8104"/>
    <n v="29215"/>
    <s v="TEXAS"/>
    <m/>
    <s v="LSR - QUICK SERVICE RESTAURANTS, FAST FOOD, SNACKS"/>
    <s v="SANDWICHES, SOUPS AND SALADS, DELI, SUBS &amp; HOT DOG"/>
    <s v="SANDWICHES"/>
    <s v="501+ UNITS"/>
    <s v="10 TO 19"/>
    <s v="5 YEARS PLUS"/>
    <s v="&lt;=$500,000"/>
    <s v="$5 TO $7"/>
    <s v="NOT APPLICABLE"/>
    <n v="156489.83730000001"/>
    <n v="133939.47067010601"/>
    <n v="22550.366629893801"/>
    <n v="25126.484672050599"/>
    <n v="23558.412820303001"/>
    <n v="34310.905518000698"/>
    <n v="32985.511452833103"/>
    <n v="0.24213410699809013"/>
    <n v="272471.15176318726"/>
    <n v="659.74559014920442"/>
    <n v="57.433543436557997"/>
    <n v="100"/>
    <n v="24.213410699809014"/>
  </r>
  <r>
    <s v="BOP'S FROZEN CUSTARD"/>
    <s v="RICHLAND"/>
    <s v="MS"/>
    <n v="39218"/>
    <n v="4432"/>
    <n v="28121"/>
    <s v="RANKIN"/>
    <n v="3560"/>
    <s v="LSR - ICE CREAM PARLORS, FROZEN DESSERTS"/>
    <s v="FROZEN DESSERT"/>
    <s v="ICE CREAM / DAIRY"/>
    <s v="INDEPENDENT (1-9 UNITS)"/>
    <s v="10 TO 19"/>
    <s v="5 YEARS PLUS"/>
    <s v="$500,001 - $1,000,000"/>
    <s v="$5 TO $7"/>
    <s v="NOT APPLICABLE"/>
    <n v="170613.0258"/>
    <n v="139732.0681302"/>
    <n v="30880.957669799998"/>
    <n v="23885.823612"/>
    <n v="22009.080328200002"/>
    <n v="63126.819545999999"/>
    <n v="0"/>
    <n v="0.14975044656876324"/>
    <n v="279634.74928620004"/>
    <n v="418.75428581752601"/>
    <n v="61.012812690665029"/>
    <n v="100"/>
    <n v="14.975044656876324"/>
  </r>
  <r>
    <s v="STARBUCKS"/>
    <s v="WINSTON SALEM"/>
    <s v="NC"/>
    <n v="27105"/>
    <n v="1342"/>
    <n v="37067"/>
    <s v="FORSYTH"/>
    <n v="3120"/>
    <s v="LSR - COFFEE SHOPS, TEA HOUSES"/>
    <s v="BEVERAGES"/>
    <s v="COFFEE / TEA"/>
    <s v="501+ UNITS"/>
    <s v="10 TO 19"/>
    <s v="5 YEARS PLUS"/>
    <s v="$500,001 - $1,000,000"/>
    <s v="UNDER $5"/>
    <s v="NOT APPLICABLE"/>
    <n v="184421.6808"/>
    <n v="128910.7548792"/>
    <n v="55510.9259208"/>
    <n v="49793.853816000003"/>
    <n v="23790.396823200001"/>
    <n v="22130.601696000002"/>
    <n v="0"/>
    <n v="0.78378020136992577"/>
    <n v="280136.53313520004"/>
    <n v="2195.6546835177996"/>
    <n v="65.832784726793932"/>
    <n v="100"/>
    <n v="78.378020136992575"/>
  </r>
  <r>
    <s v="AMERICA'S ROADHOUSE EXPRESS"/>
    <s v="ASHEBORO"/>
    <s v="NC"/>
    <n v="27203"/>
    <n v="3062"/>
    <n v="37151"/>
    <s v="RANDOLPH"/>
    <n v="3120"/>
    <s v="LSR - QUICK CASUAL"/>
    <s v="AMERICAN AND AMERICAN TRADITIONAL"/>
    <s v="AMERICAN TRADITIONAL"/>
    <s v="INDEPENDENT (1-9 UNITS)"/>
    <s v="20 TO 49"/>
    <s v="5 YEARS PLUS"/>
    <s v="$500,001 - $1,000,000"/>
    <s v="$7 TO $10"/>
    <s v="NOT APPLICABLE"/>
    <n v="179041.4406"/>
    <n v="155673.974866834"/>
    <n v="23367.4657331657"/>
    <n v="21648.667903405702"/>
    <n v="30529.123357165699"/>
    <n v="25925.200598880001"/>
    <n v="62060.878781691397"/>
    <n v="0.70256471137258991"/>
    <n v="319205.31124114251"/>
    <n v="2242.6238736073101"/>
    <n v="56.089743589743648"/>
    <n v="100"/>
    <n v="70.256471137258984"/>
  </r>
  <r>
    <s v="SONIC DRIVE-IN"/>
    <s v="ZEBULON"/>
    <s v="NC"/>
    <n v="27597"/>
    <n v="8730"/>
    <n v="37101"/>
    <s v="JOHNSTON"/>
    <n v="6640"/>
    <s v="LSR - QUICK SERVICE RESTAURANTS, FAST FOOD, SNACKS"/>
    <s v="HAMBURGERS"/>
    <s v="HAMBURGERS"/>
    <s v="501+ UNITS"/>
    <s v="20 TO 49"/>
    <s v="5 YEARS PLUS"/>
    <s v="$1,000,001 - $2,500,000"/>
    <s v="UNDER $5"/>
    <s v="NOT APPLICABLE"/>
    <n v="406242.98550000001"/>
    <n v="340218.34718251898"/>
    <n v="66024.638317480698"/>
    <n v="63703.912893316199"/>
    <n v="34810.881362467902"/>
    <n v="75810.363856041105"/>
    <n v="110698.602732648"/>
    <n v="0.20737012177707281"/>
    <n v="691266.74634447286"/>
    <n v="1433.4806936989426"/>
    <n v="58.767905102954352"/>
    <n v="100"/>
    <n v="20.737012177707282"/>
  </r>
  <r>
    <s v="C J'S BAR GRILL"/>
    <s v="PORT HURON"/>
    <s v="MI"/>
    <n v="48060"/>
    <n v="7474"/>
    <n v="26147"/>
    <s v="SAINT CLAIR"/>
    <n v="2162"/>
    <s v="FSR - TRADITIONAL RESTAURANTS, CASUAL DINING"/>
    <s v="BAR &amp; GRILL, BREW PUB, &amp; EATERTAINMENT"/>
    <s v="BAR &amp; GRILL"/>
    <s v="INDEPENDENT (1-9 UNITS)"/>
    <s v="5 TO 9"/>
    <s v="5 YEARS PLUS"/>
    <s v="&lt;=$500,000"/>
    <s v="$15 TO $20"/>
    <s v="NOT APPLICABLE"/>
    <n v="78346.565172846007"/>
    <n v="72849.411051697098"/>
    <n v="5497.1541211488302"/>
    <n v="10150.829567624"/>
    <n v="12729.741377545701"/>
    <n v="15900.0577754569"/>
    <n v="27602.112491905998"/>
    <n v="0.79561246954425113"/>
    <n v="144729.30638537853"/>
    <n v="1151.4844086869757"/>
    <n v="54.133172561629216"/>
    <n v="100"/>
    <n v="79.561246954425116"/>
  </r>
  <r>
    <s v="SWEET DELI"/>
    <s v="BRONX"/>
    <s v="NY"/>
    <n v="10458"/>
    <n v="2556"/>
    <n v="36005"/>
    <s v="BRONX"/>
    <n v="5602"/>
    <s v="LSR - DELIVERY AND TAKE AWAY ONLY"/>
    <s v="SANDWICHES, SOUPS AND SALADS, DELI, SUBS &amp; HOT DOG"/>
    <s v="DELI"/>
    <s v="INDEPENDENT (1-9 UNITS)"/>
    <s v="5 TO 9"/>
    <s v="5 YEARS PLUS"/>
    <s v="&lt;=$500,000"/>
    <s v="$7 TO $10"/>
    <s v="NOT APPLICABLE"/>
    <n v="86270.613299999997"/>
    <n v="75836.115477639905"/>
    <n v="10434.497822360099"/>
    <n v="11859.0336120215"/>
    <n v="12140.311379406799"/>
    <n v="15842.2897372528"/>
    <n v="27601.5151092343"/>
    <n v="0.70490526549413424"/>
    <n v="153713.7631379154"/>
    <n v="1083.5364101483472"/>
    <n v="56.124195738150064"/>
    <n v="100"/>
    <n v="70.490526549413417"/>
  </r>
  <r>
    <s v="LAS PALOMAS RESTAURANT"/>
    <s v="BRONX"/>
    <s v="NY"/>
    <n v="10468"/>
    <n v="6810"/>
    <n v="36005"/>
    <s v="BRONX"/>
    <n v="5602"/>
    <s v="FSR - TRADITIONAL RESTAURANTS, CASUAL DINING"/>
    <s v="MEXICAN"/>
    <s v="MEXICAN"/>
    <s v="INDEPENDENT (1-9 UNITS)"/>
    <s v="10 TO 19"/>
    <s v="5 YEARS PLUS"/>
    <s v="&lt;=$500,000"/>
    <s v="$10 TO $15"/>
    <s v="NOT APPLICABLE"/>
    <n v="134676.200017556"/>
    <n v="126457.036449341"/>
    <n v="8219.1635682149208"/>
    <n v="20198.322568392101"/>
    <n v="26086.910455638699"/>
    <n v="18753.365646191702"/>
    <n v="49983.079771167097"/>
    <n v="0.90520987060236635"/>
    <n v="249697.87845894549"/>
    <n v="2260.2898424950745"/>
    <n v="53.935660506502472"/>
    <n v="100"/>
    <n v="90.520987060236635"/>
  </r>
  <r>
    <s v="THE ORIGINAL EMILIOS PIZZA II"/>
    <s v="DOBBS FERRY"/>
    <s v="NY"/>
    <n v="10522"/>
    <n v="1741"/>
    <n v="36119"/>
    <s v="WESTCHESTER"/>
    <n v="5602"/>
    <s v="LSR - QUICK CASUAL"/>
    <s v="PIZZA, PASTA &amp; ITALIAN"/>
    <s v="PIZZERIA"/>
    <s v="INDEPENDENT (1-9 UNITS)"/>
    <s v="5 TO 9"/>
    <s v="5 YEARS PLUS"/>
    <s v="&lt;=$500,000"/>
    <s v="$7 TO $10"/>
    <s v="NOT APPLICABLE"/>
    <n v="89001.962336430093"/>
    <n v="81886.548958434301"/>
    <n v="7115.4133779957401"/>
    <n v="14400.2413602295"/>
    <n v="11859.022296659599"/>
    <n v="15476.0240971407"/>
    <n v="26259.263656889099"/>
    <n v="0.80820242224536554"/>
    <n v="156996.51374734894"/>
    <n v="1268.8496269468526"/>
    <n v="56.690406819898563"/>
    <n v="100"/>
    <n v="80.820242224536557"/>
  </r>
  <r>
    <s v="LA VERA CUCINA"/>
    <s v="SUFFERN"/>
    <s v="NY"/>
    <n v="10901"/>
    <n v="5312"/>
    <n v="36087"/>
    <s v="ROCKLAND"/>
    <n v="5602"/>
    <s v="FSR - UPSCALE CASUAL DINING RESTAURANTS"/>
    <s v="MEXICAN"/>
    <s v="MEXICAN"/>
    <s v="INDEPENDENT (1-9 UNITS)"/>
    <s v="5 TO 9"/>
    <s v="5 YEARS PLUS"/>
    <s v="&lt;=$500,000"/>
    <s v="$30 TO $50"/>
    <s v="NOT APPLICABLE"/>
    <n v="101956.943552221"/>
    <n v="93938.270135333907"/>
    <n v="8018.6734168873199"/>
    <n v="13372.604753162699"/>
    <n v="20706.757268608399"/>
    <n v="19789.988204177698"/>
    <n v="31512.408641365098"/>
    <n v="0.85045812156612177"/>
    <n v="187338.70241953511"/>
    <n v="1593.2372095635251"/>
    <n v="54.423854887119802"/>
    <n v="100"/>
    <n v="85.045812156612172"/>
  </r>
  <r>
    <s v="LA CAVROSA DELI"/>
    <s v="WEST HEMPSTEAD"/>
    <s v="NY"/>
    <n v="11552"/>
    <n v="3241"/>
    <n v="36059"/>
    <s v="NASSAU"/>
    <n v="5602"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41641.354800000001"/>
    <n v="36604.800527808198"/>
    <n v="5036.55427219184"/>
    <n v="5724.1534206562901"/>
    <n v="5859.92140538494"/>
    <n v="7646.8032689103902"/>
    <n v="13322.7809530501"/>
    <n v="0.43658405496748187"/>
    <n v="74195.013848001763"/>
    <n v="323.9236000412908"/>
    <n v="56.124195738149993"/>
    <n v="100"/>
    <n v="43.658405496748188"/>
  </r>
  <r>
    <s v="SCOOTER'S COFFEEHOUSE"/>
    <s v="LE ROY"/>
    <s v="NY"/>
    <n v="14482"/>
    <n v="1318"/>
    <n v="36037"/>
    <s v="GENESEE"/>
    <n v="6840"/>
    <s v="LSR - COFFEE SHOPS, TEA HOUSES"/>
    <s v="BEVERAGES"/>
    <s v="COFFEE / TEA"/>
    <s v="101-250 UNITS"/>
    <s v="10 TO 19"/>
    <s v="5 YEARS PLUS"/>
    <s v="&lt;=$500,000"/>
    <s v="$5 TO $7"/>
    <s v="NOT APPLICABLE"/>
    <n v="118603.0272"/>
    <n v="82903.516012799999"/>
    <n v="35699.511187199998"/>
    <n v="32022.817343999999"/>
    <n v="15299.790508800001"/>
    <n v="14232.363264"/>
    <n v="0"/>
    <n v="0.28059572555346679"/>
    <n v="180157.99831679999"/>
    <n v="505.51564251962742"/>
    <n v="65.832784726793946"/>
    <n v="100"/>
    <n v="28.05957255534668"/>
  </r>
  <r>
    <s v="MAIN STREET CAFE"/>
    <s v="RUSHFORD"/>
    <s v="NY"/>
    <n v="14777"/>
    <n v="9700"/>
    <n v="36003"/>
    <s v="ALLEGANY"/>
    <m/>
    <s v="FSR - TRADITIONAL RESTAURANTS, CASUAL DINING"/>
    <s v="AMERICAN AND AMERICAN TRADITIONAL"/>
    <s v="AMERICAN TRADITIONAL"/>
    <s v="INDEPENDENT (1-9 UNITS)"/>
    <s v="1 TO 4"/>
    <s v="5 YEARS PLUS"/>
    <s v="&lt;=$500,000"/>
    <s v="$15 TO $20"/>
    <s v="NOT APPLICABLE"/>
    <n v="39624.793644020203"/>
    <n v="35948.129562043803"/>
    <n v="3676.6640819764202"/>
    <n v="5601.2716339135304"/>
    <n v="5999.4662998315598"/>
    <n v="7450.66463784391"/>
    <n v="13246.6092195396"/>
    <n v="0.57101563179920389"/>
    <n v="71922.805435148824"/>
    <n v="410.69046186322726"/>
    <n v="55.093503937007839"/>
    <n v="100"/>
    <n v="57.10156317992039"/>
  </r>
  <r>
    <s v="ZEPPE'S PIZZERIA"/>
    <s v="WILLOUGHBY"/>
    <s v="OH"/>
    <n v="44094"/>
    <n v="8500"/>
    <n v="39085"/>
    <s v="LAKE"/>
    <n v="1692"/>
    <s v="LSR - QUICK SERVICE RESTAURANTS, FAST FOOD, SNACKS"/>
    <s v="PIZZA, PASTA &amp; ITALIAN"/>
    <s v="PIZZERIA"/>
    <s v="10-50 UNITS"/>
    <s v="10 TO 19"/>
    <s v="5 YEARS PLUS"/>
    <s v="$500,001 - $1,000,000"/>
    <s v="$10 TO $15"/>
    <s v="NOT APPLICABLE"/>
    <n v="179737.16940000001"/>
    <n v="147125.418957207"/>
    <n v="32611.7504427934"/>
    <n v="31465.4674746811"/>
    <n v="17194.2445216837"/>
    <n v="37445.243625000003"/>
    <n v="33758.033410905598"/>
    <n v="0.68413160482149971"/>
    <n v="299600.15843227075"/>
    <n v="2049.6593719304497"/>
    <n v="59.992347914806722"/>
    <n v="100"/>
    <n v="68.413160482149976"/>
  </r>
  <r>
    <s v="JIMMY JOHN'S GOURMET SANDWICH SHOP"/>
    <s v="KENT"/>
    <s v="OH"/>
    <n v="44240"/>
    <n v="2540"/>
    <n v="39133"/>
    <s v="PORTAGE"/>
    <n v="1692"/>
    <s v="LSR - QUICK CASUAL"/>
    <s v="SANDWICHES, SOUPS AND SALADS, DELI, SUBS &amp; HOT DOG"/>
    <s v="SANDWICHES"/>
    <s v="501+ UNITS"/>
    <s v="20 TO 49"/>
    <s v="5 YEARS PLUS"/>
    <s v="$500,001 - $1,000,000"/>
    <s v="$5 TO $7"/>
    <s v="NOT APPLICABLE"/>
    <n v="257272.93799999999"/>
    <n v="229343.68576274399"/>
    <n v="27929.2522372561"/>
    <n v="30519.791575204501"/>
    <n v="36105.642022655797"/>
    <n v="49598.034407803701"/>
    <n v="91424.450801762097"/>
    <n v="3.5830663750183733E-3"/>
    <n v="464920.85680742626"/>
    <n v="16.65842289071421"/>
    <n v="55.336931917116459"/>
    <n v="100"/>
    <n v="0.35830663750183733"/>
  </r>
  <r>
    <s v="CAFFE BACI"/>
    <s v="CHICAGO"/>
    <s v="IL"/>
    <n v="60606"/>
    <n v="3728"/>
    <n v="17031"/>
    <s v="COOK"/>
    <n v="1602"/>
    <s v="LSR - QUICK CASUAL"/>
    <s v="PIZZA, PASTA &amp; ITALIAN"/>
    <s v="PIZZERIA"/>
    <s v="INDEPENDENT (1-9 UNITS)"/>
    <s v="10 TO 19"/>
    <s v="5 YEARS PLUS"/>
    <s v="$500,001 - $1,000,000"/>
    <s v="$7 TO $10"/>
    <s v="NOT APPLICABLE"/>
    <n v="208294.220230554"/>
    <n v="191641.784236106"/>
    <n v="16652.435994447998"/>
    <n v="33701.358560192501"/>
    <n v="27754.0599907467"/>
    <n v="36219.048287924503"/>
    <n v="61455.418550939197"/>
    <n v="0.59912815994884339"/>
    <n v="367424.10562035692"/>
    <n v="2201.3412832117392"/>
    <n v="56.690406819898534"/>
    <n v="100"/>
    <n v="59.91281599488434"/>
  </r>
  <r>
    <s v="THONG THAI RESTAURANT"/>
    <s v="PORTLAND"/>
    <s v="OR"/>
    <n v="97223"/>
    <n v="8463"/>
    <n v="41067"/>
    <s v="WASHINGTON"/>
    <n v="6442"/>
    <s v="FSR - TRADITIONAL RESTAURANTS, CASUAL DINING"/>
    <s v="OTHER ASIAN"/>
    <s v="THAI"/>
    <s v="INDEPENDENT (1-9 UNITS)"/>
    <s v="5 TO 9"/>
    <s v="5 YEARS PLUS"/>
    <s v="&lt;=$500,000"/>
    <s v="$15 TO $20"/>
    <s v="NOT APPLICABLE"/>
    <n v="81932.345161503603"/>
    <n v="76932.090132611702"/>
    <n v="5000.2550288919501"/>
    <n v="12287.961318638099"/>
    <n v="15870.3746569179"/>
    <n v="11408.8994704586"/>
    <n v="30407.978124660502"/>
    <n v="0.80133293252447979"/>
    <n v="151907.55873217876"/>
    <n v="1217.2852951149146"/>
    <n v="53.935660506502344"/>
    <n v="100"/>
    <n v="80.133293252447984"/>
  </r>
  <r>
    <s v="DOMINO'S PIZZA"/>
    <s v="PITTSBURGH"/>
    <s v="PA"/>
    <n v="15205"/>
    <n v="2351"/>
    <n v="42003"/>
    <s v="ALLEGHENY"/>
    <n v="6280"/>
    <s v="LSR - QUICK SERVICE RESTAURANTS, FAST FOOD, SNACKS"/>
    <s v="PIZZA, PASTA &amp; ITALIAN"/>
    <s v="PIZZERIA"/>
    <s v="501+ UNITS"/>
    <s v="5 TO 9"/>
    <s v="5 YEARS PLUS"/>
    <s v="$500,001 - $1,000,000"/>
    <s v="$7 TO $10"/>
    <s v="NOT APPLICABLE"/>
    <n v="189602.19990000001"/>
    <n v="155200.525237022"/>
    <n v="34401.674662978301"/>
    <n v="33192.476959534397"/>
    <n v="18137.965551658199"/>
    <n v="39500.458312499999"/>
    <n v="35610.872366422198"/>
    <n v="0.96291912413052605"/>
    <n v="316043.97309011506"/>
    <n v="3043.2478575466516"/>
    <n v="59.992347914806729"/>
    <n v="100"/>
    <n v="96.2919124130526"/>
  </r>
  <r>
    <s v="SUBWAY"/>
    <s v="NASHVILLE"/>
    <s v="TN"/>
    <n v="37211"/>
    <n v="4516"/>
    <n v="47037"/>
    <s v="DAVIDSON"/>
    <n v="5360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0672.5785"/>
    <n v="120401.497165394"/>
    <n v="20271.081334605798"/>
    <n v="22586.817447333899"/>
    <n v="21177.238943934201"/>
    <n v="30842.920110103802"/>
    <n v="29651.490660801599"/>
    <n v="0.53575505332870077"/>
    <n v="244931.04566217327"/>
    <n v="1312.2304543059208"/>
    <n v="57.433543436557997"/>
    <n v="100"/>
    <n v="53.57550533287008"/>
  </r>
  <r>
    <s v="MCALISTER'S DELI"/>
    <s v="CHATTANOOGA"/>
    <s v="TN"/>
    <n v="37405"/>
    <n v="1921"/>
    <n v="47065"/>
    <s v="HAMILTON"/>
    <n v="1560"/>
    <s v="LSR - QUICK CASUAL"/>
    <s v="SANDWICHES, SOUPS AND SALADS, DELI, SUBS &amp; HOT DOG"/>
    <s v="SANDWICHES"/>
    <s v="251-500 UNITS"/>
    <s v="10 TO 19"/>
    <s v="5 YEARS PLUS"/>
    <s v="&lt;=$500,000"/>
    <s v="$7 TO $10"/>
    <s v="NOT APPLICABLE"/>
    <n v="105684.62940000001"/>
    <n v="94211.628411013196"/>
    <n v="11473.0009889868"/>
    <n v="12537.1633995595"/>
    <n v="14831.763597356799"/>
    <n v="20374.276152422899"/>
    <n v="37556.0650731278"/>
    <n v="0.87398321344295804"/>
    <n v="190983.89762246702"/>
    <n v="1669.1672055994463"/>
    <n v="55.336931917116473"/>
    <n v="100"/>
    <n v="87.398321344295809"/>
  </r>
  <r>
    <s v="SOUVALY THAI CUISINE"/>
    <s v="PEARL CITY"/>
    <s v="HI"/>
    <n v="96782"/>
    <n v="2638"/>
    <n v="15003"/>
    <s v="HONOLULU"/>
    <n v="3320"/>
    <s v="FSR - TRADITIONAL RESTAURANTS, CASUAL DINING"/>
    <s v="OTHER ASIAN"/>
    <s v="THAI"/>
    <s v="INDEPENDENT (1-9 UNITS)"/>
    <s v="10 TO 19"/>
    <s v="5 YEARS PLUS"/>
    <s v="&lt;=$500,000"/>
    <s v="$15 TO $20"/>
    <s v="NOT APPLICABLE"/>
    <n v="141055.730561976"/>
    <n v="132447.230161966"/>
    <n v="8608.5004000098397"/>
    <n v="21155.104952765199"/>
    <n v="27322.631704379099"/>
    <n v="19641.701290759702"/>
    <n v="52350.748179265902"/>
    <n v="0.39196764698511632"/>
    <n v="261525.91668914573"/>
    <n v="1025.0969819027002"/>
    <n v="53.935660506502423"/>
    <n v="100"/>
    <n v="39.196764698511629"/>
  </r>
  <r>
    <s v="QDOBA MEXICAN GRILL"/>
    <s v="KNOXVILLE"/>
    <s v="TN"/>
    <n v="37919"/>
    <n v="5608"/>
    <n v="47093"/>
    <s v="KNOX"/>
    <n v="3840"/>
    <s v="LSR - QUICK CASUAL"/>
    <s v="MEXICAN"/>
    <s v="MEXICAN"/>
    <s v="501+ UNITS"/>
    <s v="10 TO 19"/>
    <s v="5 YEARS PLUS"/>
    <s v="$500,001 - $1,000,000"/>
    <s v="$7 TO $10"/>
    <s v="NOT APPLICABLE"/>
    <n v="299338.42680000002"/>
    <n v="269139.34349413897"/>
    <n v="30199.083305861001"/>
    <n v="48382.446693199498"/>
    <n v="45889.8239441443"/>
    <n v="50970.939547987597"/>
    <n v="98905.992414433698"/>
    <n v="0.74762645183922671"/>
    <n v="543487.62939976505"/>
    <n v="4063.2572798665892"/>
    <n v="55.077321103075214"/>
    <n v="100"/>
    <n v="74.762645183922672"/>
  </r>
  <r>
    <s v="STARBUCKS"/>
    <s v="CARROLLTON"/>
    <s v="TX"/>
    <n v="75006"/>
    <n v="3704"/>
    <n v="48113"/>
    <s v="DALLAS"/>
    <n v="1922"/>
    <s v="LSR - COFFEE SHOPS, TEA HOUSES"/>
    <s v="BEVERAGES"/>
    <s v="COFFEE / TEA"/>
    <s v="501+ UNITS"/>
    <s v="5 TO 9"/>
    <s v="5 YEARS PLUS"/>
    <s v="$500,001 - $1,000,000"/>
    <s v="UNDER $5"/>
    <s v="NOT APPLICABLE"/>
    <n v="185619.546"/>
    <n v="129748.06265399999"/>
    <n v="55871.483346000001"/>
    <n v="50117.277419999999"/>
    <n v="23944.921434"/>
    <n v="22274.345519999999"/>
    <n v="0"/>
    <n v="0.74575490250634091"/>
    <n v="281956.09037399996"/>
    <n v="2102.7013668793138"/>
    <n v="65.83278472679396"/>
    <n v="100"/>
    <n v="74.57549025063409"/>
  </r>
  <r>
    <s v="PARK PLACE DELI"/>
    <s v="IRVING"/>
    <s v="TX"/>
    <n v="75038"/>
    <n v="2520"/>
    <n v="48113"/>
    <s v="DALLAS"/>
    <n v="1922"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32169.862799999999"/>
    <n v="28278.8928567943"/>
    <n v="3890.96994320572"/>
    <n v="4422.1719267564204"/>
    <n v="4527.0589426167398"/>
    <n v="5907.5074094236397"/>
    <n v="10292.4613628103"/>
    <n v="0.22682418744367028"/>
    <n v="57319.062441607122"/>
    <n v="130.01349763350535"/>
    <n v="56.124195738149993"/>
    <n v="100"/>
    <n v="22.682418744367027"/>
  </r>
  <r>
    <s v="PAPA JOHN'S"/>
    <s v="FORT WORTH"/>
    <s v="TX"/>
    <n v="76134"/>
    <n v="4204"/>
    <n v="48439"/>
    <s v="TARRANT"/>
    <n v="1922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28880.99530000001"/>
    <n v="187352.523895121"/>
    <n v="41528.471404878801"/>
    <n v="40068.771179751297"/>
    <n v="21895.503376913301"/>
    <n v="47683.540687499997"/>
    <n v="42988.1716300064"/>
    <n v="0.58479707169673578"/>
    <n v="381516.98217417079"/>
    <n v="2231.1001397803084"/>
    <n v="59.992347914806807"/>
    <n v="100"/>
    <n v="58.479707169673581"/>
  </r>
  <r>
    <s v="LENNY'S SUB SHOP"/>
    <s v="HUMBLE"/>
    <s v="TX"/>
    <n v="77338"/>
    <n v="3945"/>
    <n v="48201"/>
    <s v="HARRIS"/>
    <n v="3362"/>
    <s v="LSR - QUICK SERVICE RESTAURANTS, FAST FOOD, SNACKS"/>
    <s v="SANDWICHES, SOUPS AND SALADS, DELI, SUBS &amp; HOT DOG"/>
    <s v="SANDWICHES"/>
    <s v="101-250 UNITS"/>
    <s v="10 TO 19"/>
    <s v="5 YEARS PLUS"/>
    <s v="&lt;=$500,000"/>
    <s v="$5 TO $7"/>
    <s v="NOT APPLICABLE"/>
    <n v="112343.4522"/>
    <n v="96154.630744959999"/>
    <n v="16188.821455040001"/>
    <n v="18038.2066874866"/>
    <n v="16912.4939373017"/>
    <n v="24631.667081426702"/>
    <n v="23680.171780675199"/>
    <n v="0.75450877017961127"/>
    <n v="195605.99168689019"/>
    <n v="1475.864362274388"/>
    <n v="57.43354343655794"/>
    <n v="100"/>
    <n v="75.450877017961133"/>
  </r>
  <r>
    <s v="LOS ANGELES TORTILLERIA &amp; RESTAURANT"/>
    <s v="SAN ANTONIO"/>
    <s v="TX"/>
    <n v="78207"/>
    <n v="3323"/>
    <n v="48029"/>
    <s v="BEXAR"/>
    <n v="7240"/>
    <s v="FSR - TRADITIONAL RESTAURANTS, CASUAL DINING"/>
    <s v="MEXICAN"/>
    <s v="MEXICAN"/>
    <s v="INDEPENDENT (1-9 UNITS)"/>
    <s v="10 TO 19"/>
    <s v="5 YEARS PLUS"/>
    <s v="$500,001 - $1,000,000"/>
    <s v="$10 TO $15"/>
    <s v="NOT APPLICABLE"/>
    <n v="160155.39663141099"/>
    <n v="150381.261327071"/>
    <n v="9774.1353043396994"/>
    <n v="24019.614169454799"/>
    <n v="31022.255531165101"/>
    <n v="22301.287925024601"/>
    <n v="59439.3067562586"/>
    <n v="0.53757024314189639"/>
    <n v="296937.86101331381"/>
    <n v="1596.2495814296176"/>
    <n v="53.935660506502437"/>
    <n v="100"/>
    <n v="53.757024314189636"/>
  </r>
  <r>
    <s v="FISH CITY GRILL"/>
    <s v="GEORGETOWN"/>
    <s v="TX"/>
    <n v="78628"/>
    <n v="5342"/>
    <n v="48491"/>
    <s v="WILLIAMSON"/>
    <n v="640"/>
    <s v="FSR - TRADITIONAL RESTAURANTS, CASUAL DINING"/>
    <s v="STEAK, SEAFOOD &amp; FISH"/>
    <s v="SEAFOOD &amp; FISH"/>
    <s v="10-50 UNITS"/>
    <s v="20 TO 49"/>
    <s v="5 YEARS PLUS"/>
    <s v="$1,000,001 - $2,500,000"/>
    <s v="$10 TO $15"/>
    <s v="NOT APPLICABLE"/>
    <n v="465171.09407627903"/>
    <n v="435680.38723641698"/>
    <n v="29490.7068398622"/>
    <n v="60447.802417618099"/>
    <n v="81248.798218110198"/>
    <n v="77447.049638385797"/>
    <n v="186774.47665246099"/>
    <n v="0.16562951768592937"/>
    <n v="871089.22100285429"/>
    <n v="1442.7808753611471"/>
    <n v="53.401084855664259"/>
    <n v="100"/>
    <n v="16.562951768592939"/>
  </r>
  <r>
    <s v="TAQUERIA HUENTITAN JALISCO"/>
    <s v="AUSTIN"/>
    <s v="TX"/>
    <n v="78723"/>
    <n v="3984"/>
    <n v="48453"/>
    <s v="TRAVIS"/>
    <n v="640"/>
    <s v="FSR - TRADITIONAL RESTAURANTS, CASUAL DINING"/>
    <s v="MEXICAN"/>
    <s v="MEXICAN"/>
    <s v="INDEPENDENT (1-9 UNITS)"/>
    <s v="5 TO 9"/>
    <s v="5 YEARS PLUS"/>
    <s v="$500,001 - $1,000,000"/>
    <s v="$10 TO $15"/>
    <s v="NOT APPLICABLE"/>
    <n v="142364.140937296"/>
    <n v="133675.789465696"/>
    <n v="8688.3514716000791"/>
    <n v="21351.3363196221"/>
    <n v="27576.072062035"/>
    <n v="19823.894567526098"/>
    <n v="52836.345338634099"/>
    <n v="0.47449016426242896"/>
    <n v="263951.78922511335"/>
    <n v="1252.4252782678604"/>
    <n v="53.935660506502437"/>
    <n v="100"/>
    <n v="47.449016426242899"/>
  </r>
  <r>
    <s v="WINGS TO GO"/>
    <s v="AUSTIN"/>
    <s v="TX"/>
    <n v="78749"/>
    <n v="1415"/>
    <n v="48453"/>
    <s v="TRAVIS"/>
    <n v="640"/>
    <s v="LSR - QUICK CASUAL"/>
    <s v="CHICKEN"/>
    <s v="CHICKEN WINGS"/>
    <s v="51-100 UNITS"/>
    <s v="10 TO 19"/>
    <s v="5 YEARS PLUS"/>
    <s v="$500,001 - $1,000,000"/>
    <s v="$7 TO $10"/>
    <s v="NOT APPLICABLE"/>
    <n v="227219.87880000001"/>
    <n v="204296.55377960901"/>
    <n v="22923.325020390701"/>
    <n v="36725.835006213303"/>
    <n v="34833.751036276299"/>
    <n v="38690.691436532499"/>
    <n v="75076.921627628893"/>
    <n v="0.28998398217516663"/>
    <n v="412547.07790665067"/>
    <n v="1196.3204448609927"/>
    <n v="55.077321103075249"/>
    <n v="100"/>
    <n v="28.998398217516662"/>
  </r>
  <r>
    <s v="JESSE'S BURRITOS"/>
    <s v="BORGER"/>
    <s v="TX"/>
    <n v="79007"/>
    <n v="4117"/>
    <n v="48233"/>
    <s v="HUTCHINSON"/>
    <m/>
    <s v="LSR - QUICK SERVICE RESTAURANTS, FAST FOOD, SNACKS"/>
    <s v="MEXICAN"/>
    <s v="MEXICAN"/>
    <s v="INDEPENDENT (1-9 UNITS)"/>
    <s v="1 TO 4"/>
    <s v="5 YEARS PLUS"/>
    <s v="&lt;=$500,000"/>
    <s v="$7 TO $10"/>
    <s v="NOT APPLICABLE"/>
    <n v="38270.871899999998"/>
    <n v="31326.954134980901"/>
    <n v="6943.9177650191295"/>
    <n v="6699.8433268813797"/>
    <n v="3661.1165720663298"/>
    <n v="7973.0983125000002"/>
    <n v="7187.9922031568904"/>
    <n v="0.30042298267987655"/>
    <n v="63792.922314604628"/>
    <n v="191.64859995619176"/>
    <n v="59.992347914806743"/>
    <n v="100"/>
    <n v="30.042298267987654"/>
  </r>
  <r>
    <s v="TEXAS CHICKEN BOWL 2"/>
    <s v="AMARILLO"/>
    <s v="TX"/>
    <n v="79109"/>
    <n v="1706"/>
    <n v="48375"/>
    <s v="POTTER"/>
    <n v="320"/>
    <s v="LSR - QUICK CASUAL"/>
    <s v="CHICKEN"/>
    <s v="FRIED CHICKEN"/>
    <s v="INDEPENDENT (1-9 UNITS)"/>
    <s v="5 TO 9"/>
    <s v="5 YEARS PLUS"/>
    <s v="&lt;=$500,000"/>
    <s v="$7 TO $10"/>
    <s v="NOT APPLICABLE"/>
    <n v="64368.410400000001"/>
    <n v="57874.533189793998"/>
    <n v="6493.8772102060402"/>
    <n v="10403.947191801"/>
    <n v="9867.9446284189198"/>
    <n v="10960.5652383901"/>
    <n v="21268.306841891801"/>
    <n v="0.66032747180749651"/>
    <n v="116869.17430050185"/>
    <n v="771.71926398080029"/>
    <n v="55.077321103075164"/>
    <n v="100"/>
    <n v="66.032747180749652"/>
  </r>
  <r>
    <s v="BORN RESTAURANT"/>
    <s v="VIENNA"/>
    <s v="VA"/>
    <n v="22180"/>
    <n v="5727"/>
    <n v="51059"/>
    <s v="FAIRFAX"/>
    <n v="8872"/>
    <s v="FSR - TRADITIONAL RESTAURANTS, CASUAL DINING"/>
    <s v="OTHER ASIAN"/>
    <s v="THAI"/>
    <s v="INDEPENDENT (1-9 UNITS)"/>
    <s v="10 TO 19"/>
    <s v="5 YEARS PLUS"/>
    <s v="&lt;=$500,000"/>
    <s v="$15 TO $20"/>
    <s v="NOT APPLICABLE"/>
    <n v="130065.935793899"/>
    <n v="122128.13237500501"/>
    <n v="7937.80341889392"/>
    <n v="19506.889309191101"/>
    <n v="25193.897807793699"/>
    <n v="18111.396458610499"/>
    <n v="48272.048390513701"/>
    <n v="8.6891455123325745E-3"/>
    <n v="241150.1677600079"/>
    <n v="20.953888979901205"/>
    <n v="53.935660506502458"/>
    <n v="100"/>
    <n v="0.86891455123325745"/>
  </r>
  <r>
    <s v="757 RESTAURANT"/>
    <s v="VIRGINIA BEACH"/>
    <s v="VA"/>
    <n v="23456"/>
    <n v="3500"/>
    <n v="51810"/>
    <s v="VIRGINIA BEACH CITY"/>
    <n v="5720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33409.938769142"/>
    <n v="121731.98354232901"/>
    <n v="11677.955226813099"/>
    <n v="16370.536711933"/>
    <n v="21506.391366657001"/>
    <n v="27788.642149667699"/>
    <n v="47491.370274487097"/>
    <n v="0.29497726906915644"/>
    <n v="246566.87927188689"/>
    <n v="727.31624690525598"/>
    <n v="54.106998946128591"/>
    <n v="100"/>
    <n v="29.497726906915645"/>
  </r>
  <r>
    <s v="MOJO EXPRESSO AND MORE"/>
    <s v="AUBURN"/>
    <s v="WA"/>
    <n v="98092"/>
    <n v="3122"/>
    <n v="53033"/>
    <s v="KING"/>
    <n v="7602"/>
    <s v="LSR - COFFEE SHOPS, TEA HOUSES"/>
    <s v="BEVERAGES"/>
    <s v="COFFEE / TEA"/>
    <s v="INDEPENDENT (1-9 UNITS)"/>
    <s v="1 TO 4"/>
    <s v="5 YEARS PLUS"/>
    <s v="&lt;=$500,000"/>
    <s v="$7 TO $10"/>
    <s v="NOT APPLICABLE"/>
    <n v="29076.1086"/>
    <n v="20324.199911399999"/>
    <n v="8751.9086886000005"/>
    <n v="7850.5493219999998"/>
    <n v="3750.8180093999999"/>
    <n v="3489.1330320000002"/>
    <n v="0"/>
    <n v="0.32811729149242119"/>
    <n v="44166.608963399995"/>
    <n v="144.91828107475698"/>
    <n v="65.832784726793946"/>
    <n v="100"/>
    <n v="32.811729149242119"/>
  </r>
  <r>
    <s v="SUSHI MAKI"/>
    <s v="SEATTLE"/>
    <s v="WA"/>
    <n v="98122"/>
    <n v="6818"/>
    <n v="53033"/>
    <s v="KING"/>
    <n v="7602"/>
    <s v="FSR - TRADITIONAL RESTAURANTS, CASUAL DINING"/>
    <s v="OTHER ASIAN"/>
    <s v="SUSHI"/>
    <s v="INDEPENDENT (1-9 UNITS)"/>
    <s v="1 TO 4"/>
    <s v="5 YEARS PLUS"/>
    <s v="&lt;=$500,000"/>
    <s v="$15 TO $20"/>
    <s v="NOT APPLICABLE"/>
    <n v="50214.829720173198"/>
    <n v="47150.265239096603"/>
    <n v="3064.5644810765598"/>
    <n v="7531.0658325132799"/>
    <n v="9726.6611790690804"/>
    <n v="6992.3049691104097"/>
    <n v="18636.4913716886"/>
    <n v="0.94519665935770147"/>
    <n v="93101.353072554542"/>
    <n v="879.99087905860438"/>
    <n v="53.935660506502444"/>
    <n v="100"/>
    <n v="94.519665935770149"/>
  </r>
  <r>
    <s v="JAMBA JUICE"/>
    <s v="BURLINGTON"/>
    <s v="WA"/>
    <n v="98233"/>
    <n v="3230"/>
    <n v="53057"/>
    <s v="SKAGIT"/>
    <m/>
    <s v="LSR - SMOOTHIE, JUICE"/>
    <s v="BEVERAGES"/>
    <s v="SMOOTHIE / JUICE"/>
    <s v="501+ UNITS"/>
    <s v="10 TO 19"/>
    <s v="5 YEARS PLUS"/>
    <s v="$500,001 - $1,000,000"/>
    <s v="UNDER $5"/>
    <s v="NOT APPLICABLE"/>
    <n v="140817.0582"/>
    <n v="98431.123681800003"/>
    <n v="42385.934518200003"/>
    <n v="38020.605713999998"/>
    <n v="18165.400507800001"/>
    <n v="16898.046984000001"/>
    <n v="0"/>
    <n v="0.7981726438605482"/>
    <n v="213901.11140579998"/>
    <n v="1707.3001561547703"/>
    <n v="65.832784726793946"/>
    <n v="100"/>
    <n v="79.817264386054816"/>
  </r>
  <r>
    <s v="RESTAURANT LA PRESA MEXICANA II"/>
    <s v="AIRWAY HEIGHTS"/>
    <s v="WA"/>
    <n v="99001"/>
    <m/>
    <n v="53063"/>
    <s v="SPOKANE"/>
    <n v="7840"/>
    <s v="FSR - TRADITIONAL RESTAURANTS, CASUAL DINING"/>
    <s v="MEXICAN"/>
    <s v="MEXICAN"/>
    <s v="INDEPENDENT (1-9 UNITS)"/>
    <s v="5 TO 9"/>
    <s v="5 YEARS PLUS"/>
    <s v="&lt;=$500,000"/>
    <s v="$10 TO $15"/>
    <s v="NOT APPLICABLE"/>
    <n v="87182.181970360194"/>
    <n v="81861.534270507793"/>
    <n v="5320.6476998523904"/>
    <n v="13075.315708521901"/>
    <n v="16887.273134314099"/>
    <n v="12139.9277386046"/>
    <n v="32356.377411011599"/>
    <n v="0.44138592038245283"/>
    <n v="161641.07596281238"/>
    <n v="713.4609508545592"/>
    <n v="53.935660506502437"/>
    <n v="100"/>
    <n v="44.138592038245285"/>
  </r>
  <r>
    <s v="SAMBA BRAZILIAN STEAK HOUSE"/>
    <s v="MADISON"/>
    <s v="WI"/>
    <n v="53703"/>
    <n v="1897"/>
    <n v="55025"/>
    <s v="DANE"/>
    <n v="4720"/>
    <s v="FSR - UPSCALE CASUAL DINING RESTAURANTS"/>
    <s v="STEAK, SEAFOOD &amp; FISH"/>
    <s v="STEAK &amp; SEAFOOD"/>
    <s v="INDEPENDENT (1-9 UNITS)"/>
    <s v="10 TO 19"/>
    <s v="5 YEARS PLUS"/>
    <s v="&lt;=$500,000"/>
    <s v="$30 TO $50"/>
    <s v="NOT APPLICABLE"/>
    <n v="122350.779517594"/>
    <n v="115458.209314425"/>
    <n v="6892.57020316944"/>
    <n v="11487.6170052824"/>
    <n v="21152.532112393299"/>
    <n v="16373.6834381959"/>
    <n v="59551.806555383999"/>
    <n v="0.77704101259259029"/>
    <n v="230916.41862885002"/>
    <n v="1794.3152775561609"/>
    <n v="52.984876625099297"/>
    <n v="100"/>
    <n v="77.704101259259033"/>
  </r>
  <r>
    <s v="KIMONO JAPANESE SEAFOOD &amp; STEAK HOUSE"/>
    <s v="PRINCETON"/>
    <s v="WV"/>
    <n v="24740"/>
    <n v="6900"/>
    <n v="54055"/>
    <s v="MERCER"/>
    <m/>
    <s v="FSR - UPSCALE CASUAL DINING RESTAURANTS"/>
    <s v="OTHER ASIAN"/>
    <s v="JAPANESE"/>
    <s v="INDEPENDENT (1-9 UNITS)"/>
    <s v="5 TO 9"/>
    <s v="5 YEARS PLUS"/>
    <s v="$500,001 - $1,000,000"/>
    <s v="$30 TO $50"/>
    <s v="NOT APPLICABLE"/>
    <n v="170752.064208355"/>
    <n v="157322.81662165301"/>
    <n v="13429.247586702"/>
    <n v="22395.726920506"/>
    <n v="34678.575322977304"/>
    <n v="33143.219272668401"/>
    <n v="52775.305302618399"/>
    <n v="7.0901997578674436E-2"/>
    <n v="313744.89102712512"/>
    <n v="222.451395039267"/>
    <n v="54.423854887119894"/>
    <n v="100"/>
    <n v="7.0901997578674436"/>
  </r>
  <r>
    <s v="QDOBA MEXICAN GRILL"/>
    <s v="PEABODY"/>
    <s v="MA"/>
    <n v="1960"/>
    <n v="1520"/>
    <n v="25009"/>
    <s v="ESSEX"/>
    <n v="1122"/>
    <s v="LSR - QUICK CASUAL"/>
    <s v="MEXICAN"/>
    <s v="MEXICAN"/>
    <s v="501+ UNITS"/>
    <s v="10 TO 19"/>
    <s v="5 YEARS PLUS"/>
    <s v="$500,001 - $1,000,000"/>
    <s v="$7 TO $10"/>
    <s v="NOT APPLICABLE"/>
    <n v="320319.04499999998"/>
    <n v="288003.30916942499"/>
    <n v="32315.735830575399"/>
    <n v="51773.570420625598"/>
    <n v="49106.239844133699"/>
    <n v="54543.490634674898"/>
    <n v="105838.30941336601"/>
    <n v="0.43388585572384264"/>
    <n v="581580.65531280066"/>
    <n v="2523.3962030282769"/>
    <n v="55.077321103075164"/>
    <n v="100"/>
    <n v="43.388585572384265"/>
  </r>
  <r>
    <s v="ARBY'S"/>
    <s v="ROXBORO"/>
    <s v="NC"/>
    <n v="27573"/>
    <n v="5903"/>
    <n v="37145"/>
    <s v="PERSON"/>
    <m/>
    <s v="LSR - QUICK SERVICE RESTAURANTS, FAST FOOD, SNACKS"/>
    <s v="SANDWICHES, SOUPS AND SALADS, DELI, SUBS &amp; HOT DOG"/>
    <s v="SANDWICHES"/>
    <s v="501+ UNITS"/>
    <s v="20 TO 49"/>
    <s v="5 YEARS PLUS"/>
    <s v="$500,001 - $1,000,000"/>
    <s v="$5 TO $7"/>
    <s v="NOT APPLICABLE"/>
    <n v="291283.91369999998"/>
    <n v="249309.564690147"/>
    <n v="41974.3490098533"/>
    <n v="46769.431926541802"/>
    <n v="43850.6858033401"/>
    <n v="63864.944933866202"/>
    <n v="61397.909520207599"/>
    <n v="0.81348326652440595"/>
    <n v="507166.88588395604"/>
    <n v="4125.7177500189118"/>
    <n v="57.433543436557912"/>
    <n v="100"/>
    <n v="81.348326652440591"/>
  </r>
  <r>
    <s v="CHOCOLATE CAFE"/>
    <s v="FAIRFIELD"/>
    <s v="IA"/>
    <n v="52556"/>
    <n v="3213"/>
    <n v="19101"/>
    <s v="JEFFERSON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77333.131395550401"/>
    <n v="70563.824293556798"/>
    <n v="6769.3071019936397"/>
    <n v="9489.4344322450197"/>
    <n v="12466.5119011846"/>
    <n v="16108.1155908697"/>
    <n v="27529.106238081498"/>
    <n v="3.268979943340089E-2"/>
    <n v="142926.29955793126"/>
    <n v="46.722320663069468"/>
    <n v="54.106998946128549"/>
    <n v="100"/>
    <n v="3.268979943340089"/>
  </r>
  <r>
    <s v="FOUR C'S RESTAURANT INC"/>
    <s v="CULPEPER"/>
    <s v="VA"/>
    <n v="22701"/>
    <n v="3116"/>
    <n v="51047"/>
    <s v="CULPEPER"/>
    <n v="8872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13584.013152268"/>
    <n v="103641.50787633601"/>
    <n v="9942.5052759318096"/>
    <n v="13937.726636810199"/>
    <n v="18310.346758162399"/>
    <n v="23658.998156602102"/>
    <n v="40433.722372146804"/>
    <n v="0.96297050415761765"/>
    <n v="209924.80707598932"/>
    <n v="2021.5139730515605"/>
    <n v="54.106998946128584"/>
    <n v="100"/>
    <n v="96.29705041576176"/>
  </r>
  <r>
    <s v="GARLIC JIM'S FAMOUS GOURMET PIZZA"/>
    <s v="VALENCIA"/>
    <s v="CA"/>
    <n v="91354"/>
    <n v="1430"/>
    <n v="6037"/>
    <s v="LOS ANGELES"/>
    <n v="4472"/>
    <s v="LSR - QUICK SERVICE RESTAURANTS, FAST FOOD, SNACKS"/>
    <s v="PIZZA, PASTA &amp; ITALIAN"/>
    <s v="PIZZERIA"/>
    <s v="10-50 UNITS"/>
    <s v="5 TO 9"/>
    <s v="5 YEARS PLUS"/>
    <s v="&lt;=$500,000"/>
    <s v="$5 TO $7"/>
    <s v="NOT APPLICABLE"/>
    <n v="156962.41560000001"/>
    <n v="128482.94669808701"/>
    <n v="28479.4689019133"/>
    <n v="27478.433088137801"/>
    <n v="15015.5372066327"/>
    <n v="32700.503250000002"/>
    <n v="29480.504715688799"/>
    <n v="0.15521447679069267"/>
    <n v="261637.39386045959"/>
    <n v="406.0991119693162"/>
    <n v="59.9923479148067"/>
    <n v="100"/>
    <n v="15.521447679069267"/>
  </r>
  <r>
    <s v="JUDY'S COUNTRY KITCHEN"/>
    <s v="MILLEDGEVILLE"/>
    <s v="GA"/>
    <n v="31061"/>
    <n v="2315"/>
    <n v="13009"/>
    <s v="BALDWIN"/>
    <m/>
    <s v="FSR - CAF╔-RESTAURANTS, FAMILY-STYLE, DINER"/>
    <s v="CLASSIC &amp; VARIED MENU"/>
    <s v="VARIED MENU"/>
    <s v="INDEPENDENT (1-9 UNITS)"/>
    <s v="5 TO 9"/>
    <s v="5 YEARS PLUS"/>
    <s v="$500,001 - $1,000,000"/>
    <s v="$7 TO $10"/>
    <s v="NOT APPLICABLE"/>
    <n v="172438.35852206399"/>
    <n v="156305.04450888201"/>
    <n v="16133.3140131824"/>
    <n v="21288.016360443598"/>
    <n v="27889.652699918501"/>
    <n v="39573.644687043903"/>
    <n v="53572.731061711202"/>
    <n v="0.30238964032134663"/>
    <n v="314762.40333118162"/>
    <n v="951.80889929998648"/>
    <n v="54.783657990001622"/>
    <n v="100"/>
    <n v="30.238964032134664"/>
  </r>
  <r>
    <s v="DIM SUM KING"/>
    <s v="HOUSTON"/>
    <s v="TX"/>
    <n v="77036"/>
    <n v="4631"/>
    <n v="48201"/>
    <s v="HARRIS"/>
    <n v="3362"/>
    <s v="FSR - TRADITIONAL RESTAURANTS, CASUAL DINING"/>
    <s v="CHINESE"/>
    <s v="CHINESE"/>
    <s v="INDEPENDENT (1-9 UNITS)"/>
    <s v="5 TO 9"/>
    <s v="5 YEARS PLUS"/>
    <s v="&lt;=$500,000"/>
    <s v="$15 TO $20"/>
    <s v="NOT APPLICABLE"/>
    <n v="65375.626509899601"/>
    <n v="61385.8126631372"/>
    <n v="3989.8138467624499"/>
    <n v="9804.8355402479792"/>
    <n v="12663.322209289499"/>
    <n v="9103.4126900610099"/>
    <n v="24263.196871521399"/>
    <n v="0.78073035431255855"/>
    <n v="121210.39382101955"/>
    <n v="946.32633714249346"/>
    <n v="53.935660506502344"/>
    <n v="100"/>
    <n v="78.07303543125586"/>
  </r>
  <r>
    <s v="DEL TACO"/>
    <s v="GREELEY"/>
    <s v="CO"/>
    <n v="80631"/>
    <n v="8534"/>
    <n v="8123"/>
    <s v="WELD"/>
    <n v="2082"/>
    <s v="LSR - QUICK SERVICE RESTAURANTS, FAST FOOD, SNACKS"/>
    <s v="MEXICAN"/>
    <s v="MEXICAN"/>
    <s v="501+ UNITS"/>
    <s v="20 TO 49"/>
    <s v="5 YEARS PLUS"/>
    <s v="$1,000,001 - $2,500,000"/>
    <s v="$5 TO $7"/>
    <s v="NOT APPLICABLE"/>
    <n v="364319.6778"/>
    <n v="298217.03217876301"/>
    <n v="66102.6456212372"/>
    <n v="63779.178288329102"/>
    <n v="34852.009993622501"/>
    <n v="75899.932874999999"/>
    <n v="68426.112954145399"/>
    <n v="0.70224527198168074"/>
    <n v="607276.91191109724"/>
    <n v="4264.5734017320365"/>
    <n v="59.992347914806757"/>
    <n v="100"/>
    <n v="70.224527198168076"/>
  </r>
  <r>
    <s v="EL TAQUITO"/>
    <s v="AUSTIN"/>
    <s v="TX"/>
    <n v="78741"/>
    <n v="1319"/>
    <n v="48453"/>
    <s v="TRAVIS"/>
    <n v="640"/>
    <s v="LSR - QUICK SERVICE RESTAURANTS, FAST FOOD, SNACKS"/>
    <s v="MEXICAN"/>
    <s v="MEXICAN"/>
    <s v="INDEPENDENT (1-9 UNITS)"/>
    <s v="10 TO 19"/>
    <s v="5 YEARS PLUS"/>
    <s v="&lt;=$500,000"/>
    <s v="$7 TO $10"/>
    <s v="NOT APPLICABLE"/>
    <n v="156175.33859999999"/>
    <n v="127838.677993048"/>
    <n v="28336.6606069515"/>
    <n v="27340.644416900501"/>
    <n v="14940.2428507653"/>
    <n v="32536.528875"/>
    <n v="29332.676797002601"/>
    <n v="0.84089787185831277"/>
    <n v="260325.43153966789"/>
    <n v="2189.0710137230362"/>
    <n v="59.992347914806885"/>
    <n v="100"/>
    <n v="84.089787185831284"/>
  </r>
  <r>
    <s v="BEN &amp; JERRY'S"/>
    <s v="HUNTINGTON"/>
    <s v="NY"/>
    <n v="11743"/>
    <n v="6940"/>
    <n v="36103"/>
    <s v="SUFFOLK"/>
    <n v="5602"/>
    <s v="LSR - ICE CREAM PARLORS, FROZEN DESSERTS"/>
    <s v="FROZEN DESSERT"/>
    <s v="ICE CREAM / DAIRY"/>
    <s v="251-500 UNITS"/>
    <s v="10 TO 19"/>
    <s v="5 YEARS PLUS"/>
    <s v="&lt;=$500,000"/>
    <s v="$5 TO $7"/>
    <s v="NOT APPLICABLE"/>
    <n v="79789.617599999998"/>
    <n v="65347.696814399998"/>
    <n v="14441.920785599999"/>
    <n v="11170.546463999999"/>
    <n v="10292.860670399999"/>
    <n v="29522.158512000002"/>
    <n v="0"/>
    <n v="0.14397028383439525"/>
    <n v="130775.1832464"/>
    <n v="188.27740250479258"/>
    <n v="61.012812690665044"/>
    <n v="100"/>
    <n v="14.397028383439526"/>
  </r>
  <r>
    <s v="5BS BBQ"/>
    <s v="GUNNISON"/>
    <s v="CO"/>
    <n v="81230"/>
    <n v="2326"/>
    <n v="8051"/>
    <s v="GUNNISON"/>
    <m/>
    <s v="LSR - QUICK CASUAL"/>
    <s v="BBQ"/>
    <s v="BARBECUE"/>
    <s v="INDEPENDENT (1-9 UNITS)"/>
    <s v="5 TO 9"/>
    <s v="5 YEARS PLUS"/>
    <s v="&lt;=$500,000"/>
    <s v="$7 TO $10"/>
    <s v="NOT APPLICABLE"/>
    <n v="70053.357600000003"/>
    <n v="62985.948297982301"/>
    <n v="7067.4093020177197"/>
    <n v="11322.812363232601"/>
    <n v="10739.470643066101"/>
    <n v="11928.590303405599"/>
    <n v="23146.700306608302"/>
    <n v="0.62751216062685178"/>
    <n v="127190.93121631262"/>
    <n v="798.13856059689613"/>
    <n v="55.077321103075192"/>
    <n v="100"/>
    <n v="62.751216062685181"/>
  </r>
  <r>
    <s v="J &amp; RS STEAK HOUSE"/>
    <s v="MEDFORD"/>
    <s v="NY"/>
    <n v="11763"/>
    <n v="3141"/>
    <n v="36103"/>
    <s v="SUFFOLK"/>
    <n v="5602"/>
    <s v="FSR - FINE DINING RESTAURANTS"/>
    <s v="STEAK, SEAFOOD &amp; FISH"/>
    <s v="STEAK &amp; SEAFOOD"/>
    <s v="INDEPENDENT (1-9 UNITS)"/>
    <s v="20 TO 49"/>
    <s v="5 YEARS PLUS"/>
    <s v="$1,000,001 - $2,500,000"/>
    <s v="$50 TO $75"/>
    <s v="NOT APPLICABLE"/>
    <n v="470836.13236096402"/>
    <n v="441946.63470793102"/>
    <n v="28889.4976530327"/>
    <n v="51283.131928460301"/>
    <n v="92366.6187289269"/>
    <n v="66326.183960808703"/>
    <n v="203480.071240591"/>
    <n v="0.92792344661415416"/>
    <n v="884292.1382197506"/>
    <n v="8205.5540871067096"/>
    <n v="53.244410077968951"/>
    <n v="100"/>
    <n v="92.792344661415413"/>
  </r>
  <r>
    <s v="JERSEY MIKE'S SUBS"/>
    <s v="HOPKINSVILLE"/>
    <s v="KY"/>
    <n v="42240"/>
    <n v="4668"/>
    <n v="21047"/>
    <s v="CHRISTIAN"/>
    <n v="1660"/>
    <s v="LSR - QUICK CASUAL"/>
    <s v="SANDWICHES, SOUPS AND SALADS, DELI, SUBS &amp; HOT DOG"/>
    <s v="SANDWICHES"/>
    <s v="501+ UNITS"/>
    <s v="1 TO 4"/>
    <s v="5 YEARS PLUS"/>
    <s v="&lt;=$500,000"/>
    <s v="$5 TO $7"/>
    <s v="NOT APPLICABLE"/>
    <n v="125846.8308"/>
    <n v="112185.044574072"/>
    <n v="13661.786225928299"/>
    <n v="14928.966397608599"/>
    <n v="17661.323642794199"/>
    <n v="24261.2203702958"/>
    <n v="44720.9002255507"/>
    <n v="0.93355942253612534"/>
    <n v="227419.24143624958"/>
    <n v="2123.0937570882884"/>
    <n v="55.336931917116395"/>
    <n v="100"/>
    <n v="93.35594225361254"/>
  </r>
  <r>
    <s v="ARBY'S"/>
    <s v="CLOQUET"/>
    <s v="MN"/>
    <n v="55720"/>
    <n v="2622"/>
    <n v="27017"/>
    <s v="CARLTON"/>
    <m/>
    <s v="LSR - QUICK SERVICE RESTAURANTS, FAST FOOD, SNACKS"/>
    <s v="SANDWICHES, SOUPS AND SALADS, DELI, SUBS &amp; HOT DOG"/>
    <s v="SANDWICHES"/>
    <s v="501+ UNITS"/>
    <s v="20 TO 49"/>
    <s v="5 YEARS PLUS"/>
    <s v="$500,001 - $1,000,000"/>
    <s v="$5 TO $7"/>
    <s v="NOT APPLICABLE"/>
    <n v="313103.21580000001"/>
    <n v="267984.68011034199"/>
    <n v="45118.535689657598"/>
    <n v="50272.805495264198"/>
    <n v="47135.423874460197"/>
    <n v="68648.897845687694"/>
    <n v="65997.063380484295"/>
    <n v="0.77523525459112996"/>
    <n v="545157.40639589599"/>
    <n v="4226.2524073956256"/>
    <n v="57.433543436558011"/>
    <n v="100"/>
    <n v="77.523525459113003"/>
  </r>
  <r>
    <s v="CAPTAIN HOOKS FISH &amp; CHICKEN"/>
    <s v="CHICAGO"/>
    <s v="IL"/>
    <n v="60636"/>
    <n v="3946"/>
    <n v="17031"/>
    <s v="COOK"/>
    <n v="1602"/>
    <s v="FSR - TRADITIONAL RESTAURANTS, CASUAL DINING"/>
    <s v="STEAK, SEAFOOD &amp; FISH"/>
    <s v="SEAFOOD &amp; FISH"/>
    <s v="INDEPENDENT (1-9 UNITS)"/>
    <s v="1 TO 4"/>
    <s v="5 YEARS PLUS"/>
    <s v="&lt;=$500,000"/>
    <s v="$15 TO $20"/>
    <s v="NOT APPLICABLE"/>
    <n v="50837.911059153499"/>
    <n v="47614.912144370101"/>
    <n v="3222.9989147834599"/>
    <n v="6606.2574441141696"/>
    <n v="8879.5697541732297"/>
    <n v="8464.0818646062999"/>
    <n v="20412.326460295299"/>
    <n v="0.58306978836531398"/>
    <n v="95200.146582342553"/>
    <n v="555.08329320113342"/>
    <n v="53.401084855664251"/>
    <n v="100"/>
    <n v="58.3069788365314"/>
  </r>
  <r>
    <s v="COFFEE HOUND"/>
    <s v="NORMAL"/>
    <s v="IL"/>
    <n v="61761"/>
    <n v="2533"/>
    <n v="17113"/>
    <s v="MCLEAN"/>
    <n v="1040"/>
    <s v="LSR - COFFEE SHOPS, TEA HOUSES"/>
    <s v="BEVERAGES"/>
    <s v="COFFEE / TEA"/>
    <s v="INDEPENDENT (1-9 UNITS)"/>
    <s v="10 TO 19"/>
    <s v="5 YEARS PLUS"/>
    <s v="&lt;=$500,000"/>
    <s v="$7 TO $10"/>
    <s v="NOT APPLICABLE"/>
    <n v="100337.93700000001"/>
    <n v="70136.217963000003"/>
    <n v="30201.719036999999"/>
    <n v="27091.242989999999"/>
    <n v="12943.593873"/>
    <n v="12040.552439999999"/>
    <n v="0"/>
    <n v="0.66985879732626186"/>
    <n v="152413.32630300001"/>
    <n v="1020.954074538227"/>
    <n v="65.832784726793946"/>
    <n v="100"/>
    <n v="66.985879732626188"/>
  </r>
  <r>
    <s v="CHINA KING"/>
    <s v="HUDSON"/>
    <s v="FL"/>
    <n v="34667"/>
    <n v="2922"/>
    <n v="12101"/>
    <s v="PASCO"/>
    <n v="8280"/>
    <s v="FSR - TRADITIONAL RESTAURANTS, CASUAL DINING"/>
    <s v="CHINESE"/>
    <s v="CHINESE"/>
    <s v="INDEPENDENT (1-9 UNITS)"/>
    <s v="1 TO 4"/>
    <s v="5 YEARS PLUS"/>
    <s v="&lt;=$500,000"/>
    <s v="$15 TO $20"/>
    <s v="NOT APPLICABLE"/>
    <n v="41905.500420232202"/>
    <n v="39348.046599015899"/>
    <n v="2557.4538212163002"/>
    <n v="6284.8581617791797"/>
    <n v="8117.1360412517197"/>
    <n v="5835.24907789805"/>
    <n v="15552.6066972643"/>
    <n v="0.52302001000896603"/>
    <n v="77695.350398425449"/>
    <n v="406.36222943034596"/>
    <n v="53.935660506502394"/>
    <n v="100"/>
    <n v="52.302001000896603"/>
  </r>
  <r>
    <s v="HANA SUSHI"/>
    <s v="FERNANDINA BEACH"/>
    <s v="FL"/>
    <n v="32034"/>
    <n v="4465"/>
    <n v="12089"/>
    <s v="NASSAU"/>
    <n v="3600"/>
    <s v="FSR - TRADITIONAL RESTAURANTS, CASUAL DINING"/>
    <s v="OTHER ASIAN"/>
    <s v="SUSHI"/>
    <s v="INDEPENDENT (1-9 UNITS)"/>
    <s v="5 TO 9"/>
    <s v="5 YEARS PLUS"/>
    <s v="&lt;=$500,000"/>
    <s v="$15 TO $20"/>
    <s v="NOT APPLICABLE"/>
    <n v="81932.345161503603"/>
    <n v="76932.090132611702"/>
    <n v="5000.2550288919501"/>
    <n v="12287.961318638099"/>
    <n v="15870.3746569179"/>
    <n v="11408.8994704586"/>
    <n v="30407.978124660502"/>
    <n v="0.57313002621067888"/>
    <n v="151907.55873217876"/>
    <n v="870.62783117773859"/>
    <n v="53.935660506502344"/>
    <n v="100"/>
    <n v="57.313002621067888"/>
  </r>
  <r>
    <s v="HAPPY CHINA"/>
    <s v="O FALLON"/>
    <s v="MO"/>
    <n v="63368"/>
    <n v="6704"/>
    <n v="29183"/>
    <s v="SAINT CHARLES"/>
    <m/>
    <s v="FSR - TRADITIONAL RESTAURANTS, CASUAL DINING"/>
    <s v="CHINESE"/>
    <s v="CHINESE"/>
    <s v="INDEPENDENT (1-9 UNITS)"/>
    <s v="5 TO 9"/>
    <s v="5 YEARS PLUS"/>
    <s v="&lt;=$500,000"/>
    <s v="$15 TO $20"/>
    <s v="NOT APPLICABLE"/>
    <n v="78162.816290848306"/>
    <n v="73392.612112507399"/>
    <n v="4770.2041783408804"/>
    <n v="11722.618963786699"/>
    <n v="15140.2132616906"/>
    <n v="10884.000837915801"/>
    <n v="29008.9732357705"/>
    <n v="0.29810736769042834"/>
    <n v="144918.62259001186"/>
    <n v="432.0130910963108"/>
    <n v="53.935660506502416"/>
    <n v="100"/>
    <n v="29.810736769042833"/>
  </r>
  <r>
    <s v="LITTLE CAESARS"/>
    <s v="PHOENIX"/>
    <s v="AZ"/>
    <n v="85043"/>
    <n v="7636"/>
    <n v="4013"/>
    <s v="MARICOPA"/>
    <n v="6200"/>
    <s v="LSR - QUICK SERVICE RESTAURANTS, FAST FOOD, SNACKS"/>
    <s v="PIZZA, PASTA &amp; ITALIAN"/>
    <s v="PIZZERIA"/>
    <s v="501+ UNITS"/>
    <s v="10 TO 19"/>
    <s v="5 YEARS PLUS"/>
    <s v="&lt;=$500,000"/>
    <s v="$5 TO $7"/>
    <s v="NOT APPLICABLE"/>
    <n v="162541.36350000001"/>
    <n v="133049.642890466"/>
    <n v="29491.720609534401"/>
    <n v="28455.104770886501"/>
    <n v="15549.2375797194"/>
    <n v="33862.784062500003"/>
    <n v="30528.336448182399"/>
    <n v="0.79758384859062259"/>
    <n v="270936.82636128867"/>
    <n v="2160.9483669416586"/>
    <n v="59.9923479148067"/>
    <n v="100"/>
    <n v="79.758384859062261"/>
  </r>
  <r>
    <s v="LINX RESTAURANT"/>
    <s v="BREWSTER"/>
    <s v="MA"/>
    <n v="2631"/>
    <n v="3012"/>
    <n v="25001"/>
    <s v="BARNSTABLE"/>
    <n v="740"/>
    <s v="FSR - TRADITIONAL RESTAURANTS, CASUAL DINING"/>
    <s v="CLASSIC &amp; VARIED MENU"/>
    <s v="VARIED MENU"/>
    <s v="INDEPENDENT (1-9 UNITS)"/>
    <s v="5 TO 9"/>
    <s v="5 YEARS PLUS"/>
    <s v="$500,001 - $1,000,000"/>
    <s v="$15 TO $20"/>
    <s v="NOT APPLICABLE"/>
    <n v="161055.12852932699"/>
    <n v="146957.26897428499"/>
    <n v="14097.8595550419"/>
    <n v="19762.837151112399"/>
    <n v="25962.9429240104"/>
    <n v="33547.000878358798"/>
    <n v="57332.525703553903"/>
    <n v="4.2114714839579848E-2"/>
    <n v="297660.43518636242"/>
    <n v="125.35884346898892"/>
    <n v="54.106998946128627"/>
    <n v="100"/>
    <n v="4.2114714839579843"/>
  </r>
  <r>
    <s v="MCDONALD'S"/>
    <s v="MECHANICVILLE"/>
    <s v="NY"/>
    <n v="12118"/>
    <n v="1520"/>
    <n v="36091"/>
    <s v="SARATOGA"/>
    <n v="16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767576.08799999999"/>
    <n v="642825.78977892001"/>
    <n v="124750.29822108"/>
    <n v="120365.401974293"/>
    <n v="65773.443701799493"/>
    <n v="143239.944061697"/>
    <n v="209159.550971722"/>
    <n v="0.37875397613634443"/>
    <n v="1306114.4287095114"/>
    <n v="4946.9603316277744"/>
    <n v="58.767905102954344"/>
    <n v="100"/>
    <n v="37.875397613634441"/>
  </r>
  <r>
    <s v="BRICK OVEN PIZZERIA"/>
    <s v="TRINITY"/>
    <s v="FL"/>
    <n v="34655"/>
    <n v="4552"/>
    <n v="12101"/>
    <s v="PASCO"/>
    <n v="8280"/>
    <s v="LSR - QUICK CASUAL"/>
    <s v="PIZZA, PASTA &amp; ITALIAN"/>
    <s v="PIZZERIA"/>
    <s v="INDEPENDENT (1-9 UNITS)"/>
    <s v="10 TO 19"/>
    <s v="5 YEARS PLUS"/>
    <s v="&lt;=$500,000"/>
    <s v="$7 TO $10"/>
    <s v="NOT APPLICABLE"/>
    <n v="139460.85088775799"/>
    <n v="128311.41577348"/>
    <n v="11149.4351142778"/>
    <n v="22564.332969371699"/>
    <n v="18582.391857129602"/>
    <n v="24250.021373554198"/>
    <n v="41146.724826501297"/>
    <n v="0.98730249624722555"/>
    <n v="246004.32191431458"/>
    <n v="2428.8068111360885"/>
    <n v="56.690406819898634"/>
    <n v="100"/>
    <n v="98.73024962472256"/>
  </r>
  <r>
    <s v="NINO'S PIZZA"/>
    <s v="DEARBORN"/>
    <s v="MI"/>
    <n v="48128"/>
    <n v="1204"/>
    <n v="26163"/>
    <s v="WAYNE"/>
    <n v="2162"/>
    <s v="LSR - QUICK CASUAL"/>
    <s v="PIZZA, PASTA &amp; ITALIAN"/>
    <s v="PIZZERIA"/>
    <s v="INDEPENDENT (1-9 UNITS)"/>
    <s v="10 TO 19"/>
    <s v="5 YEARS PLUS"/>
    <s v="&lt;=$500,000"/>
    <s v="$7 TO $10"/>
    <s v="NOT APPLICABLE"/>
    <n v="169243.32029752899"/>
    <n v="155712.874970612"/>
    <n v="13530.445326917699"/>
    <n v="27383.0441140002"/>
    <n v="22550.742211529599"/>
    <n v="29428.7185860461"/>
    <n v="49933.786325529698"/>
    <n v="0.44963170672746733"/>
    <n v="298539.6115346353"/>
    <n v="1342.3287506007316"/>
    <n v="56.690406819898364"/>
    <n v="100"/>
    <n v="44.963170672746735"/>
  </r>
  <r>
    <s v="COLD STONE CREAMERY"/>
    <s v="GLENDALE"/>
    <s v="AZ"/>
    <n v="85305"/>
    <n v="3164"/>
    <n v="4013"/>
    <s v="MARICOPA"/>
    <n v="6200"/>
    <s v="LSR - ICE CREAM PARLORS, FROZEN DESSERTS"/>
    <s v="FROZEN DESSERT"/>
    <s v="ICE CREAM / DAIRY"/>
    <s v="501+ UNITS"/>
    <s v="10 TO 19"/>
    <s v="5 YEARS PLUS"/>
    <s v="&lt;=$500,000"/>
    <s v="$5 TO $7"/>
    <s v="NOT APPLICABLE"/>
    <n v="83450.119200000001"/>
    <n v="68345.647624799996"/>
    <n v="15104.471575199999"/>
    <n v="11683.016688"/>
    <n v="10765.065376799999"/>
    <n v="30876.544104000001"/>
    <n v="0"/>
    <n v="0.31208775786895893"/>
    <n v="136774.74536880001"/>
    <n v="426.8572361524657"/>
    <n v="61.012812690665044"/>
    <n v="100"/>
    <n v="31.208775786895892"/>
  </r>
  <r>
    <s v="EGG ROLL KING"/>
    <s v="HUNTINGTON BEACH"/>
    <s v="CA"/>
    <n v="92647"/>
    <n v="5491"/>
    <n v="6059"/>
    <s v="ORANGE"/>
    <n v="4472"/>
    <s v="FSR - TRADITIONAL RESTAURANTS, CASUAL DINING"/>
    <s v="CHINESE"/>
    <s v="CHINESE"/>
    <s v="INDEPENDENT (1-9 UNITS)"/>
    <s v="5 TO 9"/>
    <s v="5 YEARS PLUS"/>
    <s v="&lt;=$500,000"/>
    <s v="$15 TO $20"/>
    <s v="NOT APPLICABLE"/>
    <n v="77781.800370478304"/>
    <n v="73034.849240346404"/>
    <n v="4746.9511301318598"/>
    <n v="11665.475367053699"/>
    <n v="15066.4101086794"/>
    <n v="10830.9452061799"/>
    <n v="28867.564812163"/>
    <n v="0.64193094657900418"/>
    <n v="144212.19586455426"/>
    <n v="925.7427139957008"/>
    <n v="53.935660506502416"/>
    <n v="100"/>
    <n v="64.193094657900417"/>
  </r>
  <r>
    <s v="AL'S BURGERS"/>
    <s v="GARDEN GROVE"/>
    <s v="CA"/>
    <n v="92840"/>
    <n v="3712"/>
    <n v="6059"/>
    <s v="ORANGE"/>
    <n v="4472"/>
    <s v="LSR - QUICK SERVICE RESTAURANTS, FAST FOOD, SNACKS"/>
    <s v="HAMBURGERS"/>
    <s v="HAMBURGERS"/>
    <s v="INDEPENDENT (1-9 UNITS)"/>
    <s v="5 TO 9"/>
    <s v="5 YEARS PLUS"/>
    <s v="&lt;=$500,000"/>
    <s v="$7 TO $10"/>
    <s v="NOT APPLICABLE"/>
    <n v="80753.436000000002"/>
    <n v="67628.984390745507"/>
    <n v="13124.4516092545"/>
    <n v="12663.1352082262"/>
    <n v="6919.7460154241599"/>
    <n v="15069.669100257101"/>
    <n v="22004.7923290488"/>
    <n v="0.24770593536205132"/>
    <n v="137410.77865295627"/>
    <n v="340.37465455058327"/>
    <n v="58.767905102954352"/>
    <n v="100"/>
    <n v="24.770593536205133"/>
  </r>
  <r>
    <s v="PUNCH PIZZA"/>
    <s v="WAYZATA"/>
    <s v="MN"/>
    <n v="55391"/>
    <n v="1959"/>
    <n v="27053"/>
    <s v="HENNEPIN"/>
    <n v="5120"/>
    <s v="LSR - QUICK CASUAL"/>
    <s v="PIZZA, PASTA &amp; ITALIAN"/>
    <s v="PIZZERIA"/>
    <s v="INDEPENDENT (1-9 UNITS)"/>
    <s v="10 TO 19"/>
    <s v="5 YEARS PLUS"/>
    <s v="$500,001 - $1,000,000"/>
    <s v="$7 TO $10"/>
    <s v="NOT APPLICABLE"/>
    <n v="203366.962045822"/>
    <n v="187108.44409412399"/>
    <n v="16258.517951698001"/>
    <n v="32904.1434736745"/>
    <n v="27097.529919496599"/>
    <n v="35362.276544943103"/>
    <n v="60001.673393171099"/>
    <n v="2.0629119332136958E-2"/>
    <n v="358732.58537710732"/>
    <n v="74.003373120703557"/>
    <n v="56.690406819898541"/>
    <n v="100"/>
    <n v="2.0629119332136958"/>
  </r>
  <r>
    <s v="CAFE AMARCORD"/>
    <s v="BEACON"/>
    <s v="NY"/>
    <n v="12508"/>
    <n v="3015"/>
    <n v="36027"/>
    <s v="DUTCHESS"/>
    <n v="5602"/>
    <s v="FSR - CAF╔-RESTAURANTS, FAMILY-STYLE, DINER"/>
    <s v="AMERICAN AND AMERICAN TRADITIONAL"/>
    <s v="AMERICAN TRADITIONAL"/>
    <s v="INDEPENDENT (1-9 UNITS)"/>
    <s v="10 TO 19"/>
    <s v="5 YEARS PLUS"/>
    <s v="$500,001 - $1,000,000"/>
    <s v="$15 TO $20"/>
    <s v="NOT APPLICABLE"/>
    <n v="164613.969165363"/>
    <n v="152615.03933670299"/>
    <n v="11998.9298286593"/>
    <n v="22228.8936464176"/>
    <n v="23947.794581538499"/>
    <n v="36130.296354725302"/>
    <n v="60511.988259692298"/>
    <n v="0.6579673148366435"/>
    <n v="307432.94200773595"/>
    <n v="2022.8082734515958"/>
    <n v="53.544674845293841"/>
    <n v="100"/>
    <n v="65.796731483664345"/>
  </r>
  <r>
    <s v="CAFE JUSTICE"/>
    <s v="SACRAMENTO"/>
    <s v="CA"/>
    <n v="95820"/>
    <n v="1528"/>
    <n v="6067"/>
    <s v="SACRAMENTO"/>
    <n v="6922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89487.281190407404"/>
    <n v="81654.068217278196"/>
    <n v="7833.2129731291498"/>
    <n v="10980.852217567201"/>
    <n v="14425.8254622941"/>
    <n v="18639.765949147601"/>
    <n v="31855.749617162699"/>
    <n v="0.81476263519817893"/>
    <n v="165389.47443657892"/>
    <n v="1347.5316402598889"/>
    <n v="54.106998946128613"/>
    <n v="100"/>
    <n v="81.476263519817891"/>
  </r>
  <r>
    <s v="HOT STUFF PIZZA"/>
    <s v="BAUDETTE"/>
    <s v="MN"/>
    <n v="56623"/>
    <n v="2466"/>
    <n v="27077"/>
    <s v="LAKE OF THE WOODS"/>
    <m/>
    <s v="LSR - QUICK SERVICE RESTAURANTS, FAST FOOD, SNACKS"/>
    <s v="PIZZA, PASTA &amp; ITALIAN"/>
    <s v="PIZZERIA"/>
    <s v="101-250 UNITS"/>
    <s v="10 TO 19"/>
    <s v="5 YEARS PLUS"/>
    <s v="$500,001 - $1,000,000"/>
    <s v="$7 TO $10"/>
    <s v="NOT APPLICABLE"/>
    <n v="183089.71890000001"/>
    <n v="149869.677428667"/>
    <n v="33220.041471332901"/>
    <n v="32052.377447735998"/>
    <n v="17514.960353954099"/>
    <n v="38143.691437499998"/>
    <n v="34387.705494929804"/>
    <n v="0.3353692690886797"/>
    <n v="305188.45363411983"/>
    <n v="1023.5082862957918"/>
    <n v="59.9923479148068"/>
    <n v="100"/>
    <n v="33.536926908867969"/>
  </r>
  <r>
    <s v="LEE'S PIG OUT BAR B Q"/>
    <s v="VALLEY SPRINGS"/>
    <s v="CA"/>
    <n v="95252"/>
    <n v="8632"/>
    <n v="6009"/>
    <s v="CALAVERAS"/>
    <m/>
    <s v="LSR - QUICK CASUAL"/>
    <s v="BBQ"/>
    <s v="BARBECUE"/>
    <s v="INDEPENDENT (1-9 UNITS)"/>
    <s v="1 TO 4"/>
    <s v="5 YEARS PLUS"/>
    <s v="&lt;=$500,000"/>
    <s v="$7 TO $10"/>
    <s v="NOT APPLICABLE"/>
    <n v="35614.250999999997"/>
    <n v="32021.268487456"/>
    <n v="3592.9825125440402"/>
    <n v="5756.3762158642003"/>
    <n v="5459.8125799081899"/>
    <n v="6064.34614551084"/>
    <n v="11767.492990818801"/>
    <n v="0.67372180317901675"/>
    <n v="64662.278932102068"/>
    <n v="435.64387159800356"/>
    <n v="55.077321103075192"/>
    <n v="100"/>
    <n v="67.37218031790168"/>
  </r>
  <r>
    <s v="PIZZA INN"/>
    <s v="ROYSE CITY"/>
    <s v="TX"/>
    <n v="75189"/>
    <n v="5736"/>
    <n v="48397"/>
    <s v="ROCKWALL"/>
    <n v="1922"/>
    <s v="LSR - QUICK SERVICE RESTAURANTS, FAST FOOD, SNACKS"/>
    <s v="PIZZA, PASTA &amp; ITALIAN"/>
    <s v="PIZZERIA"/>
    <s v="101-250 UNITS"/>
    <s v="1 TO 4"/>
    <s v="5 YEARS PLUS"/>
    <s v="&lt;=$500,000"/>
    <s v="$7 TO $10"/>
    <s v="NOT APPLICABLE"/>
    <n v="125132.2911"/>
    <n v="102428.122211001"/>
    <n v="22704.168888998702"/>
    <n v="21906.131318207899"/>
    <n v="11970.5635618622"/>
    <n v="26069.227312499999"/>
    <n v="23502.206459789501"/>
    <n v="0.30583813316042363"/>
    <n v="208580.4197523593"/>
    <n v="637.91846190879119"/>
    <n v="59.992347914806899"/>
    <n v="100"/>
    <n v="30.583813316042363"/>
  </r>
  <r>
    <s v="CAMARON PELADO SEAFOOD RESTAURANT"/>
    <s v="SAN ANTONIO"/>
    <s v="TX"/>
    <n v="78214"/>
    <n v="1938"/>
    <n v="48029"/>
    <s v="BEXAR"/>
    <n v="7240"/>
    <s v="FSR - TRADITIONAL RESTAURANTS, CASUAL DINING"/>
    <s v="STEAK, SEAFOOD &amp; FISH"/>
    <s v="SEAFOOD &amp; FISH"/>
    <s v="INDEPENDENT (1-9 UNITS)"/>
    <s v="20 TO 49"/>
    <s v="5 YEARS PLUS"/>
    <s v="$500,001 - $1,000,000"/>
    <s v="$10 TO $15"/>
    <s v="NOT APPLICABLE"/>
    <n v="289173.42702947801"/>
    <n v="270840.54076246102"/>
    <n v="18332.8862670177"/>
    <n v="37577.352514163402"/>
    <n v="50508.283343385803"/>
    <n v="48144.927839350399"/>
    <n v="116108.27969111199"/>
    <n v="8.1940333070193994E-3"/>
    <n v="541512.27041749028"/>
    <n v="44.371695799606115"/>
    <n v="53.401084855664251"/>
    <n v="100"/>
    <n v="0.81940333070193994"/>
  </r>
  <r>
    <s v="AMERICAN PIE PIZZERIA OF THOMASTON"/>
    <s v="THOMASTON"/>
    <s v="GA"/>
    <n v="30286"/>
    <n v="3613"/>
    <n v="13293"/>
    <s v="UPSON"/>
    <m/>
    <s v="LSR - QUICK CASUAL"/>
    <s v="PIZZA, PASTA &amp; ITALIAN"/>
    <s v="PIZZERIA"/>
    <s v="INDEPENDENT (1-9 UNITS)"/>
    <s v="10 TO 19"/>
    <s v="5 YEARS PLUS"/>
    <s v="$500,001 - $1,000,000"/>
    <s v="$7 TO $10"/>
    <s v="NOT APPLICABLE"/>
    <n v="242097.92805809199"/>
    <n v="222742.99710075001"/>
    <n v="19354.930957342502"/>
    <n v="39170.693604145497"/>
    <n v="32258.218262237398"/>
    <n v="42096.974832219901"/>
    <n v="71428.911866382899"/>
    <n v="0.71627087598804129"/>
    <n v="427052.72662307823"/>
    <n v="3058.8543059139379"/>
    <n v="56.690406819898485"/>
    <n v="100"/>
    <n v="71.627087598804124"/>
  </r>
  <r>
    <s v="MEL'S DINER"/>
    <s v="CAPE CORAL"/>
    <s v="FL"/>
    <n v="33909"/>
    <n v="2178"/>
    <n v="12071"/>
    <s v="LEE"/>
    <n v="270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66890.322750650099"/>
    <n v="61035.1203467206"/>
    <n v="5855.2024039295002"/>
    <n v="8208.0127939901795"/>
    <n v="10783.0756313204"/>
    <n v="13932.929280554799"/>
    <n v="23811.667367812799"/>
    <n v="1.8854465378326357E-2"/>
    <n v="123626.00782432829"/>
    <n v="23.30902284384501"/>
    <n v="54.106998946128549"/>
    <n v="100"/>
    <n v="1.8854465378326357"/>
  </r>
  <r>
    <s v="SUBWAY"/>
    <s v="COLUMBUS"/>
    <s v="OH"/>
    <n v="43215"/>
    <n v="2402"/>
    <n v="39049"/>
    <s v="FRANKLIN"/>
    <n v="1840"/>
    <s v="LSR - QUICK SERVICE RESTAURANTS, FAST FOOD, SNACKS"/>
    <s v="SANDWICHES, SOUPS AND SALADS, DELI, SUBS &amp; HOT DOG"/>
    <s v="SANDWICHES"/>
    <s v="501+ UNITS"/>
    <s v="1 TO 4"/>
    <s v="5 YEARS PLUS"/>
    <s v="&lt;=$500,000"/>
    <s v="$5 TO $7"/>
    <s v="NOT APPLICABLE"/>
    <n v="127919.2743"/>
    <n v="109485.958857509"/>
    <n v="18433.315442490799"/>
    <n v="20539.1081006561"/>
    <n v="19257.321265251099"/>
    <n v="28046.716708028202"/>
    <n v="26963.301644769199"/>
    <n v="1.2996476552615821E-3"/>
    <n v="222725.72201870437"/>
    <n v="2.8946496238805208"/>
    <n v="57.433543436557997"/>
    <n v="100"/>
    <n v="0.12996476552615821"/>
  </r>
  <r>
    <s v="DOMINO'S PIZZA"/>
    <s v="RIO RANCHO"/>
    <s v="NM"/>
    <n v="87124"/>
    <n v="4042"/>
    <n v="35043"/>
    <s v="SANDOVAL"/>
    <n v="200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84517.0441"/>
    <n v="232893.894197927"/>
    <n v="51623.149902072699"/>
    <n v="49808.627937149198"/>
    <n v="27217.829473852002"/>
    <n v="59274.3841875"/>
    <n v="53437.671866996199"/>
    <n v="0.2615927356851685"/>
    <n v="474255.55756549712"/>
    <n v="1240.618087174533"/>
    <n v="59.992347914806828"/>
    <n v="100"/>
    <n v="26.159273568516848"/>
  </r>
  <r>
    <s v="STARBUCKS"/>
    <s v="MUNDELEIN"/>
    <s v="IL"/>
    <n v="60060"/>
    <n v="9164"/>
    <n v="17097"/>
    <s v="LAKE"/>
    <n v="1602"/>
    <s v="LSR - COFFEE SHOPS, TEA HOUSES"/>
    <s v="BEVERAGES"/>
    <s v="COFFEE / TEA"/>
    <s v="501+ UNITS"/>
    <s v="20 TO 49"/>
    <s v="5 YEARS PLUS"/>
    <s v="$500,001 - $1,000,000"/>
    <s v="UNDER $5"/>
    <s v="NOT APPLICABLE"/>
    <n v="232099.88759999999"/>
    <n v="162237.8214324"/>
    <n v="69862.066167600002"/>
    <n v="62666.969652"/>
    <n v="29940.8855004"/>
    <n v="27851.986511999999"/>
    <n v="0"/>
    <n v="0.75430609523922953"/>
    <n v="352559.72926439997"/>
    <n v="2659.3795272002944"/>
    <n v="65.832784726793946"/>
    <n v="100"/>
    <n v="75.430609523922953"/>
  </r>
  <r>
    <s v="BON CHON RESTAURANT"/>
    <s v="FORT LEE"/>
    <s v="NJ"/>
    <n v="7024"/>
    <n v="6209"/>
    <n v="34003"/>
    <s v="BERGEN"/>
    <n v="5602"/>
    <s v="FSR - TRADITIONAL RESTAURANTS, CASUAL DINING"/>
    <s v="OTHER ETHNIC FOOD"/>
    <s v="FUSION"/>
    <s v="INDEPENDENT (1-9 UNITS)"/>
    <s v="10 TO 19"/>
    <s v="5 YEARS PLUS"/>
    <s v="$500,001 - $1,000,000"/>
    <s v="$15 TO $20"/>
    <s v="NOT APPLICABLE"/>
    <n v="143152.880829128"/>
    <n v="134416.393293525"/>
    <n v="8736.4875356032298"/>
    <n v="21469.629104506999"/>
    <n v="27728.851743436298"/>
    <n v="19933.724868569199"/>
    <n v="53129.074483999197"/>
    <n v="0.56454557859183074"/>
    <n v="265414.16102963994"/>
    <n v="1498.3839110494341"/>
    <n v="53.935660506502323"/>
    <n v="100"/>
    <n v="56.454557859183076"/>
  </r>
  <r>
    <s v="MB RESTAURANTS LLC"/>
    <s v="PORTLAND"/>
    <s v="OR"/>
    <n v="97219"/>
    <n v="5294"/>
    <n v="41051"/>
    <s v="MULTNOMAH"/>
    <n v="6442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01429.863357411"/>
    <n v="92551.263952614798"/>
    <n v="8878.5994047962995"/>
    <n v="12446.308851488"/>
    <n v="16351.033197052901"/>
    <n v="21127.347798324201"/>
    <n v="36107.078993065603"/>
    <n v="8.8223620793421054E-2"/>
    <n v="187461.63219734179"/>
    <n v="165.38543952294054"/>
    <n v="54.106998946128492"/>
    <n v="100"/>
    <n v="8.8223620793421063"/>
  </r>
  <r>
    <s v="WENDY'S"/>
    <s v="VICTOR"/>
    <s v="NY"/>
    <n v="14564"/>
    <n v="9725"/>
    <n v="36069"/>
    <s v="ONTARIO"/>
    <n v="684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88097.33299999998"/>
    <n v="408769.31743958901"/>
    <n v="79328.015560411295"/>
    <n v="76539.684609254502"/>
    <n v="41824.964267352203"/>
    <n v="91085.477737789202"/>
    <n v="133003.38637018"/>
    <n v="0.9753220519820609"/>
    <n v="830550.84598457627"/>
    <n v="8100.5455538111355"/>
    <n v="58.767905102954309"/>
    <n v="100"/>
    <n v="97.532205198206086"/>
  </r>
  <r>
    <s v="VILLAGE PIZZA"/>
    <s v="FRANKLIN"/>
    <s v="NY"/>
    <n v="13775"/>
    <n v="3002"/>
    <n v="36025"/>
    <s v="DELAWARE"/>
    <m/>
    <s v="LSR - QUICK SERVICE RESTAURANTS, FAST FOOD, SNACKS"/>
    <s v="PIZZA, PASTA &amp; ITALIAN"/>
    <s v="PIZZERIA"/>
    <s v="INDEPENDENT (1-9 UNITS)"/>
    <s v="5 TO 9"/>
    <s v="5 YEARS PLUS"/>
    <s v="&lt;=$500,000"/>
    <s v="$5 TO $7"/>
    <s v="NOT APPLICABLE"/>
    <n v="91711.739700000006"/>
    <n v="75071.439990401806"/>
    <n v="16640.299709598199"/>
    <n v="16055.403410491101"/>
    <n v="8773.4444866071408"/>
    <n v="19106.6124375"/>
    <n v="17225.196008705399"/>
    <n v="0.41190042494676704"/>
    <n v="152872.39604330363"/>
    <n v="629.68204892867232"/>
    <n v="59.992347914806764"/>
    <n v="100"/>
    <n v="41.190042494676703"/>
  </r>
  <r>
    <s v="EL GRAN BURRITO"/>
    <s v="FONTANA"/>
    <s v="CA"/>
    <n v="92336"/>
    <n v="1244"/>
    <n v="6071"/>
    <s v="SAN BERNARDINO"/>
    <n v="4472"/>
    <s v="LSR - QUICK SERVICE RESTAURANTS, FAST FOOD, SNACKS"/>
    <s v="MEXICAN"/>
    <s v="MEXICAN"/>
    <s v="INDEPENDENT (1-9 UNITS)"/>
    <s v="5 TO 9"/>
    <s v="5 YEARS PLUS"/>
    <s v="&lt;=$500,000"/>
    <s v="$7 TO $10"/>
    <s v="NOT APPLICABLE"/>
    <n v="75182.126399999994"/>
    <n v="61540.9816545918"/>
    <n v="13641.144745408201"/>
    <n v="13161.666898469401"/>
    <n v="7192.1677040816303"/>
    <n v="15662.942999999999"/>
    <n v="14120.622592346899"/>
    <n v="5.9935645714009E-2"/>
    <n v="125319.52659489794"/>
    <n v="75.111067470391319"/>
    <n v="59.992347914806786"/>
    <n v="100"/>
    <n v="5.9935645714009"/>
  </r>
  <r>
    <s v="THAD'S COZY CAFE"/>
    <s v="SAN FRANCISCO"/>
    <s v="CA"/>
    <n v="94109"/>
    <n v="6068"/>
    <n v="6075"/>
    <s v="SAN FRANCISCO"/>
    <n v="7362"/>
    <s v="FSR - CAF╔-RESTAURANTS, FAMILY-STYLE, DINER"/>
    <s v="CLASSIC &amp; VARIED MENU"/>
    <s v="VARIED MENU"/>
    <s v="INDEPENDENT (1-9 UNITS)"/>
    <s v="5 TO 9"/>
    <s v="5 YEARS PLUS"/>
    <s v="&lt;=$500,000"/>
    <s v="$15 TO $20"/>
    <s v="NOT APPLICABLE"/>
    <n v="106454.003138108"/>
    <n v="96494.178216858301"/>
    <n v="9959.8249212494393"/>
    <n v="13142.055977926701"/>
    <n v="17217.544875074698"/>
    <n v="24430.601936876399"/>
    <n v="33072.8715434314"/>
    <n v="9.5530484640867774E-3"/>
    <n v="194317.07747141694"/>
    <n v="18.563204584841511"/>
    <n v="54.783657990001856"/>
    <n v="100"/>
    <n v="0.95530484640867774"/>
  </r>
  <r>
    <s v="STARBUCKS"/>
    <s v="SAN DIEGO"/>
    <s v="CA"/>
    <n v="92106"/>
    <n v="6113"/>
    <n v="6073"/>
    <s v="SAN DIEGO"/>
    <n v="7320"/>
    <s v="LSR - COFFEE SHOPS, TEA HOUSES"/>
    <s v="BEVERAGES"/>
    <s v="COFFEE / TEA"/>
    <s v="501+ UNITS"/>
    <s v="10 TO 19"/>
    <s v="5 YEARS PLUS"/>
    <s v="$500,001 - $1,000,000"/>
    <s v="UNDER $5"/>
    <s v="NOT APPLICABLE"/>
    <n v="195748.1232"/>
    <n v="136827.93811680001"/>
    <n v="58920.185083199998"/>
    <n v="52851.993263999997"/>
    <n v="25251.5078928"/>
    <n v="23489.774784000001"/>
    <n v="0"/>
    <n v="0.57740104594321684"/>
    <n v="297341.3991408"/>
    <n v="1716.8523486611746"/>
    <n v="65.832784726793946"/>
    <n v="100"/>
    <n v="57.740104594321686"/>
  </r>
  <r>
    <s v="MCDONALD'S"/>
    <s v="SANTA FE"/>
    <s v="NM"/>
    <n v="87505"/>
    <n v="1653"/>
    <n v="35049"/>
    <s v="SANTA FE"/>
    <n v="749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722199.93660000002"/>
    <n v="604824.397061183"/>
    <n v="117375.539538817"/>
    <n v="113249.861523393"/>
    <n v="61885.170231362499"/>
    <n v="134772.14850385601"/>
    <n v="196794.84133573301"/>
    <n v="0.4920810267882042"/>
    <n v="1228901.9581943445"/>
    <n v="6047.193374103078"/>
    <n v="58.767905102954344"/>
    <n v="100"/>
    <n v="49.208102678820417"/>
  </r>
  <r>
    <s v="TACOS DEL SUR"/>
    <s v="SALEM"/>
    <s v="OR"/>
    <n v="97305"/>
    <n v="4718"/>
    <n v="41047"/>
    <s v="MARION"/>
    <n v="6442"/>
    <s v="LSR - QUICK CASUAL"/>
    <s v="MEXICAN"/>
    <s v="MEXICAN"/>
    <s v="INDEPENDENT (1-9 UNITS)"/>
    <s v="5 TO 9"/>
    <s v="5 YEARS PLUS"/>
    <s v="&lt;=$500,000"/>
    <s v="$10 TO $15"/>
    <s v="NOT APPLICABLE"/>
    <n v="69928.538400000005"/>
    <n v="62873.721618960197"/>
    <n v="7054.8167810398199"/>
    <n v="11302.6376788299"/>
    <n v="10720.3353413473"/>
    <n v="11907.3362600619"/>
    <n v="23105.458134728298"/>
    <n v="0.33078015253593718"/>
    <n v="126964.3058149674"/>
    <n v="419.9727244409429"/>
    <n v="55.077321103075228"/>
    <n v="100"/>
    <n v="33.078015253593719"/>
  </r>
  <r>
    <s v="WEST SIDE PIZZA"/>
    <s v="NEWPORT"/>
    <s v="WA"/>
    <n v="99156"/>
    <n v="9671"/>
    <n v="53051"/>
    <s v="PEND OREILLE"/>
    <m/>
    <s v="LSR - QUICK CASUAL"/>
    <s v="PIZZA, PASTA &amp; ITALIAN"/>
    <s v="PIZZERIA"/>
    <s v="INDEPENDENT (1-9 UNITS)"/>
    <s v="10 TO 19"/>
    <s v="5 YEARS PLUS"/>
    <s v="$500,001 - $1,000,000"/>
    <s v="$7 TO $10"/>
    <s v="NOT APPLICABLE"/>
    <n v="184035.437543129"/>
    <n v="169322.41122389201"/>
    <n v="14713.026319237501"/>
    <n v="29776.3627889331"/>
    <n v="24521.7105320626"/>
    <n v="32000.8322443416"/>
    <n v="54298.073320995703"/>
    <n v="0.16384199413259526"/>
    <n v="324632.41642946255"/>
    <n v="531.88422467886221"/>
    <n v="56.690406819898399"/>
    <n v="100"/>
    <n v="16.384199413259527"/>
  </r>
  <r>
    <s v="SALSARITA'S FRESH CANTINA"/>
    <s v="BLUFFTON"/>
    <s v="SC"/>
    <n v="29910"/>
    <n v="8676"/>
    <n v="45013"/>
    <s v="BEAUFORT"/>
    <m/>
    <s v="LSR - QUICK CASUAL"/>
    <s v="MEXICAN"/>
    <s v="MEXICAN"/>
    <s v="51-100 UNITS"/>
    <s v="5 TO 9"/>
    <s v="5 YEARS PLUS"/>
    <s v="$500,001 - $1,000,000"/>
    <s v="$10 TO $15"/>
    <s v="NOT APPLICABLE"/>
    <n v="288999"/>
    <n v="259843.02103127999"/>
    <n v="29155.978968719999"/>
    <n v="46711.272125547097"/>
    <n v="44304.746877335303"/>
    <n v="49210.356037151701"/>
    <n v="95489.687733532599"/>
    <n v="0.74448480331073175"/>
    <n v="524715.06277356669"/>
    <n v="3906.4239030315703"/>
    <n v="55.077321103075214"/>
    <n v="100"/>
    <n v="74.448480331073171"/>
  </r>
  <r>
    <s v="MARCO'S PIZZA"/>
    <s v="BELLEVILLE"/>
    <s v="MI"/>
    <n v="48111"/>
    <n v="2546"/>
    <n v="26163"/>
    <s v="WAYNE"/>
    <n v="2162"/>
    <s v="LSR - QUICK SERVICE RESTAURANTS, FAST FOOD, SNACKS"/>
    <s v="PIZZA, PASTA &amp; ITALIAN"/>
    <s v="PIZZERIA"/>
    <s v="251-500 UNITS"/>
    <s v="1 TO 4"/>
    <s v="5 YEARS PLUS"/>
    <s v="&lt;=$500,000"/>
    <s v="$5 TO $7"/>
    <s v="NOT APPLICABLE"/>
    <n v="157748.4963"/>
    <n v="129126.39987311899"/>
    <n v="28622.096426881399"/>
    <n v="27616.0473433355"/>
    <n v="15090.736253188799"/>
    <n v="32864.2700625"/>
    <n v="29628.145510427301"/>
    <n v="0.27310974245135178"/>
    <n v="262947.69546945201"/>
    <n v="718.13577387838518"/>
    <n v="59.992347914806679"/>
    <n v="100"/>
    <n v="27.310974245135178"/>
  </r>
  <r>
    <s v="BONGIORNO'S PIZZERIA"/>
    <s v="POWAY"/>
    <s v="CA"/>
    <n v="92064"/>
    <n v="4626"/>
    <n v="6073"/>
    <s v="SAN DIEGO"/>
    <n v="7320"/>
    <s v="LSR - QUICK CASUAL"/>
    <s v="PIZZA, PASTA &amp; ITALIAN"/>
    <s v="PIZZERIA"/>
    <s v="INDEPENDENT (1-9 UNITS)"/>
    <s v="1 TO 4"/>
    <s v="5 YEARS PLUS"/>
    <s v="&lt;=$500,000"/>
    <s v="$7 TO $10"/>
    <s v="NOT APPLICABLE"/>
    <n v="37805.2951316369"/>
    <n v="34782.886460220201"/>
    <n v="3022.4086714166701"/>
    <n v="6116.7794540575596"/>
    <n v="5037.3477856944601"/>
    <n v="6573.7388603312702"/>
    <n v="11154.127239752001"/>
    <n v="0.28874066145710353"/>
    <n v="66687.288471472159"/>
    <n v="192.55331784033544"/>
    <n v="56.690406819898584"/>
    <n v="100"/>
    <n v="28.874066145710351"/>
  </r>
  <r>
    <s v="STARBUCKS"/>
    <s v="MELROSE PARK"/>
    <s v="IL"/>
    <n v="60160"/>
    <n v="1121"/>
    <n v="17031"/>
    <s v="COOK"/>
    <n v="1602"/>
    <s v="LSR - COFFEE SHOPS, TEA HOUSES"/>
    <s v="BEVERAGES"/>
    <s v="COFFEE / TEA"/>
    <s v="501+ UNITS"/>
    <s v="10 TO 19"/>
    <s v="5 YEARS PLUS"/>
    <s v="$500,001 - $1,000,000"/>
    <s v="UNDER $5"/>
    <s v="NOT APPLICABLE"/>
    <n v="195748.1232"/>
    <n v="136827.93811680001"/>
    <n v="58920.185083199998"/>
    <n v="52851.993263999997"/>
    <n v="25251.5078928"/>
    <n v="23489.774784000001"/>
    <n v="0"/>
    <n v="0.26285320269295942"/>
    <n v="297341.3991408"/>
    <n v="781.5713905736485"/>
    <n v="65.832784726793946"/>
    <n v="100"/>
    <n v="26.285320269295941"/>
  </r>
  <r>
    <s v="STARBUCKS"/>
    <s v="MADISON HEIGHTS"/>
    <s v="MI"/>
    <n v="48071"/>
    <n v="2407"/>
    <n v="26125"/>
    <s v="OAKLAND"/>
    <n v="2162"/>
    <s v="LSR - COFFEE SHOPS, TEA HOUSES"/>
    <s v="BEVERAGES"/>
    <s v="COFFEE / TEA"/>
    <s v="501+ UNITS"/>
    <s v="20 TO 49"/>
    <s v="5 YEARS PLUS"/>
    <s v="$500,001 - $1,000,000"/>
    <s v="UNDER $5"/>
    <s v="NOT APPLICABLE"/>
    <n v="231855.0612"/>
    <n v="162066.6877788"/>
    <n v="69788.373421199998"/>
    <n v="62600.866523999997"/>
    <n v="29909.302894799999"/>
    <n v="27822.607344"/>
    <n v="0"/>
    <n v="0.44344976063938579"/>
    <n v="352187.83796280005"/>
    <n v="1561.7761244470646"/>
    <n v="65.832784726793932"/>
    <n v="100"/>
    <n v="44.344976063938581"/>
  </r>
  <r>
    <s v="STARBUCKS"/>
    <s v="PONDERAY"/>
    <s v="ID"/>
    <n v="83852"/>
    <n v="5000"/>
    <n v="16017"/>
    <s v="BONNER"/>
    <m/>
    <s v="LSR - COFFEE SHOPS, TEA HOUSES"/>
    <s v="BEVERAGES"/>
    <s v="COFFEE / TEA"/>
    <s v="501+ UNITS"/>
    <s v="10 TO 19"/>
    <s v="5 YEARS PLUS"/>
    <s v="$500,001 - $1,000,000"/>
    <s v="UNDER $5"/>
    <s v="NOT APPLICABLE"/>
    <n v="195748.1232"/>
    <n v="136827.93811680001"/>
    <n v="58920.185083199998"/>
    <n v="52851.993263999997"/>
    <n v="25251.5078928"/>
    <n v="23489.774784000001"/>
    <n v="0"/>
    <n v="0.79102175838122479"/>
    <n v="297341.3991408"/>
    <n v="2352.035163878892"/>
    <n v="65.832784726793946"/>
    <n v="100"/>
    <n v="79.102175838122477"/>
  </r>
  <r>
    <s v="SOUTH COAST SUSHI BAR"/>
    <s v="CHICAGO"/>
    <s v="IL"/>
    <n v="60616"/>
    <n v="1212"/>
    <n v="17031"/>
    <s v="COOK"/>
    <n v="1602"/>
    <s v="FSR - TRADITIONAL RESTAURANTS, CASUAL DINING"/>
    <s v="OTHER ASIAN"/>
    <s v="JAPANESE"/>
    <s v="INDEPENDENT (1-9 UNITS)"/>
    <s v="10 TO 19"/>
    <s v="5 YEARS PLUS"/>
    <s v="$500,001 - $1,000,000"/>
    <s v="$15 TO $20"/>
    <s v="NOT APPLICABLE"/>
    <n v="158481.59738689201"/>
    <n v="148809.612497914"/>
    <n v="9671.9848889785499"/>
    <n v="23768.582902971899"/>
    <n v="30698.038995453699"/>
    <n v="22068.215049143899"/>
    <n v="58818.1009222004"/>
    <n v="0.76712845333257917"/>
    <n v="293834.53525666246"/>
    <n v="2254.0883256714069"/>
    <n v="53.935660506502217"/>
    <n v="100"/>
    <n v="76.712845333257917"/>
  </r>
  <r>
    <s v="JACK'S RESTAURANT &amp; LOUNGE"/>
    <s v="BAY SAINT LOUIS"/>
    <s v="MS"/>
    <n v="39520"/>
    <n v="4302"/>
    <n v="28045"/>
    <s v="HANCOCK"/>
    <n v="920"/>
    <s v="FSR - TRADITIONAL RESTAURANTS, CASUAL DINING"/>
    <s v="AMERICAN AND AMERICAN TRADITIONAL"/>
    <s v="AMERICAN TRADITIONAL"/>
    <s v="INDEPENDENT (1-9 UNITS)"/>
    <s v="10 TO 19"/>
    <s v="5 YEARS PLUS"/>
    <s v="$500,001 - $1,000,000"/>
    <s v="$10 TO $15"/>
    <s v="NOT APPLICABLE"/>
    <n v="141053.303952836"/>
    <n v="127965.39689781"/>
    <n v="13087.9070550253"/>
    <n v="19938.977535092599"/>
    <n v="21356.440393037599"/>
    <n v="26522.3050308815"/>
    <n v="47154.264407636198"/>
    <n v="0.5353232848820848"/>
    <n v="256025.29131948319"/>
    <n v="1370.5629996203847"/>
    <n v="55.093503937008123"/>
    <n v="100"/>
    <n v="53.532328488208478"/>
  </r>
  <r>
    <s v="CARIBBEAN CAFE"/>
    <s v="LANSING"/>
    <s v="MI"/>
    <n v="48912"/>
    <n v="5668"/>
    <n v="26065"/>
    <s v="INGHAM"/>
    <n v="4040"/>
    <s v="FSR - UPSCALE CASUAL DINING RESTAURANTS"/>
    <s v="LATIN AMERICAN"/>
    <s v="CARIBBEAN"/>
    <s v="INDEPENDENT (1-9 UNITS)"/>
    <s v="1 TO 4"/>
    <s v="5 YEARS PLUS"/>
    <s v="&lt;=$500,000"/>
    <s v="$30 TO $50"/>
    <s v="NOT APPLICABLE"/>
    <n v="40115.526868373097"/>
    <n v="36960.535185642802"/>
    <n v="3154.99168273022"/>
    <n v="5261.5257635775197"/>
    <n v="8147.1888880258903"/>
    <n v="7786.4809974698401"/>
    <n v="12398.7325580465"/>
    <n v="0.74745084798729244"/>
    <n v="73709.455075492777"/>
    <n v="550.94194700858316"/>
    <n v="54.423854887120001"/>
    <n v="100"/>
    <n v="74.745084798729238"/>
  </r>
  <r>
    <s v="STARBUCKS"/>
    <s v="ORANGE"/>
    <s v="CA"/>
    <n v="92867"/>
    <n v="3412"/>
    <n v="6059"/>
    <s v="ORANGE"/>
    <n v="4472"/>
    <s v="LSR - COFFEE SHOPS, TEA HOUSES"/>
    <s v="BEVERAGES"/>
    <s v="COFFEE / TEA"/>
    <s v="501+ UNITS"/>
    <s v="5 TO 9"/>
    <s v="5 YEARS PLUS"/>
    <s v="$500,001 - $1,000,000"/>
    <s v="UNDER $5"/>
    <s v="NOT APPLICABLE"/>
    <n v="178199.4228"/>
    <n v="124561.39653719999"/>
    <n v="53638.026262799998"/>
    <n v="48113.844155999999"/>
    <n v="22987.725541200001"/>
    <n v="21383.930735999998"/>
    <n v="0"/>
    <n v="0.74662448885417243"/>
    <n v="270684.92323319998"/>
    <n v="2020.9999244951885"/>
    <n v="65.832784726793946"/>
    <n v="100"/>
    <n v="74.662448885417248"/>
  </r>
  <r>
    <s v="SATO JAPANESE RESTAURANT"/>
    <s v="CAMPBELL"/>
    <s v="CA"/>
    <n v="95008"/>
    <n v="262"/>
    <n v="6085"/>
    <s v="SANTA CLARA"/>
    <n v="7362"/>
    <s v="FSR - TRADITIONAL RESTAURANTS, CASUAL DINING"/>
    <s v="OTHER ASIAN"/>
    <s v="JAPANESE"/>
    <s v="INDEPENDENT (1-9 UNITS)"/>
    <s v="5 TO 9"/>
    <s v="5 YEARS PLUS"/>
    <s v="&lt;=$500,000"/>
    <s v="$15 TO $20"/>
    <s v="NOT APPLICABLE"/>
    <n v="81932.345161503603"/>
    <n v="76932.090132611702"/>
    <n v="5000.2550288919501"/>
    <n v="12287.961318638099"/>
    <n v="15870.3746569179"/>
    <n v="11408.8994704586"/>
    <n v="30407.978124660502"/>
    <n v="0.25891514506036239"/>
    <n v="151907.55873217876"/>
    <n v="393.31167604907586"/>
    <n v="53.935660506502344"/>
    <n v="100"/>
    <n v="25.891514506036238"/>
  </r>
  <r>
    <s v="SEA TAI RESTAURANT"/>
    <s v="ORLANDO"/>
    <s v="FL"/>
    <n v="32803"/>
    <n v="5208"/>
    <n v="12095"/>
    <s v="ORANGE"/>
    <n v="5960"/>
    <s v="FSR - TRADITIONAL RESTAURANTS, CASUAL DINING"/>
    <s v="OTHER ASIAN"/>
    <s v="THAI"/>
    <s v="INDEPENDENT (1-9 UNITS)"/>
    <s v="1 TO 4"/>
    <s v="5 YEARS PLUS"/>
    <s v="&lt;=$500,000"/>
    <s v="$15 TO $20"/>
    <s v="NOT APPLICABLE"/>
    <n v="106236.955783704"/>
    <n v="99753.412912271204"/>
    <n v="6483.54287143279"/>
    <n v="15933.0921226137"/>
    <n v="20578.201287591"/>
    <n v="14793.263224611301"/>
    <n v="39428.274891114001"/>
    <n v="0.37396269312576624"/>
    <n v="196969.787309634"/>
    <n v="736.59352126720114"/>
    <n v="53.93566050650238"/>
    <n v="100"/>
    <n v="37.396269312576621"/>
  </r>
  <r>
    <s v="VERONA RESTAURANT"/>
    <s v="FARMINGDALE"/>
    <s v="NY"/>
    <n v="11735"/>
    <n v="1314"/>
    <n v="36103"/>
    <s v="SUFFOLK"/>
    <n v="5602"/>
    <s v="FSR - TRADITIONAL RESTAURANTS, CASUAL DINING"/>
    <s v="PIZZA, PASTA &amp; ITALIAN"/>
    <s v="ITALIAN - PIZZA &amp; PASTA"/>
    <s v="INDEPENDENT (1-9 UNITS)"/>
    <s v="10 TO 19"/>
    <s v="5 YEARS PLUS"/>
    <s v="$500,001 - $1,000,000"/>
    <s v="$15 TO $20"/>
    <s v="NOT APPLICABLE"/>
    <n v="136983.91210993999"/>
    <n v="126907.50290792499"/>
    <n v="10076.4092020156"/>
    <n v="18597.009191021501"/>
    <n v="22740.987001374298"/>
    <n v="18902.3549244159"/>
    <n v="52650.328601007801"/>
    <n v="0.23886659825111844"/>
    <n v="249874.5918277601"/>
    <n v="596.86693739283783"/>
    <n v="54.821064882164464"/>
    <n v="100"/>
    <n v="23.886659825111845"/>
  </r>
  <r>
    <s v="TACO BELL"/>
    <s v="WHITE LAKE"/>
    <s v="MI"/>
    <n v="48386"/>
    <n v="2030"/>
    <n v="26125"/>
    <s v="OAKLAND"/>
    <n v="2162"/>
    <s v="LSR - QUICK SERVICE RESTAURANTS, FAST FOOD, SNACKS"/>
    <s v="MEXICAN"/>
    <s v="MEXICAN"/>
    <s v="501+ UNITS"/>
    <s v="20 TO 49"/>
    <s v="5 YEARS PLUS"/>
    <s v="$1,000,001 - $2,500,000"/>
    <s v="$5 TO $7"/>
    <s v="NOT APPLICABLE"/>
    <n v="439933.53419999999"/>
    <n v="360111.41016945202"/>
    <n v="79822.124030548497"/>
    <n v="77016.425470599497"/>
    <n v="42085.4783992347"/>
    <n v="91652.819625000004"/>
    <n v="82627.822590497395"/>
    <n v="0.12957265863549006"/>
    <n v="733316.08028533217"/>
    <n v="950.1771414272697"/>
    <n v="59.992347914806743"/>
    <n v="100"/>
    <n v="12.957265863549006"/>
  </r>
  <r>
    <s v="SUBWAY"/>
    <s v="BRONX"/>
    <s v="NY"/>
    <n v="10463"/>
    <n v="1648"/>
    <n v="36005"/>
    <s v="BRONX"/>
    <n v="5602"/>
    <s v="LSR - QUICK SERVICE RESTAURANTS, FAST FOOD, SNACKS"/>
    <s v="SANDWICHES, SOUPS AND SALADS, DELI, SUBS &amp; HOT DOG"/>
    <s v="SANDWICHES"/>
    <s v="501+ UNITS"/>
    <s v="5 TO 9"/>
    <s v="5 YEARS PLUS"/>
    <s v="$500,001 - $1,000,000"/>
    <s v="$5 TO $7"/>
    <s v="NOT APPLICABLE"/>
    <n v="218837.29500000001"/>
    <n v="187302.58757306499"/>
    <n v="31534.7074269355"/>
    <n v="35137.182281999303"/>
    <n v="32944.371500656103"/>
    <n v="47980.788287009404"/>
    <n v="46127.341078969301"/>
    <n v="0.4895891768950027"/>
    <n v="381026.9781486346"/>
    <n v="1865.4668460658017"/>
    <n v="57.433543436557898"/>
    <n v="100"/>
    <n v="48.958917689500268"/>
  </r>
  <r>
    <s v="ROYAL COFFEE &amp; DELI"/>
    <s v="UNIVERSITY PLACE"/>
    <s v="WA"/>
    <n v="98466"/>
    <n v="4632"/>
    <n v="53053"/>
    <s v="PIERCE"/>
    <n v="7602"/>
    <s v="LSR - COFFEE SHOPS, TEA HOUSES"/>
    <s v="BEVERAGES"/>
    <s v="COFFEE / TEA"/>
    <s v="INDEPENDENT (1-9 UNITS)"/>
    <s v="5 TO 9"/>
    <s v="5 YEARS PLUS"/>
    <s v="&lt;=$500,000"/>
    <s v="$7 TO $10"/>
    <s v="NOT APPLICABLE"/>
    <n v="64371.749400000001"/>
    <n v="44995.852830600001"/>
    <n v="19375.8965694"/>
    <n v="17380.372338000001"/>
    <n v="8303.9556725999992"/>
    <n v="7724.6099279999999"/>
    <n v="0"/>
    <n v="2.1311827168818298E-2"/>
    <n v="97780.687338600008"/>
    <n v="20.838851090085033"/>
    <n v="65.832784726793932"/>
    <n v="100"/>
    <n v="2.1311827168818298"/>
  </r>
  <r>
    <s v="ARCHI'S THAI BISTRO"/>
    <s v="LAS VEGAS"/>
    <s v="NV"/>
    <n v="89118"/>
    <n v="3218"/>
    <n v="32003"/>
    <s v="CLARK"/>
    <n v="4120"/>
    <s v="FSR - TRADITIONAL RESTAURANTS, CASUAL DINING"/>
    <s v="OTHER ASIAN"/>
    <s v="THAI"/>
    <s v="INDEPENDENT (1-9 UNITS)"/>
    <s v="10 TO 19"/>
    <s v="5 YEARS PLUS"/>
    <s v="&lt;=$500,000"/>
    <s v="$15 TO $20"/>
    <s v="NOT APPLICABLE"/>
    <n v="141055.730561976"/>
    <n v="132447.230161966"/>
    <n v="8608.5004000098397"/>
    <n v="21155.104952765199"/>
    <n v="27322.631704379099"/>
    <n v="19641.701290759702"/>
    <n v="52350.748179265902"/>
    <n v="0.35387932307053072"/>
    <n v="261525.91668914573"/>
    <n v="925.48614363354909"/>
    <n v="53.935660506502423"/>
    <n v="100"/>
    <n v="35.38793230705307"/>
  </r>
  <r>
    <s v="QDOBA MEXICAN GRILL"/>
    <s v="MILWAUKEE"/>
    <s v="WI"/>
    <n v="53217"/>
    <n v="4521"/>
    <n v="55079"/>
    <s v="MILWAUKEE"/>
    <n v="5082"/>
    <s v="LSR - QUICK CASUAL"/>
    <s v="MEXICAN"/>
    <s v="MEXICAN"/>
    <s v="501+ UNITS"/>
    <s v="20 TO 49"/>
    <s v="5 YEARS PLUS"/>
    <s v="$1,000,001 - $2,500,000"/>
    <s v="$7 TO $10"/>
    <s v="NOT APPLICABLE"/>
    <n v="366596.8272"/>
    <n v="329612.30689424602"/>
    <n v="36984.520305754202"/>
    <n v="59253.506606256"/>
    <n v="56200.816041336599"/>
    <n v="62423.608346749199"/>
    <n v="121129.196133661"/>
    <n v="0.82790296426058485"/>
    <n v="665603.95432800299"/>
    <n v="5510.5548681172068"/>
    <n v="55.077321103075171"/>
    <n v="100"/>
    <n v="82.790296426058489"/>
  </r>
  <r>
    <s v="TACO DEL MAR"/>
    <s v="SEATTLE"/>
    <s v="WA"/>
    <n v="98121"/>
    <n v="1519"/>
    <n v="53033"/>
    <s v="KING"/>
    <n v="7602"/>
    <s v="LSR - QUICK CASUAL"/>
    <s v="MEXICAN"/>
    <s v="MEXICAN"/>
    <s v="101-250 UNITS"/>
    <s v="1 TO 4"/>
    <s v="5 YEARS PLUS"/>
    <s v="$500,001 - $1,000,000"/>
    <s v="$5 TO $7"/>
    <s v="NOT APPLICABLE"/>
    <n v="185900.46840000001"/>
    <n v="167145.69711378199"/>
    <n v="18754.771286217601"/>
    <n v="30047.326695590898"/>
    <n v="28499.313827522201"/>
    <n v="31654.878520123799"/>
    <n v="61424.356752215201"/>
    <n v="0.66657073811090117"/>
    <n v="337526.34419545165"/>
    <n v="2249.8518438223632"/>
    <n v="55.077321103075285"/>
    <n v="100"/>
    <n v="66.657073811090115"/>
  </r>
  <r>
    <s v="FISH AND CHIPS"/>
    <s v="ALTAMONTE SPRINGS"/>
    <s v="FL"/>
    <n v="32714"/>
    <n v="2749"/>
    <n v="12117"/>
    <s v="SEMINOLE"/>
    <n v="5960"/>
    <s v="FSR - UPSCALE CASUAL DINING RESTAURANTS"/>
    <s v="STEAK, SEAFOOD &amp; FISH"/>
    <s v="SEAFOOD &amp; FISH"/>
    <s v="INDEPENDENT (1-9 UNITS)"/>
    <s v="1 TO 4"/>
    <s v="5 YEARS PLUS"/>
    <s v="&lt;=$500,000"/>
    <s v="$30 TO $50"/>
    <s v="NOT APPLICABLE"/>
    <n v="50876.748290613599"/>
    <n v="48010.632024867897"/>
    <n v="2866.1162657456298"/>
    <n v="4776.8604429093903"/>
    <n v="8795.7923622104809"/>
    <n v="6808.6184179601796"/>
    <n v="24763.244536042301"/>
    <n v="0.45749853946415753"/>
    <n v="96021.264049735881"/>
    <n v="439.29588060256384"/>
    <n v="52.984876625099517"/>
    <n v="100"/>
    <n v="45.749853946415755"/>
  </r>
  <r>
    <s v="BIG DADDY'S OLE'SOUTH BBQ"/>
    <s v="KILLEEN"/>
    <s v="TX"/>
    <n v="76543"/>
    <n v="3401"/>
    <n v="48027"/>
    <s v="BELL"/>
    <n v="3810"/>
    <s v="LSR - QUICK CASUAL"/>
    <s v="BBQ"/>
    <s v="BARBECUE"/>
    <s v="INDEPENDENT (1-9 UNITS)"/>
    <s v="5 TO 9"/>
    <s v="5 YEARS PLUS"/>
    <s v="&lt;=$500,000"/>
    <s v="$7 TO $10"/>
    <s v="NOT APPLICABLE"/>
    <n v="99191.903399999996"/>
    <n v="89184.820159581504"/>
    <n v="10007.0832404185"/>
    <n v="16032.512196818599"/>
    <n v="15206.530723006301"/>
    <n v="16890.2621888545"/>
    <n v="32774.521300629902"/>
    <n v="0.21213043760622696"/>
    <n v="180095.7298093093"/>
    <n v="382.03785975461591"/>
    <n v="55.077321103075192"/>
    <n v="100"/>
    <n v="21.213043760622696"/>
  </r>
  <r>
    <s v="BOHEMIA RESTAURANT"/>
    <s v="BLOOMFIELD"/>
    <s v="NJ"/>
    <n v="7003"/>
    <n v="2781"/>
    <n v="34013"/>
    <s v="ESSEX"/>
    <n v="5602"/>
    <s v="FSR - TRADITIONAL RESTAURANTS, CASUAL DINING"/>
    <s v="CLASSIC &amp; VARIED MENU"/>
    <s v="VARIED MENU"/>
    <s v="INDEPENDENT (1-9 UNITS)"/>
    <s v="1 TO 4"/>
    <s v="5 YEARS PLUS"/>
    <s v="&lt;=$500,000"/>
    <s v="$15 TO $20"/>
    <s v="NOT APPLICABLE"/>
    <n v="69813.874914764499"/>
    <n v="63702.761207743402"/>
    <n v="6111.1137070210898"/>
    <n v="8566.7575657324505"/>
    <n v="11254.367782432801"/>
    <n v="14541.8909939324"/>
    <n v="24852.395664547799"/>
    <n v="0.28403707298508674"/>
    <n v="129029.28692140995"/>
    <n v="366.49100986510217"/>
    <n v="54.106998946128584"/>
    <n v="100"/>
    <n v="28.403707298508674"/>
  </r>
  <r>
    <s v="QUIZNOS"/>
    <s v="MIRAMAR"/>
    <s v="FL"/>
    <n v="33027"/>
    <n v="4154"/>
    <n v="12011"/>
    <s v="BROWARD"/>
    <n v="4992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3178.27299999999"/>
    <n v="122546.118188596"/>
    <n v="20632.154811404002"/>
    <n v="22989.139384229999"/>
    <n v="21554.4531225098"/>
    <n v="31392.301774305099"/>
    <n v="30179.650291184498"/>
    <n v="0.11166145871688438"/>
    <n v="249293.81757222934"/>
    <n v="278.36511319215992"/>
    <n v="57.433543436557997"/>
    <n v="100"/>
    <n v="11.166145871688437"/>
  </r>
  <r>
    <s v="EL POLLO LOCO"/>
    <s v="PALM DESERT"/>
    <s v="CA"/>
    <n v="92211"/>
    <n v="6010"/>
    <n v="6065"/>
    <s v="RIVERSIDE"/>
    <n v="4472"/>
    <s v="LSR - QUICK CASUAL"/>
    <s v="MEXICAN"/>
    <s v="MEXICAN"/>
    <s v="251-500 UNITS"/>
    <s v="10 TO 19"/>
    <s v="5 YEARS PLUS"/>
    <s v="$1,000,001 - $2,500,000"/>
    <s v="$5 TO $7"/>
    <s v="NOT APPLICABLE"/>
    <n v="449255.15100000001"/>
    <n v="403931.55564449698"/>
    <n v="45323.595355503399"/>
    <n v="72613.675521938698"/>
    <n v="68872.680349738395"/>
    <n v="76498.555123839003"/>
    <n v="148440.769973844"/>
    <n v="0.13261800100189702"/>
    <n v="815680.83196936059"/>
    <n v="1081.7396139134084"/>
    <n v="55.077321103075207"/>
    <n v="100"/>
    <n v="13.261800100189703"/>
  </r>
  <r>
    <s v="HARRIS SEAFOOD"/>
    <s v="SAN BERNARDINO"/>
    <s v="CA"/>
    <n v="92405"/>
    <n v="2385"/>
    <n v="6071"/>
    <s v="SAN BERNARDINO"/>
    <n v="4472"/>
    <s v="FSR - UPSCALE CASUAL DINING RESTAURANTS"/>
    <s v="STEAK, SEAFOOD &amp; FISH"/>
    <s v="SEAFOOD &amp; FISH"/>
    <s v="INDEPENDENT (1-9 UNITS)"/>
    <s v="10 TO 19"/>
    <s v="5 YEARS PLUS"/>
    <s v="$500,001 - $1,000,000"/>
    <s v="$30 TO $50"/>
    <s v="NOT APPLICABLE"/>
    <n v="158324.72031466899"/>
    <n v="149405.57608061799"/>
    <n v="8919.1442340512003"/>
    <n v="14865.240390085301"/>
    <n v="27371.8626382771"/>
    <n v="21187.9226360016"/>
    <n v="77061.406182202394"/>
    <n v="0.80687808716889664"/>
    <n v="298811.15216123557"/>
    <n v="2411.0417088059189"/>
    <n v="52.984876625099496"/>
    <n v="100"/>
    <n v="80.687808716889663"/>
  </r>
  <r>
    <s v="MCDONALD'S"/>
    <s v="LAKE MARY"/>
    <s v="FL"/>
    <n v="32746"/>
    <n v="3349"/>
    <n v="12117"/>
    <s v="SEMINOLE"/>
    <n v="596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755024.70059999998"/>
    <n v="632314.31652647804"/>
    <n v="122710.384073522"/>
    <n v="118397.189554242"/>
    <n v="64697.9177892031"/>
    <n v="140897.68762981999"/>
    <n v="205739.37856966601"/>
    <n v="0.5928836354042879"/>
    <n v="1284756.8741429313"/>
    <n v="7617.1132615251026"/>
    <n v="58.767905102954309"/>
    <n v="100"/>
    <n v="59.28836354042879"/>
  </r>
  <r>
    <s v="MICHELLE'S ESPRESSO"/>
    <s v="BELFAIR"/>
    <s v="WA"/>
    <n v="98528"/>
    <n v="9602"/>
    <n v="53045"/>
    <s v="MASON"/>
    <m/>
    <s v="LSR - COFFEE SHOPS, TEA HOUSES"/>
    <s v="BEVERAGES"/>
    <s v="COFFEE / TEA"/>
    <s v="INDEPENDENT (1-9 UNITS)"/>
    <s v="1 TO 4"/>
    <s v="5 YEARS PLUS"/>
    <s v="&lt;=$500,000"/>
    <s v="$7 TO $10"/>
    <s v="NOT APPLICABLE"/>
    <n v="33411.617400000003"/>
    <n v="23354.7205626"/>
    <n v="10056.8968374"/>
    <n v="9021.1366980000003"/>
    <n v="4310.0986445999997"/>
    <n v="4009.394088"/>
    <n v="0"/>
    <n v="0.59148555645619028"/>
    <n v="50752.246830600008"/>
    <n v="300.19220957999363"/>
    <n v="65.832784726793932"/>
    <n v="100"/>
    <n v="59.148555645619027"/>
  </r>
  <r>
    <s v="STARBUCKS"/>
    <s v="BAKERSFIELD"/>
    <s v="CA"/>
    <n v="93313"/>
    <n v="3491"/>
    <n v="6029"/>
    <s v="KERN"/>
    <n v="680"/>
    <s v="LSR - COFFEE SHOPS, TEA HOUSES"/>
    <s v="BEVERAGES"/>
    <s v="COFFEE / TEA"/>
    <s v="501+ UNITS"/>
    <s v="20 TO 49"/>
    <s v="5 YEARS PLUS"/>
    <s v="$500,001 - $1,000,000"/>
    <s v="UNDER $5"/>
    <s v="NOT APPLICABLE"/>
    <n v="236371.9596"/>
    <n v="165223.99976040001"/>
    <n v="71147.959839599993"/>
    <n v="63820.429091999998"/>
    <n v="30491.982788400001"/>
    <n v="28364.635151999999"/>
    <n v="0"/>
    <n v="0.5720237451838841"/>
    <n v="359049.00663240004"/>
    <n v="2053.8455747841872"/>
    <n v="65.832784726793932"/>
    <n v="100"/>
    <n v="57.20237451838841"/>
  </r>
  <r>
    <s v="DENNY'S"/>
    <s v="FRESNO"/>
    <s v="CA"/>
    <n v="93727"/>
    <n v="4508"/>
    <n v="6019"/>
    <s v="FRESNO"/>
    <n v="2840"/>
    <s v="FSR - CAF╔-RESTAURANTS, FAMILY-STYLE, DINER"/>
    <s v="AMERICAN AND AMERICAN TRADITIONAL"/>
    <s v="AMERICAN TRADITIONAL"/>
    <s v="501+ UNITS"/>
    <s v="OVER 50"/>
    <s v="5 YEARS PLUS"/>
    <s v="$1,000,001 - $2,500,000"/>
    <s v="$7 TO $10"/>
    <s v="NOT APPLICABLE"/>
    <n v="453135.04225286999"/>
    <n v="420105.42998808803"/>
    <n v="33029.612264782401"/>
    <n v="61189.768479402199"/>
    <n v="65921.409735692301"/>
    <n v="99456.342911340704"/>
    <n v="166572.14752726199"/>
    <n v="0.74911871645060901"/>
    <n v="846274.71090656763"/>
    <n v="6339.6022519893813"/>
    <n v="53.544674845293592"/>
    <n v="100"/>
    <n v="74.911871645060899"/>
  </r>
  <r>
    <s v="WINGMAN WINGS"/>
    <s v="MOUNT ARLINGTON"/>
    <s v="NJ"/>
    <n v="7856"/>
    <n v="2318"/>
    <n v="34027"/>
    <s v="MORRIS"/>
    <n v="5602"/>
    <s v="LSR - QUICK CASUAL"/>
    <s v="CHICKEN"/>
    <s v="FRIED CHICKEN"/>
    <s v="INDEPENDENT (1-9 UNITS)"/>
    <s v="10 TO 19"/>
    <s v="5 YEARS PLUS"/>
    <s v="$500,001 - $1,000,000"/>
    <s v="$10 TO $15"/>
    <s v="NOT APPLICABLE"/>
    <n v="282745.62900000002"/>
    <n v="254220.528177431"/>
    <n v="28525.100822568598"/>
    <n v="45700.531899861198"/>
    <n v="43346.079133553998"/>
    <n v="48145.540541795701"/>
    <n v="93423.478355396597"/>
    <n v="0.40392999321515621"/>
    <n v="513361.25893060712"/>
    <n v="2073.6200983676417"/>
    <n v="55.077321103075235"/>
    <n v="100"/>
    <n v="40.392999321515624"/>
  </r>
  <r>
    <s v="WINGSTOP"/>
    <s v="NORTH RICHLAND HILLS"/>
    <s v="TX"/>
    <n v="76180"/>
    <n v="6642"/>
    <n v="48439"/>
    <s v="TARRANT"/>
    <n v="1922"/>
    <s v="LSR - QUICK CASUAL"/>
    <s v="CHICKEN"/>
    <s v="CHICKEN WINGS"/>
    <s v="251-500 UNITS"/>
    <s v="5 TO 9"/>
    <s v="5 YEARS PLUS"/>
    <s v="$500,001 - $1,000,000"/>
    <s v="$7 TO $10"/>
    <s v="NOT APPLICABLE"/>
    <n v="326201.859"/>
    <n v="293292.62906992598"/>
    <n v="32909.2299300737"/>
    <n v="52724.417051990997"/>
    <n v="50008.099660937303"/>
    <n v="55545.2081888545"/>
    <n v="107782.081093733"/>
    <n v="0.41386892821005861"/>
    <n v="592261.66499551549"/>
    <n v="2451.1870051159876"/>
    <n v="55.077321103075271"/>
    <n v="100"/>
    <n v="41.386892821005858"/>
  </r>
  <r>
    <s v="YUMMY WOK"/>
    <s v="SAINT AUGUSTINE"/>
    <s v="FL"/>
    <n v="32084"/>
    <n v="6018"/>
    <n v="12109"/>
    <s v="SAINT JOHNS"/>
    <n v="3600"/>
    <s v="FSR - TRADITIONAL RESTAURANTS, CASUAL DINING"/>
    <s v="CHINESE"/>
    <s v="CHINESE"/>
    <s v="INDEPENDENT (1-9 UNITS)"/>
    <s v="1 TO 4"/>
    <s v="5 YEARS PLUS"/>
    <s v="&lt;=$500,000"/>
    <s v="$15 TO $20"/>
    <s v="NOT APPLICABLE"/>
    <n v="28909.192281794902"/>
    <n v="27144.891091546899"/>
    <n v="1764.30119024798"/>
    <n v="4335.71180968313"/>
    <n v="5599.7385603522898"/>
    <n v="4025.5416571442602"/>
    <n v="10729.2191475005"/>
    <n v="0.60038018433208906"/>
    <n v="53599.403456475069"/>
    <n v="321.8001972728851"/>
    <n v="53.935660506502394"/>
    <n v="100"/>
    <n v="60.038018433208904"/>
  </r>
  <r>
    <s v="PIZZA CENTRAL"/>
    <s v="ALBANY"/>
    <s v="NY"/>
    <n v="12205"/>
    <n v="5431"/>
    <n v="36001"/>
    <s v="ALBANY"/>
    <n v="160"/>
    <s v="LSR - QUICK CASUAL"/>
    <s v="PIZZA, PASTA &amp; ITALIAN"/>
    <s v="PIZZERIA"/>
    <s v="INDEPENDENT (1-9 UNITS)"/>
    <s v="10 TO 19"/>
    <s v="5 YEARS PLUS"/>
    <s v="$500,001 - $1,000,000"/>
    <s v="$7 TO $10"/>
    <s v="NOT APPLICABLE"/>
    <n v="184035.437543129"/>
    <n v="169322.41122389201"/>
    <n v="14713.026319237501"/>
    <n v="29776.3627889331"/>
    <n v="24521.7105320626"/>
    <n v="32000.8322443416"/>
    <n v="54298.073320995703"/>
    <n v="0.15526152599231569"/>
    <n v="324632.41642946255"/>
    <n v="504.02924361411249"/>
    <n v="56.690406819898399"/>
    <n v="100"/>
    <n v="15.526152599231569"/>
  </r>
  <r>
    <s v="WHITE HOUSE RESTAURANT ALABASTER"/>
    <s v="ALABASTER"/>
    <s v="AL"/>
    <n v="35007"/>
    <n v="4643"/>
    <n v="1117"/>
    <s v="SHELBY"/>
    <n v="1000"/>
    <s v="FSR - TRADITIONAL RESTAURANTS, CASUAL DINING"/>
    <s v="AMERICAN AND AMERICAN TRADITIONAL"/>
    <s v="AMERICAN TRADITIONAL"/>
    <s v="INDEPENDENT (1-9 UNITS)"/>
    <s v="10 TO 19"/>
    <s v="5 YEARS PLUS"/>
    <s v="$500,001 - $1,000,000"/>
    <s v="$15 TO $20"/>
    <s v="NOT APPLICABLE"/>
    <n v="178756.68107804601"/>
    <n v="162170.392335766"/>
    <n v="16586.288742279601"/>
    <n v="25268.642055025299"/>
    <n v="27064.991016282998"/>
    <n v="33611.685008422202"/>
    <n v="59758.542111173498"/>
    <n v="0.56531164437839665"/>
    <n v="324460.54126894957"/>
    <n v="1834.2132212065451"/>
    <n v="55.093503937007938"/>
    <n v="100"/>
    <n v="56.531164437839664"/>
  </r>
  <r>
    <s v="COUNTER CAFE"/>
    <s v="AUSTIN"/>
    <s v="TX"/>
    <n v="78703"/>
    <n v="5414"/>
    <n v="48453"/>
    <s v="TRAVIS"/>
    <n v="640"/>
    <s v="FSR - CAF╔-RESTAURANTS, FAMILY-STYLE, DINER"/>
    <s v="CLASSIC &amp; VARIED MENU"/>
    <s v="VARIED MENU"/>
    <s v="INDEPENDENT (1-9 UNITS)"/>
    <s v="10 TO 19"/>
    <s v="5 YEARS PLUS"/>
    <s v="$500,001 - $1,000,000"/>
    <s v="$15 TO $20"/>
    <s v="NOT APPLICABLE"/>
    <n v="179686.855007804"/>
    <n v="162875.37245410599"/>
    <n v="16811.482553698501"/>
    <n v="22182.864311326401"/>
    <n v="29062.0023517972"/>
    <n v="41237.134335753697"/>
    <n v="55824.676372258902"/>
    <n v="0.67427857288513093"/>
    <n v="327993.53237894073"/>
    <n v="2211.5901092802515"/>
    <n v="54.783657990001586"/>
    <n v="100"/>
    <n v="67.427857288513096"/>
  </r>
  <r>
    <s v="GREAT OUTDOOR SUB SHOP"/>
    <s v="MCKINNEY"/>
    <s v="TX"/>
    <n v="75069"/>
    <n v="8022"/>
    <n v="48085"/>
    <s v="COLLIN"/>
    <n v="1922"/>
    <s v="LSR - QUICK SERVICE RESTAURANTS, FAST FOOD, SNACKS"/>
    <s v="SANDWICHES, SOUPS AND SALADS, DELI, SUBS &amp; HOT DOG"/>
    <s v="SUBS"/>
    <s v="INDEPENDENT (1-9 UNITS)"/>
    <s v="10 TO 19"/>
    <s v="5 YEARS PLUS"/>
    <s v="&lt;=$500,000"/>
    <s v="$7 TO $10"/>
    <s v="NOT APPLICABLE"/>
    <n v="136229.74470000001"/>
    <n v="116598.880856794"/>
    <n v="19630.863843206502"/>
    <n v="21873.462527281401"/>
    <n v="20508.402458714099"/>
    <n v="29868.814357461499"/>
    <n v="28715.013585220098"/>
    <n v="0.99170080257834647"/>
    <n v="237195.43762867758"/>
    <n v="2352.2690586428166"/>
    <n v="57.433543436557841"/>
    <n v="100"/>
    <n v="99.170080257834641"/>
  </r>
  <r>
    <s v="TOM'S FAMILY FAMOUS RESTAURANT"/>
    <s v="PALMDALE"/>
    <s v="CA"/>
    <n v="93552"/>
    <n v="3263"/>
    <n v="6037"/>
    <s v="LOS ANGELES"/>
    <n v="4472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33409.938769142"/>
    <n v="121731.98354232901"/>
    <n v="11677.955226813099"/>
    <n v="16370.536711933"/>
    <n v="21506.391366657001"/>
    <n v="27788.642149667699"/>
    <n v="47491.370274487097"/>
    <n v="0.17881819314783476"/>
    <n v="246566.87927188689"/>
    <n v="440.90643841499127"/>
    <n v="54.106998946128591"/>
    <n v="100"/>
    <n v="17.881819314783478"/>
  </r>
  <r>
    <s v="SOTO JAPANESE RESTAURANT"/>
    <s v="NEW YORK"/>
    <s v="NY"/>
    <n v="10014"/>
    <n v="3821"/>
    <n v="36061"/>
    <s v="NEW YORK"/>
    <n v="5602"/>
    <s v="FSR - FINE DINING RESTAURANTS"/>
    <s v="OTHER ASIAN"/>
    <s v="JAPANESE"/>
    <s v="INDEPENDENT (1-9 UNITS)"/>
    <s v="10 TO 19"/>
    <s v="5 YEARS PLUS"/>
    <s v="$1,000,001 - $2,500,000"/>
    <s v="$30 TO $50"/>
    <s v="NOT APPLICABLE"/>
    <n v="170337.87177497201"/>
    <n v="159886.304427772"/>
    <n v="10451.5673471996"/>
    <n v="18553.078131123599"/>
    <n v="33416.155167279401"/>
    <n v="23995.3143829199"/>
    <n v="73614.491118047197"/>
    <n v="0.865912835388295"/>
    <n v="319916.91057434166"/>
    <n v="2770.2015912409179"/>
    <n v="53.24441007796905"/>
    <n v="100"/>
    <n v="86.591283538829501"/>
  </r>
  <r>
    <s v="ARBY'S"/>
    <s v="CODY"/>
    <s v="WY"/>
    <n v="82414"/>
    <n v="9316"/>
    <n v="56029"/>
    <s v="PARK"/>
    <m/>
    <s v="LSR - QUICK SERVICE RESTAURANTS, FAST FOOD, SNACKS"/>
    <s v="SANDWICHES, SOUPS AND SALADS, DELI, SUBS &amp; HOT DOG"/>
    <s v="SANDWICHES"/>
    <s v="501+ UNITS"/>
    <s v="10 TO 19"/>
    <s v="5 YEARS PLUS"/>
    <s v="$500,001 - $1,000,000"/>
    <s v="$5 TO $7"/>
    <s v="NOT APPLICABLE"/>
    <n v="264611.63429999998"/>
    <n v="226480.79161427901"/>
    <n v="38130.842685721102"/>
    <n v="42486.849548824997"/>
    <n v="39835.367110413899"/>
    <n v="58016.960973804104"/>
    <n v="55775.8270080043"/>
    <n v="0.348089221780568"/>
    <n v="460726.63894104742"/>
    <n v="1603.7397720256592"/>
    <n v="57.43354343655794"/>
    <n v="100"/>
    <n v="34.808922178056804"/>
  </r>
  <r>
    <s v="WINGSTOP"/>
    <s v="ARLINGTON"/>
    <s v="TX"/>
    <n v="76013"/>
    <n v="7638"/>
    <n v="48439"/>
    <s v="TARRANT"/>
    <n v="1922"/>
    <s v="LSR - QUICK CASUAL"/>
    <s v="CHICKEN"/>
    <s v="CHICKEN WINGS"/>
    <s v="251-500 UNITS"/>
    <s v="5 TO 9"/>
    <s v="5 YEARS PLUS"/>
    <s v="$500,001 - $1,000,000"/>
    <s v="$7 TO $10"/>
    <s v="NOT APPLICABLE"/>
    <n v="188562.09599999999"/>
    <n v="169538.80351361199"/>
    <n v="19023.2924863884"/>
    <n v="30477.528914700499"/>
    <n v="28907.352392014502"/>
    <n v="32108.0968421053"/>
    <n v="62303.799201451897"/>
    <n v="0.24551335353477421"/>
    <n v="342358.8733502726"/>
    <n v="840.5367510861247"/>
    <n v="55.077321103075136"/>
    <n v="100"/>
    <n v="24.55133535347742"/>
  </r>
  <r>
    <s v="DRIVE IN DINER"/>
    <s v="REVERE"/>
    <s v="MA"/>
    <n v="2151"/>
    <n v="4064"/>
    <n v="25025"/>
    <s v="SUFFOLK"/>
    <n v="1122"/>
    <s v="LSR - DELIVERY AND TAKE AWAY ONLY"/>
    <s v="CLASSIC &amp; VARIED MENU"/>
    <s v="VARIED MENU"/>
    <s v="INDEPENDENT (1-9 UNITS)"/>
    <s v="10 TO 19"/>
    <s v="5 YEARS PLUS"/>
    <s v="&lt;=$500,000"/>
    <s v="$7 TO $10"/>
    <s v="NOT APPLICABLE"/>
    <n v="71976.365099999995"/>
    <n v="63299.968887735798"/>
    <n v="8676.3962122641497"/>
    <n v="9860.91291254717"/>
    <n v="10336.228531132099"/>
    <n v="13173.0328579245"/>
    <n v="22950.954154528299"/>
    <n v="0.52462108811786312"/>
    <n v="128297.49355613202"/>
    <n v="673.07570672212501"/>
    <n v="56.10114672155251"/>
    <n v="100"/>
    <n v="52.462108811786315"/>
  </r>
  <r>
    <s v="SABATINOS ITALIAN RESTAURANT"/>
    <s v="WALTHAM"/>
    <s v="MA"/>
    <n v="2451"/>
    <n v="7415"/>
    <n v="25017"/>
    <s v="MIDDLESEX"/>
    <n v="1122"/>
    <s v="FSR - TRADITIONAL RESTAURANTS, CASUAL DINING"/>
    <s v="PIZZA, PASTA &amp; ITALIAN"/>
    <s v="ITALIAN - PIZZA &amp; PASTA"/>
    <s v="INDEPENDENT (1-9 UNITS)"/>
    <s v="5 TO 9"/>
    <s v="5 YEARS PLUS"/>
    <s v="&lt;=$500,000"/>
    <s v="$15 TO $20"/>
    <s v="NOT APPLICABLE"/>
    <n v="94326.927427393501"/>
    <n v="87388.326354557998"/>
    <n v="6938.6010728355504"/>
    <n v="12805.874130096199"/>
    <n v="15659.4113678424"/>
    <n v="13016.134768667"/>
    <n v="36254.941536417798"/>
    <n v="0.80988951343397741"/>
    <n v="172063.28923041694"/>
    <n v="1393.5225359467211"/>
    <n v="54.821064882164663"/>
    <n v="100"/>
    <n v="80.988951343397744"/>
  </r>
  <r>
    <s v="CARIBOU COFFEE"/>
    <s v="FARGO"/>
    <s v="ND"/>
    <n v="58103"/>
    <n v="3373"/>
    <n v="38017"/>
    <s v="CASS"/>
    <n v="2520"/>
    <s v="LSR - COFFEE SHOPS, TEA HOUSES"/>
    <s v="BEVERAGES"/>
    <s v="COFFEE / TEA"/>
    <s v="251-500 UNITS"/>
    <s v="10 TO 19"/>
    <s v="5 YEARS PLUS"/>
    <s v="$500,001 - $1,000,000"/>
    <s v="UNDER $5"/>
    <s v="NOT APPLICABLE"/>
    <n v="144811.59419999999"/>
    <n v="101223.3043458"/>
    <n v="43588.289854199997"/>
    <n v="39099.130433999999"/>
    <n v="18680.695651800001"/>
    <n v="17377.391304000001"/>
    <n v="0"/>
    <n v="0.15575525289905545"/>
    <n v="219968.81158979997"/>
    <n v="342.6129787907397"/>
    <n v="65.832784726793946"/>
    <n v="100"/>
    <n v="15.575525289905546"/>
  </r>
  <r>
    <s v="MR. GOODCENTS DELI FRESH SUBS"/>
    <s v="O FALLON"/>
    <s v="MO"/>
    <n v="63366"/>
    <n v="3828"/>
    <n v="29183"/>
    <s v="SAINT CHARLES"/>
    <n v="7040"/>
    <s v="LSR - QUICK SERVICE RESTAURANTS, FAST FOOD, SNACKS"/>
    <s v="SANDWICHES, SOUPS AND SALADS, DELI, SUBS &amp; HOT DOG"/>
    <s v="SANDWICHES"/>
    <s v="51-100 UNITS"/>
    <s v="10 TO 19"/>
    <s v="5 YEARS PLUS"/>
    <s v="&lt;=$500,000"/>
    <s v="$5 TO $7"/>
    <s v="NOT APPLICABLE"/>
    <n v="139682.92050000001"/>
    <n v="119554.450028331"/>
    <n v="20128.470471668901"/>
    <n v="22427.914946081401"/>
    <n v="21028.253092091101"/>
    <n v="30625.934376595502"/>
    <n v="29442.886857151399"/>
    <n v="0.84069143766253096"/>
    <n v="243207.90977191931"/>
    <n v="2044.6280731705397"/>
    <n v="57.433543436557976"/>
    <n v="100"/>
    <n v="84.069143766253092"/>
  </r>
  <r>
    <s v="STARBUCKS"/>
    <s v="DALLAS"/>
    <s v="TX"/>
    <n v="75234"/>
    <n v="7708"/>
    <n v="48113"/>
    <s v="DALLAS"/>
    <n v="1922"/>
    <s v="LSR - COFFEE SHOPS, TEA HOUSES"/>
    <s v="BEVERAGES"/>
    <s v="COFFEE / TEA"/>
    <s v="501+ UNITS"/>
    <s v="10 TO 19"/>
    <s v="5 YEARS PLUS"/>
    <s v="$500,001 - $1,000,000"/>
    <s v="UNDER $5"/>
    <s v="NOT APPLICABLE"/>
    <n v="182285.64480000001"/>
    <n v="127417.6657152"/>
    <n v="54867.979084799998"/>
    <n v="49217.124096"/>
    <n v="23514.848179199998"/>
    <n v="21874.277375999998"/>
    <n v="0"/>
    <n v="2.7565634951178253E-2"/>
    <n v="276891.89445119997"/>
    <n v="76.327008833819576"/>
    <n v="65.83278472679396"/>
    <n v="100"/>
    <n v="2.7565634951178253"/>
  </r>
  <r>
    <s v="UMEKO SUSKI &amp; GRILL"/>
    <s v="PLANO"/>
    <s v="TX"/>
    <n v="75023"/>
    <n v="2356"/>
    <n v="48085"/>
    <s v="COLLIN"/>
    <n v="1922"/>
    <s v="FSR - TRADITIONAL RESTAURANTS, CASUAL DINING"/>
    <s v="OTHER ASIAN"/>
    <s v="JAPANESE"/>
    <s v="INDEPENDENT (1-9 UNITS)"/>
    <s v="20 TO 49"/>
    <s v="5 YEARS PLUS"/>
    <s v="$500,001 - $1,000,000"/>
    <s v="$15 TO $20"/>
    <s v="NOT APPLICABLE"/>
    <n v="190184.338161661"/>
    <n v="178577.56440906299"/>
    <n v="11606.773752597899"/>
    <n v="28523.262530013799"/>
    <n v="36838.890606071604"/>
    <n v="26482.752210558901"/>
    <n v="70584.104276195605"/>
    <n v="0.75191773773717108"/>
    <n v="352613.3477845008"/>
    <n v="2651.3623076205217"/>
    <n v="53.935660506502416"/>
    <n v="100"/>
    <n v="75.191773773717102"/>
  </r>
  <r>
    <s v="LOGAN'S ROADHOUSE"/>
    <s v="LUFKIN"/>
    <s v="TX"/>
    <n v="75901"/>
    <n v="5645"/>
    <n v="48005"/>
    <s v="ANGELINA"/>
    <m/>
    <s v="FSR - TRADITIONAL RESTAURANTS, CASUAL DINING"/>
    <s v="STEAK, SEAFOOD &amp; FISH"/>
    <s v="FAMILY STEAK / CHOPHOUSE"/>
    <s v="101-250 UNITS"/>
    <s v="OVER 50"/>
    <s v="5 YEARS PLUS"/>
    <s v="$2,500,001 - $5,000,000"/>
    <s v="$10 TO $15"/>
    <s v="NOT APPLICABLE"/>
    <n v="929849.95642234199"/>
    <n v="870899.74902744102"/>
    <n v="58950.207394901598"/>
    <n v="120831.64057187"/>
    <n v="162411.621110079"/>
    <n v="154812.146860276"/>
    <n v="373351.31350104301"/>
    <n v="0.10425649233292733"/>
    <n v="1741256.6784656106"/>
    <n v="1815.3731354810845"/>
    <n v="53.401084855664273"/>
    <n v="100"/>
    <n v="10.425649233292733"/>
  </r>
  <r>
    <s v="SUBWAY"/>
    <s v="FOSTERS"/>
    <s v="AL"/>
    <n v="35463"/>
    <n v="9500"/>
    <n v="1125"/>
    <s v="TUSCALOOSA"/>
    <n v="8600"/>
    <s v="LSR - QUICK SERVICE RESTAURANTS, FAST FOOD, SNACKS"/>
    <s v="SANDWICHES, SOUPS AND SALADS, DELI, SUBS &amp; HOT DOG"/>
    <s v="SANDWICHES"/>
    <s v="501+ UNITS"/>
    <s v="1 TO 4"/>
    <s v="5 YEARS PLUS"/>
    <s v="&lt;=$500,000"/>
    <s v="$5 TO $7"/>
    <s v="NOT APPLICABLE"/>
    <n v="126446.4108"/>
    <n v="108225.336692115"/>
    <n v="18221.074107885001"/>
    <n v="20302.620653322199"/>
    <n v="19035.592321316999"/>
    <n v="27723.786597924402"/>
    <n v="26652.8459839676"/>
    <n v="0.49666610983427695"/>
    <n v="220161.2563565312"/>
    <n v="1093.4663473082533"/>
    <n v="57.433543436557933"/>
    <n v="100"/>
    <n v="49.666610983427695"/>
  </r>
  <r>
    <s v="LUCIANO'S ITALIAN BISTRO"/>
    <s v="HALETHORPE"/>
    <s v="MD"/>
    <n v="21227"/>
    <n v="1661"/>
    <n v="24005"/>
    <s v="BALTIMORE"/>
    <n v="8872"/>
    <s v="FSR - UPSCALE CASUAL DINING RESTAURANTS"/>
    <s v="PIZZA, PASTA &amp; ITALIAN"/>
    <s v="ITALIAN - PIZZA &amp; PASTA"/>
    <s v="INDEPENDENT (1-9 UNITS)"/>
    <s v="20 TO 49"/>
    <s v="5 YEARS PLUS"/>
    <s v="$1,000,001 - $2,500,000"/>
    <s v="$30 TO $50"/>
    <s v="NOT APPLICABLE"/>
    <n v="297216.43212135899"/>
    <n v="273841.05992718402"/>
    <n v="23375.372194174801"/>
    <n v="38982.709116504797"/>
    <n v="60362.622708737901"/>
    <n v="57690.133509708699"/>
    <n v="91862.362067961105"/>
    <n v="0.93069639815602356"/>
    <n v="546114.25952427136"/>
    <n v="5082.6657432088323"/>
    <n v="54.42385488711993"/>
    <n v="100"/>
    <n v="93.069639815602358"/>
  </r>
  <r>
    <s v="SUN SPOT CAFE OF SILVER SPRING"/>
    <s v="SILVER SPRING"/>
    <s v="MD"/>
    <n v="20910"/>
    <n v="6229"/>
    <n v="24031"/>
    <s v="MONTGOMERY"/>
    <n v="8872"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42088.118014250802"/>
    <n v="38150.358283947498"/>
    <n v="3937.7597303032999"/>
    <n v="5195.90045130828"/>
    <n v="6807.2034799637804"/>
    <n v="9658.98911424174"/>
    <n v="13075.8344407605"/>
    <n v="0.87109421117557939"/>
    <n v="76826.045500525084"/>
    <n v="669.22723503019063"/>
    <n v="54.783657990001764"/>
    <n v="100"/>
    <n v="87.109421117557943"/>
  </r>
  <r>
    <s v="STARBUCKS"/>
    <s v="MISSION VIEJO"/>
    <s v="CA"/>
    <n v="92692"/>
    <n v="3734"/>
    <n v="6059"/>
    <s v="ORANGE"/>
    <n v="4472"/>
    <s v="LSR - COFFEE SHOPS, TEA HOUSES"/>
    <s v="BEVERAGES"/>
    <s v="COFFEE / TEA"/>
    <s v="501+ UNITS"/>
    <s v="10 TO 19"/>
    <s v="5 YEARS PLUS"/>
    <s v="$500,001 - $1,000,000"/>
    <s v="UNDER $5"/>
    <s v="NOT APPLICABLE"/>
    <n v="195748.1232"/>
    <n v="136827.93811680001"/>
    <n v="58920.185083199998"/>
    <n v="52851.993263999997"/>
    <n v="25251.5078928"/>
    <n v="23489.774784000001"/>
    <n v="0"/>
    <n v="0.10461848940536034"/>
    <n v="297341.3991408"/>
    <n v="311.07408015786802"/>
    <n v="65.832784726793946"/>
    <n v="100"/>
    <n v="10.461848940536033"/>
  </r>
  <r>
    <s v="STARBUCKS"/>
    <s v="SHERIDAN"/>
    <s v="WY"/>
    <n v="82801"/>
    <n v="6213"/>
    <n v="56033"/>
    <s v="SHERIDAN"/>
    <m/>
    <s v="LSR - COFFEE SHOPS, TEA HOUSES"/>
    <s v="BEVERAGES"/>
    <s v="COFFEE / TEA"/>
    <s v="501+ UNITS"/>
    <s v="20 TO 49"/>
    <s v="5 YEARS PLUS"/>
    <s v="$500,001 - $1,000,000"/>
    <s v="UNDER $5"/>
    <s v="NOT APPLICABLE"/>
    <n v="233167.9056"/>
    <n v="162984.3660144"/>
    <n v="70183.539585599996"/>
    <n v="62955.334512000001"/>
    <n v="30078.659822400001"/>
    <n v="27980.148671999999"/>
    <n v="0"/>
    <n v="0.34202911427195115"/>
    <n v="354182.04860640003"/>
    <n v="1211.4057237587215"/>
    <n v="65.832784726793932"/>
    <n v="100"/>
    <n v="34.202911427195119"/>
  </r>
  <r>
    <s v="UNIQUE PIZZA"/>
    <s v="GREENSBURG"/>
    <s v="PA"/>
    <n v="15601"/>
    <n v="2219"/>
    <n v="42129"/>
    <s v="WESTMORELAND"/>
    <n v="6280"/>
    <s v="LSR - QUICK CASUAL"/>
    <s v="PIZZA, PASTA &amp; ITALIAN"/>
    <s v="PIZZERIA"/>
    <s v="INDEPENDENT (1-9 UNITS)"/>
    <s v="5 TO 9"/>
    <s v="5 YEARS PLUS"/>
    <s v="&lt;=$500,000"/>
    <s v="$7 TO $10"/>
    <s v="NOT APPLICABLE"/>
    <n v="109453.600318146"/>
    <n v="100703.145928953"/>
    <n v="8750.4543891921894"/>
    <n v="17709.252930507999"/>
    <n v="14584.090648653701"/>
    <n v="19032.238296493"/>
    <n v="32293.343579161701"/>
    <n v="6.9365168739232042E-2"/>
    <n v="193072.52577296158"/>
    <n v="133.92508329151207"/>
    <n v="56.690406819898861"/>
    <n v="100"/>
    <n v="6.9365168739232042"/>
  </r>
  <r>
    <s v="MCDONALD'S"/>
    <s v="MCKINNEY"/>
    <s v="TX"/>
    <n v="75071"/>
    <n v="3274"/>
    <n v="48085"/>
    <s v="COLLIN"/>
    <n v="1922"/>
    <s v="LSR - QUICK SERVICE RESTAURANTS, FAST FOOD, SNACKS"/>
    <s v="HAMBURGERS"/>
    <s v="HAMBURGERS"/>
    <s v="501+ UNITS"/>
    <s v="10 TO 19"/>
    <s v="5 YEARS PLUS"/>
    <s v="$1,000,001 - $2,500,000"/>
    <s v="$5 TO $7"/>
    <s v="NOT APPLICABLE"/>
    <n v="687380.24789999996"/>
    <n v="575663.77801850904"/>
    <n v="111716.46988149099"/>
    <n v="107789.704683548"/>
    <n v="58901.477969151703"/>
    <n v="128274.329799486"/>
    <n v="187306.69994190201"/>
    <n v="0.4895782423013596"/>
    <n v="1169652.4602940877"/>
    <n v="5726.3639561424025"/>
    <n v="58.767905102954323"/>
    <n v="100"/>
    <n v="48.957824230135962"/>
  </r>
  <r>
    <s v="WENDY'S"/>
    <s v="ALBERT LEA"/>
    <s v="MN"/>
    <n v="56007"/>
    <n v="9552"/>
    <n v="27047"/>
    <s v="FREEBORN"/>
    <m/>
    <s v="LSR - QUICK SERVICE RESTAURANTS, FAST FOOD, SNACKS"/>
    <s v="HAMBURGERS"/>
    <s v="HAMBURGERS"/>
    <s v="501+ UNITS"/>
    <s v="10 TO 19"/>
    <s v="5 YEARS PLUS"/>
    <s v="$1,000,001 - $2,500,000"/>
    <s v="$5 TO $7"/>
    <s v="NOT APPLICABLE"/>
    <n v="428266.86119999998"/>
    <n v="358662.79264164501"/>
    <n v="69604.068558354804"/>
    <n v="67157.528362982004"/>
    <n v="36698.102930591303"/>
    <n v="79920.313048843207"/>
    <n v="116699.96731928"/>
    <n v="0.62205306160170004"/>
    <n v="728742.77286169631"/>
    <n v="4533.1667297873046"/>
    <n v="58.767905102954366"/>
    <n v="100"/>
    <n v="62.205306160170004"/>
  </r>
  <r>
    <s v="JO JO'S PIZZERIA"/>
    <s v="PERRYSBURG"/>
    <s v="OH"/>
    <n v="43551"/>
    <n v="6573"/>
    <n v="39173"/>
    <s v="WOOD"/>
    <n v="8400"/>
    <s v="LSR - QUICK CASUAL"/>
    <s v="PIZZA, PASTA &amp; ITALIAN"/>
    <s v="PIZZERIA"/>
    <s v="INDEPENDENT (1-9 UNITS)"/>
    <s v="5 TO 9"/>
    <s v="5 YEARS PLUS"/>
    <s v="&lt;=$500,000"/>
    <s v="$7 TO $10"/>
    <s v="NOT APPLICABLE"/>
    <n v="130331.701942075"/>
    <n v="119912.112179883"/>
    <n v="10419.589762191201"/>
    <n v="21087.2649949107"/>
    <n v="17365.9829369853"/>
    <n v="22662.607732765799"/>
    <n v="38453.247931896003"/>
    <n v="0.85496865750386553"/>
    <n v="229900.80553863203"/>
    <n v="1965.5798307042146"/>
    <n v="56.690406819898833"/>
    <n v="100"/>
    <n v="85.496865750386547"/>
  </r>
  <r>
    <s v="MOONSTRUCK CHOCOLATE CAFE"/>
    <s v="PORTLAND"/>
    <s v="OR"/>
    <n v="97204"/>
    <n v="2434"/>
    <n v="41051"/>
    <s v="MULTNOMAH"/>
    <n v="6442"/>
    <s v="LSR - COFFEE SHOPS, TEA HOUSES"/>
    <s v="BEVERAGES"/>
    <s v="COFFEE / TEA"/>
    <s v="INDEPENDENT (1-9 UNITS)"/>
    <s v="5 TO 9"/>
    <s v="5 YEARS PLUS"/>
    <s v="&lt;=$500,000"/>
    <s v="$5 TO $7"/>
    <s v="NOT APPLICABLE"/>
    <n v="85951.660199999998"/>
    <n v="60080.2104798"/>
    <n v="25871.449720199998"/>
    <n v="23206.948253999999"/>
    <n v="11087.764165799999"/>
    <n v="10314.199224"/>
    <n v="0"/>
    <n v="0.67630473893272447"/>
    <n v="130560.5718438"/>
    <n v="882.9873345572837"/>
    <n v="65.832784726793932"/>
    <n v="100"/>
    <n v="67.630473893272452"/>
  </r>
  <r>
    <s v="RUTTS HAWAIIAN CAFE"/>
    <s v="WEST COVINA"/>
    <s v="CA"/>
    <n v="91791"/>
    <n v="4121"/>
    <n v="6037"/>
    <s v="LOS ANGELES"/>
    <n v="4472"/>
    <s v="FSR - CAF╔-RESTAURANTS, FAMILY-STYLE, DINER"/>
    <s v="CLASSIC &amp; VARIED MENU"/>
    <s v="VARIED MENU"/>
    <s v="INDEPENDENT (1-9 UNITS)"/>
    <s v="10 TO 19"/>
    <s v="5 YEARS PLUS"/>
    <s v="&lt;=$500,000"/>
    <s v="$15 TO $20"/>
    <s v="NOT APPLICABLE"/>
    <n v="105517.998868465"/>
    <n v="95645.746404581296"/>
    <n v="9872.2524638841096"/>
    <n v="13026.5035313807"/>
    <n v="17066.1584072974"/>
    <n v="24215.794160289701"/>
    <n v="32782.0760067542"/>
    <n v="2.6397950252739277E-2"/>
    <n v="192608.53097418742"/>
    <n v="50.844704189097918"/>
    <n v="54.783657990001529"/>
    <n v="100"/>
    <n v="2.6397950252739277"/>
  </r>
  <r>
    <s v="ZURDO'S RESTAURANT"/>
    <s v="LAWNDALE"/>
    <s v="CA"/>
    <n v="90260"/>
    <n v="1501"/>
    <n v="6037"/>
    <s v="LOS ANGELES"/>
    <n v="4472"/>
    <s v="FSR - TRADITIONAL RESTAURANTS, CASUAL DINING"/>
    <s v="MEXICAN"/>
    <s v="MEXICAN"/>
    <s v="INDEPENDENT (1-9 UNITS)"/>
    <s v="5 TO 9"/>
    <s v="5 YEARS PLUS"/>
    <s v="&lt;=$500,000"/>
    <s v="$15 TO $20"/>
    <s v="NOT APPLICABLE"/>
    <n v="121879.065749498"/>
    <n v="114440.899415686"/>
    <n v="7438.1663338122398"/>
    <n v="18279.047701239899"/>
    <n v="23608.0931464475"/>
    <n v="16971.392750305102"/>
    <n v="45233.612657606798"/>
    <n v="0.78996919936021515"/>
    <n v="225971.21200509754"/>
    <n v="1785.1029742612434"/>
    <n v="53.935660506502316"/>
    <n v="100"/>
    <n v="78.996919936021513"/>
  </r>
  <r>
    <s v="WHATABURGER"/>
    <s v="LONGVIEW"/>
    <s v="TX"/>
    <n v="75604"/>
    <n v="5539"/>
    <n v="48183"/>
    <s v="GREGG"/>
    <n v="442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505815.86430000002"/>
    <n v="423608.144566581"/>
    <n v="82207.719733418999"/>
    <n v="79318.168951928004"/>
    <n v="43343.261722365001"/>
    <n v="94391.992195372703"/>
    <n v="137831.57227712101"/>
    <n v="0.64259891545627479"/>
    <n v="860700.85944678681"/>
    <n v="5530.8543881278883"/>
    <n v="58.76790510295433"/>
    <n v="100"/>
    <n v="64.259891545627482"/>
  </r>
  <r>
    <s v="TACOS EL PASTORCITO"/>
    <s v="DODGE CITY"/>
    <s v="KS"/>
    <n v="67801"/>
    <n v="5404"/>
    <n v="20057"/>
    <s v="FORD"/>
    <m/>
    <s v="LSR - QUICK CASUAL"/>
    <s v="MEXICAN"/>
    <s v="MEXICAN"/>
    <s v="INDEPENDENT (1-9 UNITS)"/>
    <s v="1 TO 4"/>
    <s v="5 YEARS PLUS"/>
    <s v="&lt;=$500,000"/>
    <s v="$10 TO $15"/>
    <s v="NOT APPLICABLE"/>
    <n v="51626.923199999997"/>
    <n v="46418.484807344903"/>
    <n v="5208.4383926550699"/>
    <n v="8344.5245782854709"/>
    <n v="7914.6217268282298"/>
    <n v="8790.9621547987608"/>
    <n v="17058.324682822698"/>
    <n v="4.7434191100084178E-2"/>
    <n v="93735.356342735133"/>
    <n v="44.462608055957865"/>
    <n v="55.077321103075207"/>
    <n v="100"/>
    <n v="4.7434191100084178"/>
  </r>
  <r>
    <s v="HOTDOGGINIT"/>
    <s v="CINCINNATI"/>
    <s v="OH"/>
    <n v="45249"/>
    <n v="4710"/>
    <n v="39061"/>
    <s v="HAMILTON"/>
    <n v="1642"/>
    <s v="LSR - QUICK SERVICE RESTAURANTS, FAST FOOD, SNACKS"/>
    <s v="SANDWICHES, SOUPS AND SALADS, DELI, SUBS &amp; HOT DOG"/>
    <s v="HOT DOGS"/>
    <s v="INDEPENDENT (1-9 UNITS)"/>
    <s v="5 TO 9"/>
    <s v="5 YEARS PLUS"/>
    <s v="&lt;=$500,000"/>
    <s v="$7 TO $10"/>
    <s v="NOT APPLICABLE"/>
    <n v="77855.199299999993"/>
    <n v="66636.174994333807"/>
    <n v="11219.0243056662"/>
    <n v="12500.6678107837"/>
    <n v="11720.536981581799"/>
    <n v="17070.005524680899"/>
    <n v="16410.609228569701"/>
    <n v="0.64333654937332607"/>
    <n v="135557.01884561608"/>
    <n v="872.0878474747359"/>
    <n v="57.433543436557976"/>
    <n v="100"/>
    <n v="64.333654937332611"/>
  </r>
  <r>
    <s v="PANDA EXPRESS"/>
    <s v="LENEXA"/>
    <s v="KS"/>
    <n v="66215"/>
    <n v="3806"/>
    <n v="20091"/>
    <s v="JOHNSON"/>
    <n v="3760"/>
    <s v="LSR - QUICK CASUAL"/>
    <s v="OTHER ASIAN"/>
    <s v="ASIAN UNCLASSIFIED"/>
    <s v="501+ UNITS"/>
    <s v="10 TO 19"/>
    <s v="5 YEARS PLUS"/>
    <s v="$1,000,001 - $2,500,000"/>
    <s v="$5 TO $7"/>
    <s v="NOT APPLICABLE"/>
    <n v="379136.90159999998"/>
    <n v="340887.26222645497"/>
    <n v="38249.639373545397"/>
    <n v="61280.374615394503"/>
    <n v="58123.261524244699"/>
    <n v="64558.915133126902"/>
    <n v="125272.628424469"/>
    <n v="0.13633759521232935"/>
    <n v="688372.08129723556"/>
    <n v="938.5099417537117"/>
    <n v="55.07732110307515"/>
    <n v="100"/>
    <n v="13.633759521232935"/>
  </r>
  <r>
    <s v="KOWLOON CAFE INC"/>
    <s v="BROOKLYN"/>
    <s v="NY"/>
    <n v="11214"/>
    <n v="4309"/>
    <n v="36047"/>
    <s v="KINGS"/>
    <n v="5602"/>
    <s v="FSR - CAF╔-RESTAURANTS, FAMILY-STYLE, DINER"/>
    <s v="CHINESE"/>
    <s v="CHINESE"/>
    <s v="INDEPENDENT (1-9 UNITS)"/>
    <s v="10 TO 19"/>
    <s v="5 YEARS PLUS"/>
    <s v="&lt;=$500,000"/>
    <s v="$15 TO $20"/>
    <s v="NOT APPLICABLE"/>
    <n v="86351.441396609705"/>
    <n v="78586.609489230803"/>
    <n v="7764.8319073789198"/>
    <n v="11240.3362013105"/>
    <n v="13404.148792022799"/>
    <n v="16381.784702250699"/>
    <n v="29651.892006353301"/>
    <n v="0.17984236709029766"/>
    <n v="157029.60309854703"/>
    <n v="282.40575524492635"/>
    <n v="54.990549356746541"/>
    <n v="100"/>
    <n v="17.984236709029766"/>
  </r>
  <r>
    <s v="LOGAN'S ROADHOUSE"/>
    <s v="YORK"/>
    <s v="PA"/>
    <n v="17408"/>
    <n v="4752"/>
    <n v="42133"/>
    <s v="YORK"/>
    <m/>
    <s v="FSR - TRADITIONAL RESTAURANTS, CASUAL DINING"/>
    <s v="STEAK, SEAFOOD &amp; FISH"/>
    <s v="FAMILY STEAK / CHOPHOUSE"/>
    <s v="101-250 UNITS"/>
    <s v="10 TO 19"/>
    <s v="5 YEARS PLUS"/>
    <s v="$1,000,001 - $2,500,000"/>
    <s v="$10 TO $15"/>
    <s v="NOT APPLICABLE"/>
    <n v="717604.23578120105"/>
    <n v="672109.88668263797"/>
    <n v="45494.349098562998"/>
    <n v="93250.848152303093"/>
    <n v="125339.86418315"/>
    <n v="119475.030966024"/>
    <n v="288130.87762423197"/>
    <n v="0.11677787745835888"/>
    <n v="1343800.8567069098"/>
    <n v="1569.2621177295721"/>
    <n v="53.40108485566433"/>
    <n v="100"/>
    <n v="11.677787745835888"/>
  </r>
  <r>
    <s v="STRUTS"/>
    <s v="RAINBOW CITY"/>
    <s v="AL"/>
    <n v="35906"/>
    <n v="5979"/>
    <n v="1055"/>
    <s v="ETOWAH"/>
    <n v="2880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52227.012493499"/>
    <n v="138901.91653279401"/>
    <n v="13325.095960705001"/>
    <n v="18679.552060098202"/>
    <n v="24539.803686795702"/>
    <n v="31708.1471944525"/>
    <n v="54189.886321872298"/>
    <n v="0.21694790597223945"/>
    <n v="281344.40175671771"/>
    <n v="610.37078818132352"/>
    <n v="54.106998946128584"/>
    <n v="100"/>
    <n v="21.694790597223946"/>
  </r>
  <r>
    <s v="ARMAND'S RESTAURANT"/>
    <s v="ARLINGTON HEIGHTS"/>
    <s v="IL"/>
    <n v="60005"/>
    <n v="1431"/>
    <n v="17031"/>
    <s v="COOK"/>
    <n v="1602"/>
    <s v="FSR - TRADITIONAL RESTAURANTS, CASUAL DINING"/>
    <s v="PIZZA, PASTA &amp; ITALIAN"/>
    <s v="ITALIAN - PIZZA &amp; PASTA"/>
    <s v="INDEPENDENT (1-9 UNITS)"/>
    <s v="20 TO 49"/>
    <s v="5 YEARS PLUS"/>
    <s v="$1,000,001 - $2,500,000"/>
    <s v="$15 TO $20"/>
    <s v="NOT APPLICABLE"/>
    <n v="459153.52543838799"/>
    <n v="425378.61904535"/>
    <n v="33774.906393037098"/>
    <n v="62334.928249198398"/>
    <n v="76225.041267979803"/>
    <n v="63358.410261108598"/>
    <n v="176477.54119651901"/>
    <n v="0.67408918133403928"/>
    <n v="837549.4464131929"/>
    <n v="5645.8302065944699"/>
    <n v="54.821064882164727"/>
    <n v="100"/>
    <n v="67.40891813340393"/>
  </r>
  <r>
    <s v="IMO'S PIZZA"/>
    <s v="UNION"/>
    <s v="MO"/>
    <n v="63084"/>
    <n v="4916"/>
    <n v="29071"/>
    <s v="FRANKLIN"/>
    <n v="7040"/>
    <s v="LSR - QUICK SERVICE RESTAURANTS, FAST FOOD, SNACKS"/>
    <s v="PIZZA, PASTA &amp; ITALIAN"/>
    <s v="PIZZERIA"/>
    <s v="51-100 UNITS"/>
    <s v="10 TO 19"/>
    <s v="5 YEARS PLUS"/>
    <s v="$500,001 - $1,000,000"/>
    <s v="$7 TO $10"/>
    <s v="NOT APPLICABLE"/>
    <n v="219399.20819999999"/>
    <n v="179591.12482442599"/>
    <n v="39808.083375574002"/>
    <n v="38408.853731441297"/>
    <n v="20988.444661989801"/>
    <n v="45708.168375000001"/>
    <n v="41207.313019706598"/>
    <n v="0.99452721350082263"/>
    <n v="365711.9879881377"/>
    <n v="3637.1052435768888"/>
    <n v="59.992347914806786"/>
    <n v="100"/>
    <n v="99.452721350082257"/>
  </r>
  <r>
    <s v="SAWADEE THAI CUISINE"/>
    <s v="JERSEY CITY"/>
    <s v="NJ"/>
    <n v="7302"/>
    <n v="2811"/>
    <n v="34017"/>
    <s v="HUDSON"/>
    <n v="5602"/>
    <s v="FSR - TRADITIONAL RESTAURANTS, CASUAL DINING"/>
    <s v="OTHER ASIAN"/>
    <s v="THAI"/>
    <s v="INDEPENDENT (1-9 UNITS)"/>
    <s v="10 TO 19"/>
    <s v="5 YEARS PLUS"/>
    <s v="$500,001 - $1,000,000"/>
    <s v="$15 TO $20"/>
    <s v="NOT APPLICABLE"/>
    <n v="158481.59738689201"/>
    <n v="148809.612497914"/>
    <n v="9671.9848889785499"/>
    <n v="23768.582902971899"/>
    <n v="30698.038995453699"/>
    <n v="22068.215049143899"/>
    <n v="58818.1009222004"/>
    <n v="0.56477224120824154"/>
    <n v="293834.53525666246"/>
    <n v="1659.4958902128733"/>
    <n v="53.935660506502217"/>
    <n v="100"/>
    <n v="56.477224120824154"/>
  </r>
  <r>
    <s v="CARIBOU COFFEE"/>
    <s v="ATLANTA"/>
    <s v="GA"/>
    <n v="30303"/>
    <n v="1551"/>
    <n v="13121"/>
    <s v="FULTON"/>
    <n v="520"/>
    <s v="LSR - COFFEE SHOPS, TEA HOUSES"/>
    <s v="BEVERAGES"/>
    <s v="COFFEE / TEA"/>
    <s v="251-500 UNITS"/>
    <s v="5 TO 9"/>
    <s v="5 YEARS PLUS"/>
    <s v="$500,001 - $1,000,000"/>
    <s v="UNDER $5"/>
    <s v="NOT APPLICABLE"/>
    <n v="127468.32"/>
    <n v="89100.355679999993"/>
    <n v="38367.964319999999"/>
    <n v="34416.446400000001"/>
    <n v="16443.413280000001"/>
    <n v="15296.198399999999"/>
    <n v="0"/>
    <n v="0.15921623797836792"/>
    <n v="193624.37807999999"/>
    <n v="308.28145058798765"/>
    <n v="65.832784726793946"/>
    <n v="100"/>
    <n v="15.921623797836792"/>
  </r>
  <r>
    <s v="CHILI'S GRILL &amp; BAR"/>
    <s v="TULARE"/>
    <s v="CA"/>
    <n v="93274"/>
    <n v="8050"/>
    <n v="6107"/>
    <s v="TULARE"/>
    <n v="8780"/>
    <s v="FSR - TRADITIONAL RESTAURANTS, CASUAL DINING"/>
    <s v="CLASSIC &amp; VARIED MENU"/>
    <s v="VARIED MENU"/>
    <s v="501+ UNITS"/>
    <s v="OVER 50"/>
    <s v="5 YEARS PLUS"/>
    <s v="$2,500,001 - $5,000,000"/>
    <s v="$10 TO $15"/>
    <s v="NOT APPLICABLE"/>
    <n v="777707.50692863297"/>
    <n v="709631.36860444897"/>
    <n v="68076.138324183805"/>
    <n v="95431.340504189502"/>
    <n v="125370.58458393499"/>
    <n v="161992.695645767"/>
    <n v="276848.90284455399"/>
    <n v="3.4741597823887416E-3"/>
    <n v="1437351.0305070782"/>
    <n v="49.935871433627042"/>
    <n v="54.10699894612857"/>
    <n v="100"/>
    <n v="0.34741597823887416"/>
  </r>
  <r>
    <s v="LEGAL SEA FOODS"/>
    <s v="CHESTNUT HILL"/>
    <s v="MA"/>
    <n v="2467"/>
    <n v="1959"/>
    <n v="25021"/>
    <s v="NORFOLK"/>
    <n v="1122"/>
    <s v="FSR - TRADITIONAL RESTAURANTS, CASUAL DINING"/>
    <s v="STEAK, SEAFOOD &amp; FISH"/>
    <s v="SEAFOOD &amp; FISH"/>
    <s v="10-50 UNITS"/>
    <s v="5 TO 9"/>
    <s v="5 YEARS PLUS"/>
    <s v="$2,500,001 - $5,000,000"/>
    <s v="$20 TO $30"/>
    <s v="NOT APPLICABLE"/>
    <n v="1509194.2911400101"/>
    <n v="1413515.0733829699"/>
    <n v="95679.217757037404"/>
    <n v="196115.96567878901"/>
    <n v="263602.41208937002"/>
    <n v="251268.074625295"/>
    <n v="605968.37912790303"/>
    <n v="0.2119654144108406"/>
    <n v="2826149.1226613643"/>
    <n v="5990.4586997174974"/>
    <n v="53.401084855664408"/>
    <n v="100"/>
    <n v="21.196541441084062"/>
  </r>
  <r>
    <s v="LASTRADA"/>
    <s v="MERRICK"/>
    <s v="NY"/>
    <n v="11566"/>
    <n v="3147"/>
    <n v="36059"/>
    <s v="NASSAU"/>
    <n v="5602"/>
    <s v="FSR - TRADITIONAL RESTAURANTS, CASUAL DINING"/>
    <s v="PIZZA, PASTA &amp; ITALIAN"/>
    <s v="ITALIAN - PIZZA &amp; PASTA"/>
    <s v="INDEPENDENT (1-9 UNITS)"/>
    <s v="10 TO 19"/>
    <s v="5 YEARS PLUS"/>
    <s v="$500,001 - $1,000,000"/>
    <s v="$15 TO $20"/>
    <s v="NOT APPLICABLE"/>
    <n v="220043.146596885"/>
    <n v="203856.97733760899"/>
    <n v="16186.169259276199"/>
    <n v="29873.1752995877"/>
    <n v="36529.824994961098"/>
    <n v="30363.665277141601"/>
    <n v="84574.486129638099"/>
    <n v="3.6218500766499462E-3"/>
    <n v="401384.29829821369"/>
    <n v="14.537537515574702"/>
    <n v="54.821064882164642"/>
    <n v="100"/>
    <n v="0.36218500766499462"/>
  </r>
  <r>
    <s v="MONAGHANS RESTAURANT"/>
    <s v="ROCKVILLE CENTRE"/>
    <s v="NY"/>
    <n v="11570"/>
    <n v="4602"/>
    <n v="36059"/>
    <s v="NASSAU"/>
    <n v="5602"/>
    <s v="FSR - TRADITIONAL RESTAURANTS, CASUAL DINING"/>
    <s v="AMERICAN AND AMERICAN TRADITIONAL"/>
    <s v="AMERICAN TRADITIONAL"/>
    <s v="INDEPENDENT (1-9 UNITS)"/>
    <s v="5 TO 9"/>
    <s v="5 YEARS PLUS"/>
    <s v="&lt;=$500,000"/>
    <s v="$10 TO $15"/>
    <s v="NOT APPLICABLE"/>
    <n v="89221.258534531196"/>
    <n v="80942.689324817504"/>
    <n v="8278.5692097136398"/>
    <n v="12612.11626895"/>
    <n v="13508.7122122403"/>
    <n v="16776.306316676"/>
    <n v="29826.758380123501"/>
    <n v="5.4113161054568648E-3"/>
    <n v="161945.15171252095"/>
    <n v="8.7633640766261998"/>
    <n v="55.093503937007924"/>
    <n v="100"/>
    <n v="0.54113161054568648"/>
  </r>
  <r>
    <s v="KOTOBUKI RESTAURANT"/>
    <s v="ROSLYN"/>
    <s v="NY"/>
    <n v="11576"/>
    <n v="1126"/>
    <n v="36059"/>
    <s v="NASSAU"/>
    <n v="5602"/>
    <s v="FSR - TRADITIONAL RESTAURANTS, CASUAL DINING"/>
    <s v="OTHER ASIAN"/>
    <s v="SUSHI"/>
    <s v="INDEPENDENT (1-9 UNITS)"/>
    <s v="10 TO 19"/>
    <s v="5 YEARS PLUS"/>
    <s v="$500,001 - $1,000,000"/>
    <s v="$15 TO $20"/>
    <s v="NOT APPLICABLE"/>
    <n v="143152.880829128"/>
    <n v="134416.393293525"/>
    <n v="8736.4875356032298"/>
    <n v="21469.629104506999"/>
    <n v="27728.851743436298"/>
    <n v="19933.724868569199"/>
    <n v="53129.074483999197"/>
    <n v="1.6735011375179076E-2"/>
    <n v="265414.16102963994"/>
    <n v="44.417090039646354"/>
    <n v="53.935660506502323"/>
    <n v="100"/>
    <n v="1.6735011375179076"/>
  </r>
  <r>
    <s v="JAC'S GRILL"/>
    <s v="WILSON"/>
    <s v="NC"/>
    <n v="27893"/>
    <n v="2164"/>
    <n v="37195"/>
    <s v="WILSON"/>
    <m/>
    <s v="FSR - TRADITIONAL RESTAURANTS, CASUAL DINING"/>
    <s v="STEAK, SEAFOOD &amp; FISH"/>
    <s v="FAMILY STEAK / CHOPHOUSE"/>
    <s v="INDEPENDENT (1-9 UNITS)"/>
    <s v="10 TO 19"/>
    <s v="5 YEARS PLUS"/>
    <s v="$1,000,001 - $2,500,000"/>
    <s v="$10 TO $15"/>
    <s v="NOT APPLICABLE"/>
    <n v="400075.11274562002"/>
    <n v="374711.33151726401"/>
    <n v="25363.7812283563"/>
    <n v="51988.744948730302"/>
    <n v="69878.852150314997"/>
    <n v="66609.119763602401"/>
    <n v="160637.281112923"/>
    <n v="7.9284359914837621E-2"/>
    <n v="749189.11072119093"/>
    <n v="593.98979098696032"/>
    <n v="53.401084855664315"/>
    <n v="100"/>
    <n v="7.9284359914837621"/>
  </r>
  <r>
    <s v="LONGHORN STEAKHOUSE"/>
    <s v="OXFORD"/>
    <s v="AL"/>
    <n v="36203"/>
    <n v="3458"/>
    <n v="1015"/>
    <s v="CALHOUN"/>
    <n v="450"/>
    <s v="FSR - TRADITIONAL RESTAURANTS, CASUAL DINING"/>
    <s v="STEAK, SEAFOOD &amp; FISH"/>
    <s v="FAMILY STEAK / CHOPHOUSE"/>
    <s v="251-500 UNITS"/>
    <s v="10 TO 19"/>
    <s v="5 YEARS PLUS"/>
    <s v="$1,000,001 - $2,500,000"/>
    <s v="$20 TO $30"/>
    <s v="NOT APPLICABLE"/>
    <n v="737622.87037883897"/>
    <n v="690859.38892925205"/>
    <n v="46763.481449586601"/>
    <n v="95852.2188828543"/>
    <n v="128836.405614331"/>
    <n v="122807.964175157"/>
    <n v="296168.71584738197"/>
    <n v="0.51367146438299127"/>
    <n v="1381288.174898563"/>
    <n v="7095.2831953505411"/>
    <n v="53.401084855664351"/>
    <n v="100"/>
    <n v="51.36714643829913"/>
  </r>
  <r>
    <s v="PAPA JOHN'S"/>
    <s v="CORNELIA"/>
    <s v="GA"/>
    <n v="30531"/>
    <n v="5324"/>
    <n v="13137"/>
    <s v="HABERSHAM"/>
    <m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303217.92719999998"/>
    <n v="248201.664260969"/>
    <n v="55016.262939030603"/>
    <n v="53082.475138010202"/>
    <n v="29006.8170153061"/>
    <n v="63170.4015"/>
    <n v="56950.050740051003"/>
    <n v="0.52134823157658983"/>
    <n v="505427.67159336695"/>
    <n v="2635.0382277507529"/>
    <n v="59.992347914806828"/>
    <n v="100"/>
    <n v="52.134823157658985"/>
  </r>
  <r>
    <s v="COHIBA RESTAURANT"/>
    <s v="WEST PALM BEACH"/>
    <s v="FL"/>
    <n v="33405"/>
    <n v="4039"/>
    <n v="12099"/>
    <s v="PALM BEACH"/>
    <n v="896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89487.281190407404"/>
    <n v="81654.068217278196"/>
    <n v="7833.2129731291498"/>
    <n v="10980.852217567201"/>
    <n v="14425.8254622941"/>
    <n v="18639.765949147601"/>
    <n v="31855.749617162699"/>
    <n v="4.6919962892995826E-2"/>
    <n v="165389.47443657892"/>
    <n v="77.600680034563652"/>
    <n v="54.106998946128613"/>
    <n v="100"/>
    <n v="4.691996289299583"/>
  </r>
  <r>
    <s v="PAPA MURPHY'S PIZZA"/>
    <s v="OLATHE"/>
    <s v="KS"/>
    <n v="66062"/>
    <n v="5607"/>
    <n v="20091"/>
    <s v="JOHNSON"/>
    <n v="3760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188878.554"/>
    <n v="154608.17860905599"/>
    <n v="34270.375390943896"/>
    <n v="33065.792776148002"/>
    <n v="18068.739221938798"/>
    <n v="39349.698750000003"/>
    <n v="35474.958005739798"/>
    <n v="4.0618069038836691E-2"/>
    <n v="314837.74275382649"/>
    <n v="127.88101171206431"/>
    <n v="59.9923479148068"/>
    <n v="100"/>
    <n v="4.0618069038836691"/>
  </r>
  <r>
    <s v="WILLI'S BAR AND GRILL"/>
    <s v="DE PERE"/>
    <s v="WI"/>
    <n v="54115"/>
    <n v="2321"/>
    <n v="55009"/>
    <s v="BROWN"/>
    <n v="3080"/>
    <s v="FSR - TRADITIONAL RESTAURANTS, CASUAL DINING"/>
    <s v="AMERICAN AND AMERICAN TRADITIONAL"/>
    <s v="AMERICAN TRADITIONAL"/>
    <s v="INDEPENDENT (1-9 UNITS)"/>
    <s v="10 TO 19"/>
    <s v="5 YEARS PLUS"/>
    <s v="$500,001 - $1,000,000"/>
    <s v="$15 TO $20"/>
    <s v="NOT APPLICABLE"/>
    <n v="152921.311398091"/>
    <n v="138732.20802919701"/>
    <n v="14189.103368893901"/>
    <n v="21616.6123526109"/>
    <n v="23153.338349242"/>
    <n v="28753.8508702976"/>
    <n v="51121.751487928101"/>
    <n v="0.93888993620971994"/>
    <n v="277566.86445816956"/>
    <n v="2606.047356650628"/>
    <n v="55.093503937007895"/>
    <n v="100"/>
    <n v="93.888993620971988"/>
  </r>
  <r>
    <s v="PAPA MURPHY'S PIZZA"/>
    <s v="SONOMA"/>
    <s v="CA"/>
    <n v="95476"/>
    <n v="8978"/>
    <n v="6097"/>
    <s v="SONOMA"/>
    <n v="7362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188878.554"/>
    <n v="154608.17860905599"/>
    <n v="34270.375390943896"/>
    <n v="33065.792776148002"/>
    <n v="18068.739221938798"/>
    <n v="39349.698750000003"/>
    <n v="35474.958005739798"/>
    <n v="0.22687324087730654"/>
    <n v="314837.74275382649"/>
    <n v="714.28259049056351"/>
    <n v="59.9923479148068"/>
    <n v="100"/>
    <n v="22.687324087730655"/>
  </r>
  <r>
    <s v="SOCKEYE'S AT KENAI LANDING"/>
    <s v="KENAI"/>
    <s v="AK"/>
    <n v="99611"/>
    <n v="5801"/>
    <n v="2122"/>
    <s v="KENAI PENINSULA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89487.281190407404"/>
    <n v="81654.068217278196"/>
    <n v="7833.2129731291498"/>
    <n v="10980.852217567201"/>
    <n v="14425.8254622941"/>
    <n v="18639.765949147601"/>
    <n v="31855.749617162699"/>
    <n v="8.055984367087321E-2"/>
    <n v="165389.47443657892"/>
    <n v="133.23750205418679"/>
    <n v="54.106998946128613"/>
    <n v="100"/>
    <n v="8.055984367087321"/>
  </r>
  <r>
    <s v="QUIZNOS"/>
    <s v="AMHERST"/>
    <s v="NH"/>
    <n v="3031"/>
    <n v="2285"/>
    <n v="33011"/>
    <s v="HILLSBOROUGH"/>
    <n v="1122"/>
    <s v="LSR - QUICK SERVICE RESTAURANTS, FAST FOOD, SNACKS"/>
    <s v="SANDWICHES, SOUPS AND SALADS, DELI, SUBS &amp; HOT DOG"/>
    <s v="SANDWICHES"/>
    <s v="501+ UNITS"/>
    <s v="10 TO 19"/>
    <s v="5 YEARS PLUS"/>
    <s v="&lt;=$500,000"/>
    <s v="$5 TO $7"/>
    <s v="NOT APPLICABLE"/>
    <n v="165348.2727"/>
    <n v="141521.395278838"/>
    <n v="23826.877421161898"/>
    <n v="26548.822027221799"/>
    <n v="24891.986180054901"/>
    <n v="36253.146274913503"/>
    <n v="34852.725499332002"/>
    <n v="0.34655586829520002"/>
    <n v="287894.95268152206"/>
    <n v="997.71685304350399"/>
    <n v="57.433543436557976"/>
    <n v="100"/>
    <n v="34.655586829520004"/>
  </r>
  <r>
    <s v="CINDYS"/>
    <s v="SANBORNVILLE"/>
    <s v="NH"/>
    <n v="3872"/>
    <n v="4324"/>
    <n v="33003"/>
    <s v="CARROLL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77333.131395550401"/>
    <n v="70563.824293556798"/>
    <n v="6769.3071019936397"/>
    <n v="9489.4344322450197"/>
    <n v="12466.5119011846"/>
    <n v="16108.1155908697"/>
    <n v="27529.106238081498"/>
    <n v="0.9978774081424947"/>
    <n v="142926.29955793126"/>
    <n v="1426.2292535826623"/>
    <n v="54.106998946128549"/>
    <n v="100"/>
    <n v="99.787740814249474"/>
  </r>
  <r>
    <s v="RUBY TUESDAY"/>
    <s v="AUGUSTA"/>
    <s v="ME"/>
    <n v="4330"/>
    <n v="8082"/>
    <n v="23011"/>
    <s v="KENNEBEC"/>
    <m/>
    <s v="FSR - TRADITIONAL RESTAURANTS, CASUAL DINING"/>
    <s v="CLASSIC &amp; VARIED MENU"/>
    <s v="VARIED MENU"/>
    <s v="501+ UNITS"/>
    <s v="10 TO 19"/>
    <s v="5 YEARS PLUS"/>
    <s v="$1,000,001 - $2,500,000"/>
    <s v="$10 TO $15"/>
    <s v="NOT APPLICABLE"/>
    <n v="371684.07397861901"/>
    <n v="339148.94193007803"/>
    <n v="32535.132048540901"/>
    <n v="45608.804219878701"/>
    <n v="59917.448681016998"/>
    <n v="77419.986995088097"/>
    <n v="132312.37601415801"/>
    <n v="0.50378653978029586"/>
    <n v="686942.68988876068"/>
    <n v="3460.7248076642759"/>
    <n v="54.10699894612857"/>
    <n v="100"/>
    <n v="50.37865397802959"/>
  </r>
  <r>
    <s v="CHIPOTLE MEXICAN GRILL"/>
    <s v="MAUMEE"/>
    <s v="OH"/>
    <n v="43537"/>
    <n v="1758"/>
    <n v="39095"/>
    <s v="LUCAS"/>
    <n v="8400"/>
    <s v="LSR - QUICK CASUAL"/>
    <s v="MEXICAN"/>
    <s v="MEXICAN"/>
    <s v="501+ UNITS"/>
    <s v="20 TO 49"/>
    <s v="5 YEARS PLUS"/>
    <s v="$1,000,001 - $2,500,000"/>
    <s v="$7 TO $10"/>
    <s v="NOT APPLICABLE"/>
    <n v="619358.54399999999"/>
    <n v="556873.88252033701"/>
    <n v="62484.661479662602"/>
    <n v="100107.701037258"/>
    <n v="94950.236915127607"/>
    <n v="105463.529164087"/>
    <n v="204645.531512758"/>
    <n v="0.96518208495061586"/>
    <n v="1124525.5426292303"/>
    <n v="10853.719078151033"/>
    <n v="55.077321103075207"/>
    <n v="100"/>
    <n v="96.518208495061586"/>
  </r>
  <r>
    <s v="APPLETINIS CAFE"/>
    <s v="ALBANY"/>
    <s v="NY"/>
    <n v="12205"/>
    <n v="3428"/>
    <n v="36001"/>
    <s v="ALBANY"/>
    <n v="160"/>
    <s v="FSR - CAF╔-RESTAURANTS, FAMILY-STYLE, DINER"/>
    <s v="CLASSIC &amp; VARIED MENU"/>
    <s v="VARIED MENU"/>
    <s v="INDEPENDENT (1-9 UNITS)"/>
    <s v="10 TO 19"/>
    <s v="5 YEARS PLUS"/>
    <s v="&lt;=$500,000"/>
    <s v="$15 TO $20"/>
    <s v="NOT APPLICABLE"/>
    <n v="105546.509197048"/>
    <n v="95671.589309932097"/>
    <n v="9874.9198871163408"/>
    <n v="13030.023214278001"/>
    <n v="17070.769580642798"/>
    <n v="24222.337122209101"/>
    <n v="32790.933526500703"/>
    <n v="0.24644522239527722"/>
    <n v="192660.57264067905"/>
    <n v="474.80277671233614"/>
    <n v="54.783657990001487"/>
    <n v="100"/>
    <n v="24.644522239527721"/>
  </r>
  <r>
    <s v="STARBUCKS"/>
    <s v="TALLAHASSEE"/>
    <s v="FL"/>
    <n v="32301"/>
    <n v="3053"/>
    <n v="12073"/>
    <s v="LEON"/>
    <n v="8240"/>
    <s v="LSR - COFFEE SHOPS, TEA HOUSES"/>
    <s v="BEVERAGES"/>
    <s v="COFFEE / TEA"/>
    <s v="501+ UNITS"/>
    <s v="10 TO 19"/>
    <s v="5 YEARS PLUS"/>
    <s v="$500,001 - $1,000,000"/>
    <s v="UNDER $5"/>
    <s v="NOT APPLICABLE"/>
    <n v="194568.09959999999"/>
    <n v="136003.1016204"/>
    <n v="58564.997979599997"/>
    <n v="52533.386892000002"/>
    <n v="25099.284848399999"/>
    <n v="23348.171952000001"/>
    <n v="0"/>
    <n v="9.3531276683185616E-2"/>
    <n v="295548.94329240004"/>
    <n v="276.43069988504607"/>
    <n v="65.832784726793932"/>
    <n v="100"/>
    <n v="9.353127668318562"/>
  </r>
  <r>
    <s v="DEL TACO"/>
    <s v="SPRINGVILLE"/>
    <s v="UT"/>
    <n v="84663"/>
    <n v="4977"/>
    <n v="49049"/>
    <s v="UTAH"/>
    <n v="6520"/>
    <s v="LSR - QUICK SERVICE RESTAURANTS, FAST FOOD, SNACKS"/>
    <s v="MEXICAN"/>
    <s v="MEXICAN"/>
    <s v="501+ UNITS"/>
    <s v="20 TO 49"/>
    <s v="5 YEARS PLUS"/>
    <s v="$1,000,001 - $2,500,000"/>
    <s v="$5 TO $7"/>
    <s v="NOT APPLICABLE"/>
    <n v="398227.75199999998"/>
    <n v="325972.780415816"/>
    <n v="72254.971584183702"/>
    <n v="69715.253778061204"/>
    <n v="38095.7670918367"/>
    <n v="82964.115000000005"/>
    <n v="74794.689390306099"/>
    <n v="0.52611371518509809"/>
    <n v="663797.57726020378"/>
    <n v="3492.3300950323301"/>
    <n v="59.992347914806807"/>
    <n v="100"/>
    <n v="52.611371518509806"/>
  </r>
  <r>
    <s v="ROCK &amp; ROLL PIZZA"/>
    <s v="WOODLAND HILLS"/>
    <s v="CA"/>
    <n v="91303"/>
    <n v="2622"/>
    <n v="6037"/>
    <s v="LOS ANGELES"/>
    <n v="4472"/>
    <s v="LSR - QUICK CASUAL"/>
    <s v="PIZZA, PASTA &amp; ITALIAN"/>
    <s v="PIZZERIA"/>
    <s v="INDEPENDENT (1-9 UNITS)"/>
    <s v="1 TO 4"/>
    <s v="5 YEARS PLUS"/>
    <s v="&lt;=$500,000"/>
    <s v="$7 TO $10"/>
    <s v="NOT APPLICABLE"/>
    <n v="43837.152758286298"/>
    <n v="40332.516961487898"/>
    <n v="3504.6357967983699"/>
    <n v="7092.7153030443196"/>
    <n v="5841.0596613306197"/>
    <n v="7622.5828580364596"/>
    <n v="12933.774964374899"/>
    <n v="0.34708940780617503"/>
    <n v="77327.285545072576"/>
    <n v="268.39481747098239"/>
    <n v="56.690406819898612"/>
    <n v="100"/>
    <n v="34.708940780617503"/>
  </r>
  <r>
    <s v="SUBWAY"/>
    <s v="MASSILLON"/>
    <s v="OH"/>
    <n v="44646"/>
    <n v="4346"/>
    <n v="39151"/>
    <s v="STARK"/>
    <n v="1320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38976.54380000001"/>
    <n v="118949.863028152"/>
    <n v="20026.680771847801"/>
    <n v="22314.4969527377"/>
    <n v="20921.9131904569"/>
    <n v="30471.058988953799"/>
    <n v="29293.994142264099"/>
    <n v="0.88382313176650229"/>
    <n v="241978.00707441231"/>
    <n v="2138.6576003112395"/>
    <n v="57.433543436558011"/>
    <n v="100"/>
    <n v="88.382313176650229"/>
  </r>
  <r>
    <s v="WENDY'S"/>
    <s v="FAIRBANKS"/>
    <s v="AK"/>
    <n v="99701"/>
    <n v="4007"/>
    <n v="2090"/>
    <s v="FAIRBANKS NORTH STAR"/>
    <m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81498.50599999999"/>
    <n v="403242.964750643"/>
    <n v="78255.541249357295"/>
    <n v="75504.907110539905"/>
    <n v="41259.512082262198"/>
    <n v="89854.048534704401"/>
    <n v="131205.24842159401"/>
    <n v="0.60905451991278414"/>
    <n v="819322.22214910085"/>
    <n v="4990.1190266489612"/>
    <n v="58.767905102954302"/>
    <n v="100"/>
    <n v="60.905451991278412"/>
  </r>
  <r>
    <s v="T AND F ITALIAN DELI &amp; PORK STORE"/>
    <s v="FRANKLIN SQUARE"/>
    <s v="NY"/>
    <n v="11010"/>
    <n v="3628"/>
    <n v="36059"/>
    <s v="NASSAU"/>
    <n v="5602"/>
    <s v="FSR - UPSCALE CASUAL DINING RESTAURANTS"/>
    <s v="PIZZA, PASTA &amp; ITALIAN"/>
    <s v="ITALIAN - PIZZA &amp; PASTA"/>
    <s v="INDEPENDENT (1-9 UNITS)"/>
    <s v="1 TO 4"/>
    <s v="5 YEARS PLUS"/>
    <s v="&lt;=$500,000"/>
    <s v="$30 TO $50"/>
    <s v="NOT APPLICABLE"/>
    <n v="36021.468121153302"/>
    <n v="33188.464513974701"/>
    <n v="2833.0036071785798"/>
    <n v="4724.5517473374503"/>
    <n v="7315.7135831715204"/>
    <n v="6991.8183536922597"/>
    <n v="11133.358687967"/>
    <n v="0.56450706852530741"/>
    <n v="66186.910493321513"/>
    <n v="373.62978817331839"/>
    <n v="54.423854887120001"/>
    <n v="100"/>
    <n v="56.450706852530743"/>
  </r>
  <r>
    <s v="DEERHEAD HOT DOGS"/>
    <s v="NEWARK"/>
    <s v="DE"/>
    <n v="19713"/>
    <n v="2149"/>
    <n v="10003"/>
    <s v="NEW CASTLE"/>
    <n v="6162"/>
    <s v="LSR - QUICK SERVICE RESTAURANTS, FAST FOOD, SNACKS"/>
    <s v="SANDWICHES, SOUPS AND SALADS, DELI, SUBS &amp; HOT DOG"/>
    <s v="HOT DOGS"/>
    <s v="INDEPENDENT (1-9 UNITS)"/>
    <s v="10 TO 19"/>
    <s v="5 YEARS PLUS"/>
    <s v="&lt;=$500,000"/>
    <s v="$5 TO $7"/>
    <s v="NOT APPLICABLE"/>
    <n v="94123.782000000007"/>
    <n v="80560.436102827196"/>
    <n v="13563.3458971729"/>
    <n v="15112.800974829999"/>
    <n v="14169.6544058213"/>
    <n v="20636.945164738201"/>
    <n v="19839.7617552189"/>
    <n v="0.78605328144986031"/>
    <n v="163882.94430060851"/>
    <n v="1288.20726141158"/>
    <n v="57.433543436557919"/>
    <n v="100"/>
    <n v="78.605328144986032"/>
  </r>
  <r>
    <s v="TONETTA'S COFFEE &amp; EATERY"/>
    <s v="RIO DELL"/>
    <s v="CA"/>
    <n v="95562"/>
    <n v="1724"/>
    <n v="6023"/>
    <s v="HUMBOLDT"/>
    <m/>
    <s v="LSR - COFFEE SHOPS, TEA HOUSES"/>
    <s v="BEVERAGES"/>
    <s v="COFFEE / TEA"/>
    <s v="INDEPENDENT (1-9 UNITS)"/>
    <s v="1 TO 4"/>
    <s v="5 YEARS PLUS"/>
    <s v="&lt;=$500,000"/>
    <s v="$7 TO $10"/>
    <s v="NOT APPLICABLE"/>
    <n v="24740.847600000001"/>
    <n v="17293.852472400002"/>
    <n v="7446.9951276000002"/>
    <n v="6680.0288520000004"/>
    <n v="3191.5693403999999"/>
    <n v="2968.9017119999999"/>
    <n v="0"/>
    <n v="0.49212991621099011"/>
    <n v="37581.347504400001"/>
    <n v="184.94905398436475"/>
    <n v="65.832784726793946"/>
    <n v="100"/>
    <n v="49.212991621099015"/>
  </r>
  <r>
    <s v="METRO CAFE DINER"/>
    <s v="ATLANTA"/>
    <s v="GA"/>
    <n v="30303"/>
    <n v="1601"/>
    <n v="13121"/>
    <s v="FULTON"/>
    <n v="520"/>
    <s v="FSR - CAF╔-RESTAURANTS, FAMILY-STYLE, DINER"/>
    <s v="CLASSIC &amp; VARIED MENU"/>
    <s v="VARIED MENU"/>
    <s v="INDEPENDENT (1-9 UNITS)"/>
    <s v="5 TO 9"/>
    <s v="5 YEARS PLUS"/>
    <s v="$1,000,001 - $2,500,000"/>
    <s v="$15 TO $20"/>
    <s v="NOT APPLICABLE"/>
    <n v="548726.07552608405"/>
    <n v="497387.32375670399"/>
    <n v="51338.7517693798"/>
    <n v="67741.828287623299"/>
    <n v="88749.277161865102"/>
    <n v="125929.58393655"/>
    <n v="170476.886480833"/>
    <n v="0.39310488723098291"/>
    <n v="1001623.6513929553"/>
    <n v="3937.4315252871306"/>
    <n v="54.783657990001757"/>
    <n v="100"/>
    <n v="39.310488723098288"/>
  </r>
  <r>
    <s v="MIAN CONVENIENCE &amp; DELI"/>
    <s v="BROOKLYN"/>
    <s v="NY"/>
    <n v="11218"/>
    <n v="4333"/>
    <n v="36047"/>
    <s v="KINGS"/>
    <n v="5602"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41641.354800000001"/>
    <n v="36604.800527808198"/>
    <n v="5036.55427219184"/>
    <n v="5724.1534206562901"/>
    <n v="5859.92140538494"/>
    <n v="7646.8032689103902"/>
    <n v="13322.7809530501"/>
    <n v="0.23264550526180094"/>
    <n v="74195.013848001763"/>
    <n v="172.61136484574686"/>
    <n v="56.124195738149993"/>
    <n v="100"/>
    <n v="23.264550526180095"/>
  </r>
  <r>
    <s v="CHILI'S GRILL &amp; BAR"/>
    <s v="ALTOONA"/>
    <s v="PA"/>
    <n v="16602"/>
    <n v="6545"/>
    <n v="42013"/>
    <s v="BLAIR"/>
    <n v="280"/>
    <s v="FSR - TRADITIONAL RESTAURANTS, CASUAL DINING"/>
    <s v="CLASSIC &amp; VARIED MENU"/>
    <s v="VARIED MENU"/>
    <s v="501+ UNITS"/>
    <s v="OVER 50"/>
    <s v="5 YEARS PLUS"/>
    <s v="$2,500,001 - $5,000,000"/>
    <s v="$10 TO $15"/>
    <s v="NOT APPLICABLE"/>
    <n v="823127.81970528699"/>
    <n v="751075.84281999397"/>
    <n v="72051.976885293305"/>
    <n v="101004.800057787"/>
    <n v="132692.58046807299"/>
    <n v="171453.526148512"/>
    <n v="293017.65992487699"/>
    <n v="0.42456210412473483"/>
    <n v="1521296.3863045364"/>
    <n v="6458.8479476680941"/>
    <n v="54.106998946128535"/>
    <n v="100"/>
    <n v="42.456210412473482"/>
  </r>
  <r>
    <s v="YUMMY RESTAURANT"/>
    <s v="FAIRFAX"/>
    <s v="VA"/>
    <n v="22030"/>
    <n v="1502"/>
    <n v="51600"/>
    <s v="FAIRFAX CITY"/>
    <n v="8872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76883.776411442"/>
    <n v="161400.36610228301"/>
    <n v="15483.410309159201"/>
    <n v="21705.147174227099"/>
    <n v="28514.6051112395"/>
    <n v="36844.031337763598"/>
    <n v="62967.219673504798"/>
    <n v="2.2140442415224726E-2"/>
    <n v="326914.77970817726"/>
    <n v="72.38037854814776"/>
    <n v="54.10699894612857"/>
    <n v="100"/>
    <n v="2.2140442415224726"/>
  </r>
  <r>
    <s v="DELI BY THE BEACH"/>
    <s v="HILTON HEAD ISLAND"/>
    <s v="SC"/>
    <n v="29928"/>
    <n v="6133"/>
    <n v="45013"/>
    <s v="BEAUFORT"/>
    <m/>
    <s v="LSR - DELIVERY AND TAKE AWAY ONLY"/>
    <s v="SANDWICHES, SOUPS AND SALADS, DELI, SUBS &amp; HOT DOG"/>
    <s v="DELI"/>
    <s v="INDEPENDENT (1-9 UNITS)"/>
    <s v="5 TO 9"/>
    <s v="5 YEARS PLUS"/>
    <s v="&lt;=$500,000"/>
    <s v="$7 TO $10"/>
    <s v="NOT APPLICABLE"/>
    <n v="66558.817800000004"/>
    <n v="58508.476984896901"/>
    <n v="8050.3408151030699"/>
    <n v="9149.3873437736693"/>
    <n v="9366.3965309634004"/>
    <n v="12222.5174462348"/>
    <n v="21294.9015300379"/>
    <n v="0.6674089034204046"/>
    <n v="118592.02065100972"/>
    <n v="791.49370457100372"/>
    <n v="56.124195738150028"/>
    <n v="100"/>
    <n v="66.740890342040458"/>
  </r>
  <r>
    <s v="LEYLAS CAFE"/>
    <s v="HYATTSVILLE"/>
    <s v="MD"/>
    <n v="20782"/>
    <n v="2335"/>
    <n v="24033"/>
    <s v="PRINCE GEORGE'S"/>
    <n v="8872"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42407.077315273898"/>
    <n v="38439.475787559997"/>
    <n v="3967.6015277138999"/>
    <n v="5235.2769037211401"/>
    <n v="6858.7909817655"/>
    <n v="9732.1885007152505"/>
    <n v="13174.9279429244"/>
    <n v="0.54785232267682415"/>
    <n v="77408.261644400191"/>
    <n v="424.08295936259964"/>
    <n v="54.783657990001743"/>
    <n v="100"/>
    <n v="54.785232267682417"/>
  </r>
  <r>
    <s v="CAPTAINS RESTAURANT"/>
    <s v="KENAI"/>
    <s v="AK"/>
    <n v="99611"/>
    <n v="7809"/>
    <n v="2122"/>
    <s v="KENAI PENINSULA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07353.49214677799"/>
    <n v="97956.371615140102"/>
    <n v="9397.1205316382493"/>
    <n v="13173.1885986709"/>
    <n v="17305.9536492343"/>
    <n v="22361.210898584199"/>
    <n v="38215.776821727799"/>
    <n v="0.50942830080434753"/>
    <n v="198409.62211499555"/>
    <n v="1010.7547665727487"/>
    <n v="54.106998946128407"/>
    <n v="100"/>
    <n v="50.942830080434753"/>
  </r>
  <r>
    <s v="MONGOLIAN GRILL BD'S"/>
    <s v="DAYTON"/>
    <s v="OH"/>
    <n v="45440"/>
    <n v="1375"/>
    <n v="39113"/>
    <s v="MONTGOMERY"/>
    <n v="2000"/>
    <s v="FSR - TRADITIONAL RESTAURANTS, CASUAL DINING"/>
    <s v="CHINESE"/>
    <s v="CHINESE"/>
    <s v="INDEPENDENT (1-9 UNITS)"/>
    <s v="OVER 50"/>
    <s v="5 YEARS PLUS"/>
    <s v="$2,500,001 - $5,000,000"/>
    <s v="$10 TO $15"/>
    <s v="NOT APPLICABLE"/>
    <n v="970073.63646711304"/>
    <n v="910870.94222494599"/>
    <n v="59202.694242166901"/>
    <n v="145488.66259889799"/>
    <n v="187904.203464269"/>
    <n v="135080.62750528401"/>
    <n v="360028.48275435"/>
    <n v="0.63972287120678328"/>
    <n v="1798575.6127899138"/>
    <n v="11505.899550964634"/>
    <n v="53.935660506502401"/>
    <n v="100"/>
    <n v="63.972287120678331"/>
  </r>
  <r>
    <s v="SOUTH WIND DELI"/>
    <s v="READING"/>
    <s v="PA"/>
    <n v="19607"/>
    <m/>
    <n v="42011"/>
    <s v="BERKS"/>
    <n v="6680"/>
    <s v="LSR - DELIVERY AND TAKE AWAY ONLY"/>
    <s v="SANDWICHES, SOUPS AND SALADS, DELI, SUBS &amp; HOT DOG"/>
    <s v="DELI"/>
    <s v="INDEPENDENT (1-9 UNITS)"/>
    <s v="5 TO 9"/>
    <s v="5 YEARS PLUS"/>
    <s v="&lt;=$500,000"/>
    <s v="$7 TO $10"/>
    <s v="NOT APPLICABLE"/>
    <n v="72369.239400000006"/>
    <n v="63616.123570172502"/>
    <n v="8753.1158298275095"/>
    <n v="9948.1064257257094"/>
    <n v="10184.059982877599"/>
    <n v="13289.513251199"/>
    <n v="23153.894221161099"/>
    <n v="2.1296936921445297E-2"/>
    <n v="128944.81328096341"/>
    <n v="27.461295547922195"/>
    <n v="56.12419573815005"/>
    <n v="100"/>
    <n v="2.1296936921445297"/>
  </r>
  <r>
    <s v="AJ COFFEE SHOP"/>
    <s v="QUANTICO"/>
    <s v="VA"/>
    <n v="22134"/>
    <n v="3461"/>
    <n v="51153"/>
    <s v="PRINCE WILLIAM"/>
    <n v="8872"/>
    <s v="LSR - COFFEE SHOPS, TEA HOUSES"/>
    <s v="BEVERAGES"/>
    <s v="COFFEE / TEA"/>
    <s v="INDEPENDENT (1-9 UNITS)"/>
    <s v="10 TO 19"/>
    <s v="5 YEARS PLUS"/>
    <s v="&lt;=$500,000"/>
    <s v="$7 TO $10"/>
    <s v="NOT APPLICABLE"/>
    <n v="100337.93700000001"/>
    <n v="70136.217963000003"/>
    <n v="30201.719036999999"/>
    <n v="27091.242989999999"/>
    <n v="12943.593873"/>
    <n v="12040.552439999999"/>
    <n v="0"/>
    <n v="0.56184466436065617"/>
    <n v="152413.32630300001"/>
    <n v="856.3261416080021"/>
    <n v="65.832784726793946"/>
    <n v="100"/>
    <n v="56.18446643606562"/>
  </r>
  <r>
    <s v="SONIC DRIVE-IN"/>
    <s v="ROANOKE"/>
    <s v="VA"/>
    <n v="24012"/>
    <n v="7028"/>
    <n v="51161"/>
    <s v="ROANOKE"/>
    <n v="6800"/>
    <s v="LSR - QUICK SERVICE RESTAURANTS, FAST FOOD, SNACKS"/>
    <s v="HAMBURGERS"/>
    <s v="HAMBURGERS"/>
    <s v="501+ UNITS"/>
    <s v="20 TO 49"/>
    <s v="5 YEARS PLUS"/>
    <s v="$1,000,001 - $2,500,000"/>
    <s v="UNDER $5"/>
    <s v="NOT APPLICABLE"/>
    <n v="339585.53399999999"/>
    <n v="284394.39751156798"/>
    <n v="55191.136488431897"/>
    <n v="53251.201989717199"/>
    <n v="29099.017480719798"/>
    <n v="63371.193624678701"/>
    <n v="92534.875588688999"/>
    <n v="0.30983133165122922"/>
    <n v="577841.82268380455"/>
    <n v="1790.3350140589664"/>
    <n v="58.767905102954344"/>
    <n v="100"/>
    <n v="30.983133165122922"/>
  </r>
  <r>
    <s v="JOHNNY ROCKETS"/>
    <s v="ESTERO"/>
    <s v="FL"/>
    <n v="33928"/>
    <n v="2517"/>
    <n v="12071"/>
    <s v="LEE"/>
    <n v="2700"/>
    <s v="FSR - TRADITIONAL RESTAURANTS, CASUAL DINING"/>
    <s v="CLASSIC &amp; VARIED MENU"/>
    <s v="VARIED MENU"/>
    <s v="101-250 UNITS"/>
    <s v="20 TO 49"/>
    <s v="5 YEARS PLUS"/>
    <s v="$1,000,001 - $2,500,000"/>
    <s v="$10 TO $15"/>
    <s v="NOT APPLICABLE"/>
    <n v="316556.54062987602"/>
    <n v="288846.96260040498"/>
    <n v="27709.578029471199"/>
    <n v="38844.185954926303"/>
    <n v="51030.597234903202"/>
    <n v="65937.189604160594"/>
    <n v="112688.03525859601"/>
    <n v="0.21362761110159512"/>
    <n v="585056.54868246231"/>
    <n v="1249.842328543785"/>
    <n v="54.106998946128556"/>
    <n v="100"/>
    <n v="21.362761110159511"/>
  </r>
  <r>
    <s v="PIZZA HUT"/>
    <s v="SHAWNEE"/>
    <s v="KS"/>
    <n v="66217"/>
    <n v="9365"/>
    <n v="20091"/>
    <s v="JOHNSON"/>
    <n v="3760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71109.83500000002"/>
    <n v="221919.30690210499"/>
    <n v="49190.528097895403"/>
    <n v="47461.511293048497"/>
    <n v="25935.252072704101"/>
    <n v="56481.215624999997"/>
    <n v="50919.544902742302"/>
    <n v="3.7610431804062872E-2"/>
    <n v="451907.35889349529"/>
    <n v="169.96430903417968"/>
    <n v="59.992347914806743"/>
    <n v="100"/>
    <n v="3.7610431804062872"/>
  </r>
  <r>
    <s v="TACO BUENO"/>
    <s v="NACOGDOCHES"/>
    <s v="TX"/>
    <n v="75965"/>
    <n v="3975"/>
    <n v="48347"/>
    <s v="NACOGDOCHES"/>
    <m/>
    <s v="LSR - QUICK CASUAL"/>
    <s v="MEXICAN"/>
    <s v="MEXICAN"/>
    <s v="101-250 UNITS"/>
    <s v="10 TO 19"/>
    <s v="5 YEARS PLUS"/>
    <s v="$1,000,001 - $2,500,000"/>
    <s v="$5 TO $7"/>
    <s v="NOT APPLICABLE"/>
    <n v="359197.74359999999"/>
    <n v="322959.68790426"/>
    <n v="36238.055695740397"/>
    <n v="58057.583410953303"/>
    <n v="55066.5057979716"/>
    <n v="61163.7024705882"/>
    <n v="118684.42579716"/>
    <n v="2.4167264267700439E-2"/>
    <n v="652169.96107667347"/>
    <n v="157.61163796795879"/>
    <n v="55.077321103075192"/>
    <n v="100"/>
    <n v="2.4167264267700439"/>
  </r>
  <r>
    <s v="BURGER KING"/>
    <s v="HOUSTON"/>
    <s v="TX"/>
    <n v="77026"/>
    <m/>
    <n v="48201"/>
    <s v="HARRIS"/>
    <n v="3362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12904.24729999999"/>
    <n v="345796.98745604098"/>
    <n v="67107.259843958906"/>
    <n v="64748.480939074601"/>
    <n v="35381.683573264803"/>
    <n v="77053.444226221094"/>
    <n v="112513.753762982"/>
    <n v="0.52413065398317249"/>
    <n v="702601.60980154236"/>
    <n v="3682.5504123491219"/>
    <n v="58.767905102954344"/>
    <n v="100"/>
    <n v="52.413065398317251"/>
  </r>
  <r>
    <s v="ANNA'S RESTAURANT"/>
    <s v="BOWLING GREEN"/>
    <s v="KY"/>
    <n v="42104"/>
    <n v="7643"/>
    <n v="21227"/>
    <s v="WARREN"/>
    <m/>
    <s v="FSR - TRADITIONAL RESTAURANTS, CASUAL DINING"/>
    <s v="PIZZA, PASTA &amp; ITALIAN"/>
    <s v="ITALIAN - PIZZA &amp; PASTA"/>
    <s v="INDEPENDENT (1-9 UNITS)"/>
    <s v="10 TO 19"/>
    <s v="5 YEARS PLUS"/>
    <s v="$500,001 - $1,000,000"/>
    <s v="$10 TO $15"/>
    <s v="NOT APPLICABLE"/>
    <n v="176130.87300412299"/>
    <n v="163174.84975904701"/>
    <n v="12956.023245075599"/>
    <n v="23911.6215446633"/>
    <n v="29239.856212551502"/>
    <n v="24304.228309665599"/>
    <n v="67696.623622537794"/>
    <n v="0.15689327099206929"/>
    <n v="321283.20269354084"/>
    <n v="504.07172585397632"/>
    <n v="54.821064882164769"/>
    <n v="100"/>
    <n v="15.689327099206929"/>
  </r>
  <r>
    <s v="JACK'S CAFE"/>
    <s v="WESTWOOD"/>
    <s v="NJ"/>
    <n v="7675"/>
    <n v="2220"/>
    <n v="34003"/>
    <s v="BERGEN"/>
    <n v="5602"/>
    <s v="FSR - CAF╔-RESTAURANTS, FAMILY-STYLE, DINER"/>
    <s v="CLASSIC &amp; VARIED MENU"/>
    <s v="VARIED MENU"/>
    <s v="INDEPENDENT (1-9 UNITS)"/>
    <s v="10 TO 19"/>
    <s v="5 YEARS PLUS"/>
    <s v="$500,001 - $1,000,000"/>
    <s v="$15 TO $20"/>
    <s v="NOT APPLICABLE"/>
    <n v="163860.567966139"/>
    <n v="148529.79110167499"/>
    <n v="15330.7768644636"/>
    <n v="20229.063194477101"/>
    <n v="26502.3070908103"/>
    <n v="37605.089438841103"/>
    <n v="50907.803892983196"/>
    <n v="0.38451513419165584"/>
    <n v="299104.83158325031"/>
    <n v="1150.1033445360613"/>
    <n v="54.783657990001885"/>
    <n v="100"/>
    <n v="38.451513419165586"/>
  </r>
  <r>
    <s v="BRANN'S"/>
    <s v="GRAND RAPIDS"/>
    <s v="MI"/>
    <n v="49503"/>
    <n v="4100"/>
    <n v="26081"/>
    <s v="KENT"/>
    <n v="3000"/>
    <s v="FSR - TRADITIONAL RESTAURANTS, CASUAL DINING"/>
    <s v="STEAK, SEAFOOD &amp; FISH"/>
    <s v="FAMILY STEAK / CHOPHOUSE"/>
    <s v="INDEPENDENT (1-9 UNITS)"/>
    <s v="OVER 50"/>
    <s v="5 YEARS PLUS"/>
    <s v="$500,001 - $1,000,000"/>
    <s v="$20 TO $30"/>
    <s v="NOT APPLICABLE"/>
    <n v="352158.50316038402"/>
    <n v="329832.51749592501"/>
    <n v="22325.985664458702"/>
    <n v="45762.103212785398"/>
    <n v="61509.529565433098"/>
    <n v="58631.4098665157"/>
    <n v="141397.90920823801"/>
    <n v="0.93342545755181283"/>
    <n v="659459.45501335594"/>
    <n v="6155.5624353271096"/>
    <n v="53.401084855664372"/>
    <n v="100"/>
    <n v="93.342545755181277"/>
  </r>
  <r>
    <s v="RAISING CANE'S CHICKEN FINGERS"/>
    <s v="NACOGDOCHES"/>
    <s v="TX"/>
    <n v="75965"/>
    <n v="3975"/>
    <n v="48347"/>
    <s v="NACOGDOCHES"/>
    <m/>
    <s v="LSR - QUICK CASUAL"/>
    <s v="CHICKEN"/>
    <s v="FRIED CHICKEN"/>
    <s v="101-250 UNITS"/>
    <s v="10 TO 19"/>
    <s v="5 YEARS PLUS"/>
    <s v="$1,000,001 - $2,500,000"/>
    <s v="$5 TO $7"/>
    <s v="NOT APPLICABLE"/>
    <n v="636477.56819999998"/>
    <n v="572265.83531337697"/>
    <n v="64211.7328866233"/>
    <n v="102874.670465976"/>
    <n v="97574.654418191494"/>
    <n v="108378.53328483"/>
    <n v="210301.91881915199"/>
    <n v="0.11154148406671938"/>
    <n v="1155607.3451881499"/>
    <n v="1288.981582806879"/>
    <n v="55.077321103075192"/>
    <n v="100"/>
    <n v="11.154148406671938"/>
  </r>
  <r>
    <s v="ARBY'S"/>
    <s v="WEST CHESTER"/>
    <s v="OH"/>
    <n v="45069"/>
    <n v="4453"/>
    <n v="39017"/>
    <s v="BUTLER"/>
    <n v="1642"/>
    <s v="LSR - QUICK SERVICE RESTAURANTS, FAST FOOD, SNACKS"/>
    <s v="SANDWICHES, SOUPS AND SALADS, DELI, SUBS &amp; HOT DOG"/>
    <s v="SANDWICHES"/>
    <s v="501+ UNITS"/>
    <s v="10 TO 19"/>
    <s v="5 YEARS PLUS"/>
    <s v="$500,001 - $1,000,000"/>
    <s v="$5 TO $7"/>
    <s v="NOT APPLICABLE"/>
    <n v="266187.44880000001"/>
    <n v="227829.52942144801"/>
    <n v="38357.9193785518"/>
    <n v="42739.867122128097"/>
    <n v="40072.594582559999"/>
    <n v="58362.463425313101"/>
    <n v="56107.9830644877"/>
    <n v="0.57856540573319026"/>
    <n v="463470.35699448868"/>
    <n v="2681.4791513982286"/>
    <n v="57.43354343655799"/>
    <n v="100"/>
    <n v="57.856540573319023"/>
  </r>
  <r>
    <s v="EL POLLO LOCO"/>
    <s v="GILROY"/>
    <s v="CA"/>
    <n v="95020"/>
    <n v="6635"/>
    <n v="6085"/>
    <s v="SANTA CLARA"/>
    <n v="7362"/>
    <s v="LSR - QUICK CASUAL"/>
    <s v="MEXICAN"/>
    <s v="MEXICAN"/>
    <s v="251-500 UNITS"/>
    <s v="10 TO 19"/>
    <s v="5 YEARS PLUS"/>
    <s v="$1,000,001 - $2,500,000"/>
    <s v="$5 TO $7"/>
    <s v="NOT APPLICABLE"/>
    <n v="450851.20559999999"/>
    <n v="405366.59053733299"/>
    <n v="45484.615062666802"/>
    <n v="72871.647835849304"/>
    <n v="69117.362148137094"/>
    <n v="76770.329126935001"/>
    <n v="148968.13081370801"/>
    <n v="0.55221984092114018"/>
    <n v="818578.67552462919"/>
    <n v="4520.3538597964834"/>
    <n v="55.077321103075192"/>
    <n v="100"/>
    <n v="55.22198409211402"/>
  </r>
  <r>
    <s v="BASKIN-ROBBINS"/>
    <s v="ASTORIA"/>
    <s v="NY"/>
    <n v="11105"/>
    <n v="1337"/>
    <n v="36081"/>
    <s v="QUEENS"/>
    <n v="5602"/>
    <s v="LSR - ICE CREAM PARLORS, FROZEN DESSERTS"/>
    <s v="FROZEN DESSERT"/>
    <s v="ICE CREAM / DAIRY"/>
    <s v="501+ UNITS"/>
    <s v="10 TO 19"/>
    <s v="5 YEARS PLUS"/>
    <s v="&lt;=$500,000"/>
    <s v="UNDER $5"/>
    <s v="NOT APPLICABLE"/>
    <n v="62039.207999999999"/>
    <n v="50810.111352"/>
    <n v="11229.096648000001"/>
    <n v="8685.4891200000002"/>
    <n v="8003.0578320000004"/>
    <n v="22954.506959999999"/>
    <n v="0"/>
    <n v="0.3717174783979611"/>
    <n v="101682.261912"/>
    <n v="377.97073995729681"/>
    <n v="61.012812690665044"/>
    <n v="100"/>
    <n v="37.171747839796112"/>
  </r>
  <r>
    <s v="CASA DE TACOS &amp; BURRITOS INC"/>
    <s v="BUFFALO"/>
    <s v="NY"/>
    <n v="14219"/>
    <n v="2687"/>
    <n v="36029"/>
    <s v="ERIE"/>
    <n v="1280"/>
    <s v="LSR - QUICK CASUAL"/>
    <s v="MEXICAN"/>
    <s v="MEXICAN"/>
    <s v="INDEPENDENT (1-9 UNITS)"/>
    <s v="10 TO 19"/>
    <s v="5 YEARS PLUS"/>
    <s v="&lt;=$500,000"/>
    <s v="$10 TO $15"/>
    <s v="NOT APPLICABLE"/>
    <n v="110805.7626"/>
    <n v="99627.002521319504"/>
    <n v="11178.7600786805"/>
    <n v="17909.674877377998"/>
    <n v="16986.983569296499"/>
    <n v="18867.8543126935"/>
    <n v="36611.917929646603"/>
    <n v="0.22054716486793124"/>
    <n v="201182.19328901457"/>
    <n v="443.70162351804305"/>
    <n v="55.077321103075214"/>
    <n v="100"/>
    <n v="22.054716486793126"/>
  </r>
  <r>
    <s v="KYOTO JAPANESE RESTAURANT"/>
    <s v="WORCESTER"/>
    <s v="MA"/>
    <n v="1605"/>
    <n v="1910"/>
    <n v="25027"/>
    <s v="WORCESTER"/>
    <n v="1122"/>
    <s v="FSR - TRADITIONAL RESTAURANTS, CASUAL DINING"/>
    <s v="OTHER ASIAN"/>
    <s v="JAPANESE"/>
    <s v="INDEPENDENT (1-9 UNITS)"/>
    <s v="10 TO 19"/>
    <s v="5 YEARS PLUS"/>
    <s v="&lt;=$500,000"/>
    <s v="$15 TO $20"/>
    <s v="NOT APPLICABLE"/>
    <n v="135447.03983259201"/>
    <n v="127180.832625458"/>
    <n v="8266.2072071344191"/>
    <n v="20313.9307547727"/>
    <n v="26236.222874817999"/>
    <n v="18860.703400777398"/>
    <n v="50269.165567772099"/>
    <n v="0.20190374651754583"/>
    <n v="251127.06243073259"/>
    <n v="507.03494756710541"/>
    <n v="53.935660506502302"/>
    <n v="100"/>
    <n v="20.190374651754585"/>
  </r>
  <r>
    <s v="LOUIE'S STEAK &amp; SEAFOOD"/>
    <s v="KENAI"/>
    <s v="AK"/>
    <n v="99611"/>
    <n v="6879"/>
    <n v="2122"/>
    <s v="KENAI PENINSULA"/>
    <m/>
    <s v="FSR - FINE DINING RESTAURANTS"/>
    <s v="STEAK, SEAFOOD &amp; FISH"/>
    <s v="STEAK &amp; SEAFOOD"/>
    <s v="INDEPENDENT (1-9 UNITS)"/>
    <s v="10 TO 19"/>
    <s v="5 YEARS PLUS"/>
    <s v="$500,001 - $1,000,000"/>
    <s v="$50 TO $75"/>
    <s v="NOT APPLICABLE"/>
    <n v="214473.37769623799"/>
    <n v="201313.75014063"/>
    <n v="13159.6275556085"/>
    <n v="23360.285601671902"/>
    <n v="42074.469955900102"/>
    <n v="30212.636044828902"/>
    <n v="92688.422092855704"/>
    <n v="0.53762001001745541"/>
    <n v="402809.19139149506"/>
    <n v="2165.5828151101869"/>
    <n v="53.244410077968837"/>
    <n v="100"/>
    <n v="53.762001001745539"/>
  </r>
  <r>
    <s v="ARBY'S"/>
    <s v="NORTH CHARLESTON"/>
    <s v="SC"/>
    <n v="29418"/>
    <n v="6945"/>
    <n v="45019"/>
    <s v="CHARLESTON"/>
    <n v="1440"/>
    <s v="LSR - QUICK SERVICE RESTAURANTS, FAST FOOD, SNACKS"/>
    <s v="SANDWICHES, SOUPS AND SALADS, DELI, SUBS &amp; HOT DOG"/>
    <s v="SANDWICHES"/>
    <s v="501+ UNITS"/>
    <s v="10 TO 19"/>
    <s v="5 YEARS PLUS"/>
    <s v="$500,001 - $1,000,000"/>
    <s v="$5 TO $7"/>
    <s v="NOT APPLICABLE"/>
    <n v="272782.29060000001"/>
    <n v="233474.046887153"/>
    <n v="39308.243712847398"/>
    <n v="43798.7549979244"/>
    <n v="41065.4003026602"/>
    <n v="59808.403927329098"/>
    <n v="57498.068411093896"/>
    <n v="5.4899205100882309E-3"/>
    <n v="474952.91823900799"/>
    <n v="26.074537671665883"/>
    <n v="57.433543436557912"/>
    <n v="100"/>
    <n v="0.54899205100882309"/>
  </r>
  <r>
    <s v="STONEWOOD GRILL &amp; TAVERN"/>
    <s v="BRADENTON"/>
    <s v="FL"/>
    <n v="34210"/>
    <n v="2401"/>
    <n v="12081"/>
    <s v="MANATEE"/>
    <n v="7510"/>
    <s v="FSR - TRADITIONAL RESTAURANTS, CASUAL DINING"/>
    <s v="BAR &amp; GRILL, BREW PUB, &amp; EATERTAINMENT"/>
    <s v="BAR &amp; GRILL"/>
    <s v="10-50 UNITS"/>
    <s v="10 TO 19"/>
    <s v="5 YEARS PLUS"/>
    <s v="$2,500,001 - $5,000,000"/>
    <s v="$10 TO $15"/>
    <s v="NOT APPLICABLE"/>
    <n v="730076.56511122698"/>
    <n v="678851.04693054804"/>
    <n v="51225.518180678897"/>
    <n v="94591.036217232395"/>
    <n v="118622.760795822"/>
    <n v="148165.51995822499"/>
    <n v="257211.72885430799"/>
    <n v="0.80345816948601212"/>
    <n v="1348667.6109368142"/>
    <n v="10835.980099283659"/>
    <n v="54.133172561629159"/>
    <n v="100"/>
    <n v="80.345816948601211"/>
  </r>
  <r>
    <s v="GIOVANNI'S"/>
    <s v="JOHNSON CITY"/>
    <s v="TN"/>
    <n v="37615"/>
    <n v="3888"/>
    <n v="47179"/>
    <s v="WASHINGTON"/>
    <n v="3660"/>
    <s v="FSR - TRADITIONAL RESTAURANTS, CASUAL DINING"/>
    <s v="CLASSIC &amp; VARIED MENU"/>
    <s v="VARIED MENU"/>
    <s v="INDEPENDENT (1-9 UNITS)"/>
    <s v="20 TO 49"/>
    <s v="5 YEARS PLUS"/>
    <s v="$1,000,001 - $2,500,000"/>
    <s v="$15 TO $20"/>
    <s v="NOT APPLICABLE"/>
    <n v="374693.418272176"/>
    <n v="341894.86516035802"/>
    <n v="32798.553111817397"/>
    <n v="45978.076417220502"/>
    <n v="60402.570979485703"/>
    <n v="78046.818792256599"/>
    <n v="133383.64465761301"/>
    <n v="9.9274555314965207E-2"/>
    <n v="692504.52911875129"/>
    <n v="687.48079181863397"/>
    <n v="54.106998946128662"/>
    <n v="100"/>
    <n v="9.9274555314965198"/>
  </r>
  <r>
    <s v="MILANO PIZZERIA LLC"/>
    <s v="NEW CASTLE"/>
    <s v="DE"/>
    <n v="19720"/>
    <n v="3110"/>
    <n v="10003"/>
    <s v="NEW CASTLE"/>
    <n v="6162"/>
    <s v="LSR - QUICK CASUAL"/>
    <s v="PIZZA, PASTA &amp; ITALIAN"/>
    <s v="PIZZERIA"/>
    <s v="INDEPENDENT (1-9 UNITS)"/>
    <s v="10 TO 19"/>
    <s v="5 YEARS PLUS"/>
    <s v="$500,001 - $1,000,000"/>
    <s v="$5 TO $7"/>
    <s v="NOT APPLICABLE"/>
    <n v="193466.937834182"/>
    <n v="177999.89416989"/>
    <n v="15467.043664291699"/>
    <n v="31302.350272971202"/>
    <n v="25778.406107152801"/>
    <n v="33640.819969834403"/>
    <n v="57080.756380124003"/>
    <n v="0.1980196830892299"/>
    <n v="341269.27056426415"/>
    <n v="675.78032805228247"/>
    <n v="56.690406819898655"/>
    <n v="100"/>
    <n v="19.801968308922991"/>
  </r>
  <r>
    <s v="RUBY TUESDAY"/>
    <s v="NORFOLK"/>
    <s v="VA"/>
    <n v="23505"/>
    <n v="1015"/>
    <n v="51710"/>
    <s v="NORFOLK CITY"/>
    <n v="5720"/>
    <s v="FSR - TRADITIONAL RESTAURANTS, CASUAL DINING"/>
    <s v="CLASSIC &amp; VARIED MENU"/>
    <s v="VARIED MENU"/>
    <s v="501+ UNITS"/>
    <s v="10 TO 19"/>
    <s v="5 YEARS PLUS"/>
    <s v="$1,000,001 - $2,500,000"/>
    <s v="$10 TO $15"/>
    <s v="NOT APPLICABLE"/>
    <n v="386549.67872869101"/>
    <n v="352713.29530193598"/>
    <n v="33836.383426755303"/>
    <n v="47432.940641433102"/>
    <n v="62313.863195608203"/>
    <n v="80516.420248483104"/>
    <n v="137604.245166137"/>
    <n v="0.94757648685398921"/>
    <n v="714417.14798035275"/>
    <n v="6769.6489123146921"/>
    <n v="54.106998946128535"/>
    <n v="100"/>
    <n v="94.757648685398919"/>
  </r>
  <r>
    <s v="BACKSTAGE CAFE"/>
    <s v="COVINGTON"/>
    <s v="KY"/>
    <n v="41011"/>
    <n v="2412"/>
    <n v="21117"/>
    <s v="KENTON"/>
    <n v="1642"/>
    <s v="FSR - CAF╔-RESTAURANTS, FAMILY-STYLE, DINER"/>
    <s v="CLASSIC &amp; VARIED MENU"/>
    <s v="VARIED MENU"/>
    <s v="INDEPENDENT (1-9 UNITS)"/>
    <s v="10 TO 19"/>
    <s v="5 YEARS PLUS"/>
    <s v="&lt;=$500,000"/>
    <s v="$15 TO $20"/>
    <s v="NOT APPLICABLE"/>
    <n v="105546.509197048"/>
    <n v="95671.589309932097"/>
    <n v="9874.9198871163408"/>
    <n v="13030.023214278001"/>
    <n v="17070.769580642798"/>
    <n v="24222.337122209101"/>
    <n v="32790.933526500703"/>
    <n v="2.4222310147177351E-2"/>
    <n v="192660.57264067905"/>
    <n v="46.666841436353188"/>
    <n v="54.783657990001487"/>
    <n v="100"/>
    <n v="2.4222310147177351"/>
  </r>
  <r>
    <s v="CHIPOTLE MEXICAN GRILL"/>
    <s v="SPRINGFIELD"/>
    <s v="OH"/>
    <n v="45504"/>
    <n v="1582"/>
    <n v="39023"/>
    <s v="CLARK"/>
    <n v="2000"/>
    <s v="LSR - QUICK CASUAL"/>
    <s v="MEXICAN"/>
    <s v="MEXICAN"/>
    <s v="501+ UNITS"/>
    <s v="20 TO 49"/>
    <s v="5 YEARS PLUS"/>
    <s v="$1,000,001 - $2,500,000"/>
    <s v="$7 TO $10"/>
    <s v="NOT APPLICABLE"/>
    <n v="619358.54399999999"/>
    <n v="556873.88252033701"/>
    <n v="62484.661479662602"/>
    <n v="100107.701037258"/>
    <n v="94950.236915127607"/>
    <n v="105463.529164087"/>
    <n v="204645.531512758"/>
    <n v="0.21745505563205758"/>
    <n v="1124525.5426292303"/>
    <n v="2445.33764432109"/>
    <n v="55.077321103075207"/>
    <n v="100"/>
    <n v="21.745505563205757"/>
  </r>
  <r>
    <s v="SUBWAY"/>
    <s v="ANDERSON"/>
    <s v="IN"/>
    <n v="46016"/>
    <n v="5036"/>
    <n v="18095"/>
    <s v="MADISON"/>
    <n v="3480"/>
    <s v="LSR - QUICK SERVICE RESTAURANTS, FAST FOOD, SNACKS"/>
    <s v="SANDWICHES, SOUPS AND SALADS, DELI, SUBS &amp; HOT DOG"/>
    <s v="SANDWICHES"/>
    <s v="501+ UNITS"/>
    <s v="1 TO 4"/>
    <s v="5 YEARS PLUS"/>
    <s v="&lt;=$500,000"/>
    <s v="$5 TO $7"/>
    <s v="NOT APPLICABLE"/>
    <n v="126446.4108"/>
    <n v="108225.336692115"/>
    <n v="18221.074107885001"/>
    <n v="20302.620653322199"/>
    <n v="19035.592321316999"/>
    <n v="27723.786597924402"/>
    <n v="26652.8459839676"/>
    <n v="0.68310897722005759"/>
    <n v="220161.2563565312"/>
    <n v="1503.9413065319293"/>
    <n v="57.433543436557933"/>
    <n v="100"/>
    <n v="68.310897722005762"/>
  </r>
  <r>
    <s v="SUBWAY"/>
    <s v="RANCHO CORDOVA"/>
    <s v="CA"/>
    <n v="95742"/>
    <n v="6305"/>
    <n v="6067"/>
    <s v="SACRAMENTO"/>
    <n v="6922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0672.5785"/>
    <n v="120401.497165394"/>
    <n v="20271.081334605798"/>
    <n v="22586.817447333899"/>
    <n v="21177.238943934201"/>
    <n v="30842.920110103802"/>
    <n v="29651.490660801599"/>
    <n v="0.75694322171605855"/>
    <n v="244931.04566217327"/>
    <n v="1853.988948018085"/>
    <n v="57.433543436557997"/>
    <n v="100"/>
    <n v="75.694322171605847"/>
  </r>
  <r>
    <s v="DIXON'S GRILL"/>
    <s v="HARRELLS"/>
    <s v="NC"/>
    <n v="28444"/>
    <n v="7848"/>
    <n v="37163"/>
    <s v="SAMPSON"/>
    <m/>
    <s v="FSR - TRADITIONAL RESTAURANTS, CASUAL DINING"/>
    <s v="STEAK, SEAFOOD &amp; FISH"/>
    <s v="FAMILY STEAK / CHOPHOUSE"/>
    <s v="INDEPENDENT (1-9 UNITS)"/>
    <s v="1 TO 4"/>
    <s v="5 YEARS PLUS"/>
    <s v="&lt;=$500,000"/>
    <s v="$10 TO $15"/>
    <s v="NOT APPLICABLE"/>
    <n v="44463.722060728302"/>
    <n v="41644.831099960596"/>
    <n v="2818.8909607677201"/>
    <n v="5777.9477704133897"/>
    <n v="7766.2262933858301"/>
    <n v="7402.8333518503896"/>
    <n v="17852.976084862199"/>
    <n v="0.41153584372078855"/>
    <n v="83263.705561240116"/>
    <n v="342.65999319464265"/>
    <n v="53.401084855664294"/>
    <n v="100"/>
    <n v="41.153584372078853"/>
  </r>
  <r>
    <s v="CHICKEN RUN LLC"/>
    <s v="HARRELLS"/>
    <s v="NC"/>
    <n v="28444"/>
    <n v="7677"/>
    <n v="37163"/>
    <s v="SAMPSON"/>
    <m/>
    <s v="LSR - QUICK CASUAL"/>
    <s v="CHICKEN"/>
    <s v="FRIED CHICKEN"/>
    <s v="INDEPENDENT (1-9 UNITS)"/>
    <s v="5 TO 9"/>
    <s v="5 YEARS PLUS"/>
    <s v="&lt;=$500,000"/>
    <s v="$7 TO $10"/>
    <s v="NOT APPLICABLE"/>
    <n v="68677.864199999996"/>
    <n v="61749.223048190499"/>
    <n v="6928.6411518095401"/>
    <n v="11100.4896336928"/>
    <n v="10528.601792591"/>
    <n v="11694.373160990701"/>
    <n v="22692.2162591011"/>
    <n v="0.21308101339683549"/>
    <n v="124693.54504637564"/>
    <n v="265.69826942525674"/>
    <n v="55.077321103075171"/>
    <n v="100"/>
    <n v="21.308101339683549"/>
  </r>
  <r>
    <s v="CARIBOU COFFEE"/>
    <s v="KANSAS CITY"/>
    <s v="MO"/>
    <n v="64151"/>
    <n v="3199"/>
    <n v="29165"/>
    <s v="PLATTE"/>
    <n v="3760"/>
    <s v="LSR - COFFEE SHOPS, TEA HOUSES"/>
    <s v="BEVERAGES"/>
    <s v="COFFEE / TEA"/>
    <s v="251-500 UNITS"/>
    <s v="10 TO 19"/>
    <s v="5 YEARS PLUS"/>
    <s v="$500,001 - $1,000,000"/>
    <s v="UNDER $5"/>
    <s v="NOT APPLICABLE"/>
    <n v="147205.59"/>
    <n v="102896.70741"/>
    <n v="44308.882590000001"/>
    <n v="39745.509299999998"/>
    <n v="18989.521110000001"/>
    <n v="17664.6708"/>
    <n v="0"/>
    <n v="0.2281682432470673"/>
    <n v="223605.29121"/>
    <n v="510.19626476134601"/>
    <n v="65.832784726793946"/>
    <n v="100"/>
    <n v="22.816824324706729"/>
  </r>
  <r>
    <s v="VILLA PIZZA"/>
    <s v="CABAZON"/>
    <s v="CA"/>
    <n v="92230"/>
    <n v="2116"/>
    <n v="6065"/>
    <s v="RIVERSIDE"/>
    <n v="4472"/>
    <s v="LSR - QUICK CASUAL"/>
    <s v="PIZZA, PASTA &amp; ITALIAN"/>
    <s v="PIZZERIA"/>
    <s v="INDEPENDENT (1-9 UNITS)"/>
    <s v="1 TO 4"/>
    <s v="5 YEARS PLUS"/>
    <s v="&lt;=$500,000"/>
    <s v="$5 TO $7"/>
    <s v="NOT APPLICABLE"/>
    <n v="40856.389095734303"/>
    <n v="37590.055523790099"/>
    <n v="3266.3335719441102"/>
    <n v="6610.43699083927"/>
    <n v="5443.8892865735197"/>
    <n v="7104.2755189784402"/>
    <n v="12054.3262774128"/>
    <n v="8.5484379686248113E-2"/>
    <n v="72069.317169538233"/>
    <n v="61.608008726494461"/>
    <n v="56.690406819898662"/>
    <n v="100"/>
    <n v="8.5484379686248104"/>
  </r>
  <r>
    <s v="KING'S WOK"/>
    <s v="SPRING HILL"/>
    <s v="FL"/>
    <n v="34609"/>
    <n v="8100"/>
    <n v="12053"/>
    <s v="HERNANDO"/>
    <n v="8280"/>
    <s v="FSR - TRADITIONAL RESTAURANTS, CASUAL DINING"/>
    <s v="CHINESE"/>
    <s v="CHINESE"/>
    <s v="INDEPENDENT (1-9 UNITS)"/>
    <s v="1 TO 4"/>
    <s v="5 YEARS PLUS"/>
    <s v="&lt;=$500,000"/>
    <s v="$15 TO $20"/>
    <s v="NOT APPLICABLE"/>
    <n v="28909.192281794902"/>
    <n v="27144.891091546899"/>
    <n v="1764.30119024798"/>
    <n v="4335.71180968313"/>
    <n v="5599.7385603522898"/>
    <n v="4025.5416571442602"/>
    <n v="10729.2191475005"/>
    <n v="0.59347271502827437"/>
    <n v="53599.403456475069"/>
    <n v="318.09783493210131"/>
    <n v="53.935660506502394"/>
    <n v="100"/>
    <n v="59.347271502827439"/>
  </r>
  <r>
    <s v="DAGWOODS SANDWICH SHOPPE"/>
    <s v="PALM BEACH GARDENS"/>
    <s v="FL"/>
    <n v="33410"/>
    <n v="6253"/>
    <n v="12099"/>
    <s v="PALM BEACH"/>
    <n v="8960"/>
    <s v="LSR - QUICK SERVICE RESTAURANTS, FAST FOOD, SNACKS"/>
    <s v="SANDWICHES, SOUPS AND SALADS, DELI, SUBS &amp; HOT DOG"/>
    <s v="SANDWICHES"/>
    <s v="INDEPENDENT (1-9 UNITS)"/>
    <s v="5 TO 9"/>
    <s v="5 YEARS PLUS"/>
    <s v="&lt;=$500,000"/>
    <s v="$7 TO $10"/>
    <s v="NOT APPLICABLE"/>
    <n v="79335.036900000006"/>
    <n v="67902.766283848294"/>
    <n v="11432.2706161517"/>
    <n v="12738.275040844601"/>
    <n v="11943.315825814199"/>
    <n v="17394.464728879899"/>
    <n v="16722.534916175598"/>
    <n v="0.93036196581438069"/>
    <n v="138133.62741171429"/>
    <n v="1285.1427314383373"/>
    <n v="57.433543436557919"/>
    <n v="100"/>
    <n v="93.036196581438062"/>
  </r>
  <r>
    <s v="DOMINO'S PIZZA"/>
    <s v="SEAGOVILLE"/>
    <s v="TX"/>
    <n v="75159"/>
    <n v="1837"/>
    <n v="48113"/>
    <s v="DALLAS"/>
    <n v="1922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16455.14170000001"/>
    <n v="177181.23365558"/>
    <n v="39273.908044419601"/>
    <n v="37893.454334598202"/>
    <n v="20706.805647321398"/>
    <n v="45094.821187499998"/>
    <n v="40654.361754241101"/>
    <n v="0.78245024452858714"/>
    <n v="360804.58462366037"/>
    <n v="2823.1163546581834"/>
    <n v="59.992347914806842"/>
    <n v="100"/>
    <n v="78.245024452858715"/>
  </r>
  <r>
    <s v="BOLERO ITALIAN MEDITERRANEAN CUISINE"/>
    <s v="RICHARDSON"/>
    <s v="TX"/>
    <n v="75080"/>
    <n v="3512"/>
    <n v="48113"/>
    <s v="DALLAS"/>
    <n v="1922"/>
    <s v="FSR - UPSCALE CASUAL DINING RESTAURANTS"/>
    <s v="PIZZA, PASTA &amp; ITALIAN"/>
    <s v="ITALIAN - PIZZA &amp; PASTA"/>
    <s v="INDEPENDENT (1-9 UNITS)"/>
    <s v="5 TO 9"/>
    <s v="5 YEARS PLUS"/>
    <s v="&lt;=$500,000"/>
    <s v="$30 TO $50"/>
    <s v="NOT APPLICABLE"/>
    <n v="101956.943552221"/>
    <n v="93938.270135333907"/>
    <n v="8018.6734168873199"/>
    <n v="13372.604753162699"/>
    <n v="20706.757268608399"/>
    <n v="19789.988204177698"/>
    <n v="31512.408641365098"/>
    <n v="0.44264740373119382"/>
    <n v="187338.70241953511"/>
    <n v="829.24990244377932"/>
    <n v="54.423854887119802"/>
    <n v="100"/>
    <n v="44.26474037311938"/>
  </r>
  <r>
    <s v="FOX'S PIZZA DEN"/>
    <s v="LAS CRUCES"/>
    <s v="NM"/>
    <n v="88011"/>
    <n v="7043"/>
    <n v="35013"/>
    <s v="DONA ANA"/>
    <n v="4100"/>
    <s v="LSR - QUICK SERVICE RESTAURANTS, FAST FOOD, SNACKS"/>
    <s v="PIZZA, PASTA &amp; ITALIAN"/>
    <s v="PIZZERIA"/>
    <s v="251-500 UNITS"/>
    <s v="10 TO 19"/>
    <s v="5 YEARS PLUS"/>
    <s v="&lt;=$500,000"/>
    <s v="$5 TO $7"/>
    <s v="NOT APPLICABLE"/>
    <n v="128179.9728"/>
    <n v="104922.82850051"/>
    <n v="23257.144299489799"/>
    <n v="22439.669983163301"/>
    <n v="12262.114744897999"/>
    <n v="26704.161"/>
    <n v="24074.6186158163"/>
    <n v="1.2482511773854177E-2"/>
    <n v="213660.53714387739"/>
    <n v="26.670201705064574"/>
    <n v="59.992347914806828"/>
    <n v="100"/>
    <n v="1.2482511773854177"/>
  </r>
  <r>
    <s v="KOREAN BBQ CORNER"/>
    <s v="HONOLULU"/>
    <s v="HI"/>
    <n v="96817"/>
    <n v="5016"/>
    <n v="15003"/>
    <s v="HONOLULU"/>
    <n v="3320"/>
    <s v="LSR - QUICK CASUAL"/>
    <s v="BBQ"/>
    <s v="BARBECUE"/>
    <s v="INDEPENDENT (1-9 UNITS)"/>
    <s v="1 TO 4"/>
    <s v="5 YEARS PLUS"/>
    <s v="&lt;=$500,000"/>
    <s v="$7 TO $10"/>
    <s v="NOT APPLICABLE"/>
    <n v="33810.046199999997"/>
    <n v="30399.0828543184"/>
    <n v="3410.96334568165"/>
    <n v="5464.7603231344101"/>
    <n v="5183.2204914273498"/>
    <n v="5757.1286099071203"/>
    <n v="11171.3561427351"/>
    <n v="0.86834282011911146"/>
    <n v="61386.511767204036"/>
    <n v="533.04536745208975"/>
    <n v="55.077321103075185"/>
    <n v="100"/>
    <n v="86.834282011911142"/>
  </r>
  <r>
    <s v="SUNSET CAFE"/>
    <s v="LOS ANGELES"/>
    <s v="CA"/>
    <n v="90028"/>
    <n v="7152"/>
    <n v="6037"/>
    <s v="LOS ANGELES"/>
    <n v="4472"/>
    <s v="FSR - CAF╔-RESTAURANTS, FAMILY-STYLE, DINER"/>
    <s v="CLASSIC &amp; VARIED MENU"/>
    <s v="VARIED MENU"/>
    <s v="INDEPENDENT (1-9 UNITS)"/>
    <s v="5 TO 9"/>
    <s v="5 YEARS PLUS"/>
    <s v="$500,001 - $1,000,000"/>
    <s v="$15 TO $20"/>
    <s v="NOT APPLICABLE"/>
    <n v="163818.31158627401"/>
    <n v="148491.48822410099"/>
    <n v="15326.8233621729"/>
    <n v="20223.846521611598"/>
    <n v="26495.472673173401"/>
    <n v="37595.391834567701"/>
    <n v="50894.675783359002"/>
    <n v="0.88910536571592225"/>
    <n v="299027.69839898561"/>
    <n v="2658.6713114422059"/>
    <n v="54.783657990001679"/>
    <n v="100"/>
    <n v="88.910536571592218"/>
  </r>
  <r>
    <s v="PANDA EXPRESS"/>
    <s v="COUNTRY CLUB HILLS"/>
    <s v="IL"/>
    <n v="60478"/>
    <n v="2017"/>
    <n v="17031"/>
    <s v="COOK"/>
    <n v="1602"/>
    <s v="LSR - QUICK CASUAL"/>
    <s v="OTHER ASIAN"/>
    <s v="ASIAN UNCLASSIFIED"/>
    <s v="501+ UNITS"/>
    <s v="10 TO 19"/>
    <s v="5 YEARS PLUS"/>
    <s v="$1,000,001 - $2,500,000"/>
    <s v="$5 TO $7"/>
    <s v="NOT APPLICABLE"/>
    <n v="379136.90159999998"/>
    <n v="340887.26222645497"/>
    <n v="38249.639373545397"/>
    <n v="61280.374615394503"/>
    <n v="58123.261524244699"/>
    <n v="64558.915133126902"/>
    <n v="125272.628424469"/>
    <n v="0.5283472181900678"/>
    <n v="688372.08129723556"/>
    <n v="3636.9947423310159"/>
    <n v="55.07732110307515"/>
    <n v="100"/>
    <n v="52.834721819006781"/>
  </r>
  <r>
    <s v="SONIC DRIVE-IN"/>
    <s v="MARICOPA"/>
    <s v="AZ"/>
    <n v="85139"/>
    <n v="8982"/>
    <n v="4021"/>
    <s v="PINAL"/>
    <m/>
    <s v="LSR - QUICK SERVICE RESTAURANTS, FAST FOOD, SNACKS"/>
    <s v="HAMBURGERS"/>
    <s v="HAMBURGERS"/>
    <s v="501+ UNITS"/>
    <s v="10 TO 19"/>
    <s v="5 YEARS PLUS"/>
    <s v="$500,001 - $1,000,000"/>
    <s v="UNDER $5"/>
    <s v="NOT APPLICABLE"/>
    <n v="296851.90230000002"/>
    <n v="248606.04899845799"/>
    <n v="48245.853301542404"/>
    <n v="46550.041234704397"/>
    <n v="25437.181002570702"/>
    <n v="55396.527516709502"/>
    <n v="80890.235588174794"/>
    <n v="0.37861212202007988"/>
    <n v="505125.88764215983"/>
    <n v="1912.4678420747459"/>
    <n v="58.767905102954302"/>
    <n v="100"/>
    <n v="37.861212202007991"/>
  </r>
  <r>
    <s v="GLORIOSA PASTRY &amp; ESPRESSO"/>
    <s v="SPOKANE"/>
    <s v="WA"/>
    <n v="99218"/>
    <n v="2359"/>
    <n v="53063"/>
    <s v="SPOKANE"/>
    <n v="7840"/>
    <s v="LSR - COFFEE SHOPS, TEA HOUSES"/>
    <s v="BEVERAGES"/>
    <s v="COFFEE / TEA"/>
    <s v="INDEPENDENT (1-9 UNITS)"/>
    <s v="5 TO 9"/>
    <s v="5 YEARS PLUS"/>
    <s v="&lt;=$500,000"/>
    <s v="$7 TO $10"/>
    <s v="NOT APPLICABLE"/>
    <n v="75956.895000000004"/>
    <n v="53093.869605"/>
    <n v="22863.025395000001"/>
    <n v="20508.361649999999"/>
    <n v="9798.4394549999997"/>
    <n v="9114.8274000000001"/>
    <n v="0"/>
    <n v="0.35584836548365706"/>
    <n v="115378.52350499999"/>
    <n v="410.57259001171951"/>
    <n v="65.83278472679396"/>
    <n v="100"/>
    <n v="35.584836548365708"/>
  </r>
  <r>
    <s v="SUBWAY"/>
    <s v="BAKERSFIELD"/>
    <s v="CA"/>
    <n v="93313"/>
    <n v="3404"/>
    <n v="6029"/>
    <s v="KERN"/>
    <n v="680"/>
    <s v="LSR - QUICK SERVICE RESTAURANTS, FAST FOOD, SNACKS"/>
    <s v="SANDWICHES, SOUPS AND SALADS, DELI, SUBS &amp; HOT DOG"/>
    <s v="SANDWICHES"/>
    <s v="501+ UNITS"/>
    <s v="10 TO 19"/>
    <s v="5 YEARS PLUS"/>
    <s v="&lt;=$500,000"/>
    <s v="$5 TO $7"/>
    <s v="NOT APPLICABLE"/>
    <n v="165150.00899999999"/>
    <n v="141351.70160741999"/>
    <n v="23798.307392580198"/>
    <n v="26516.9882039843"/>
    <n v="24862.139014434"/>
    <n v="36209.676314207303"/>
    <n v="34810.9347373255"/>
    <n v="0.22576502186943925"/>
    <n v="287549.74726995127"/>
    <n v="649.18674980952278"/>
    <n v="57.433543436557919"/>
    <n v="100"/>
    <n v="22.576502186943927"/>
  </r>
  <r>
    <s v="DOMINO'S PIZZA"/>
    <s v="SAN ANTONIO"/>
    <s v="TX"/>
    <n v="78222"/>
    <n v="1210"/>
    <n v="48029"/>
    <s v="BEXAR"/>
    <n v="7240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19730.644"/>
    <n v="179862.42447321399"/>
    <n v="39868.219526785702"/>
    <n v="38466.876133928599"/>
    <n v="21020.150892857098"/>
    <n v="45777.217499999999"/>
    <n v="41269.5629196429"/>
    <n v="0.17151966927345808"/>
    <n v="366264.45144642831"/>
    <n v="628.2155757871592"/>
    <n v="59.992347914806828"/>
    <n v="100"/>
    <n v="17.151966927345807"/>
  </r>
  <r>
    <s v="PAPA MURPHY'S PIZZA"/>
    <s v="POWELL"/>
    <s v="TN"/>
    <n v="37849"/>
    <m/>
    <n v="47093"/>
    <s v="KNOX"/>
    <n v="3840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190408.5387"/>
    <n v="155860.56085551699"/>
    <n v="34547.977844483401"/>
    <n v="33333.637674202801"/>
    <n v="18215.102554209199"/>
    <n v="39668.445562499997"/>
    <n v="35762.318014764001"/>
    <n v="0.85422378784152675"/>
    <n v="317388.04250567639"/>
    <n v="2711.2041588480638"/>
    <n v="59.992347914806722"/>
    <n v="100"/>
    <n v="85.42237878415267"/>
  </r>
  <r>
    <s v="LONGHORN STEAKHOUSE"/>
    <s v="LOUISVILLE"/>
    <s v="KY"/>
    <n v="40241"/>
    <n v="2833"/>
    <n v="21111"/>
    <s v="JEFFERSON"/>
    <n v="4520"/>
    <s v="FSR - TRADITIONAL RESTAURANTS, CASUAL DINING"/>
    <s v="STEAK, SEAFOOD &amp; FISH"/>
    <s v="FAMILY STEAK / CHOPHOUSE"/>
    <s v="251-500 UNITS"/>
    <s v="OVER 50"/>
    <s v="5 YEARS PLUS"/>
    <s v="$2,500,001 - $5,000,000"/>
    <s v="$20 TO $30"/>
    <s v="NOT APPLICABLE"/>
    <n v="940504.07912421296"/>
    <n v="880878.42647220497"/>
    <n v="59625.652652007899"/>
    <n v="122216.11676185"/>
    <n v="164272.51633039399"/>
    <n v="156585.96810637799"/>
    <n v="377629.13346271601"/>
    <n v="0.51882275338290351"/>
    <n v="1761207.8137855507"/>
    <n v="9137.5468722770347"/>
    <n v="53.401084855664358"/>
    <n v="100"/>
    <n v="51.882275338290349"/>
  </r>
  <r>
    <s v="LOG CABIN ESPRESSO"/>
    <s v="JOHN DAY"/>
    <s v="OR"/>
    <n v="97845"/>
    <n v="5717"/>
    <n v="41023"/>
    <s v="GRANT"/>
    <m/>
    <s v="LSR - COFFEE SHOPS, TEA HOUSES"/>
    <s v="BEVERAGES"/>
    <s v="COFFEE / TEA"/>
    <s v="INDEPENDENT (1-9 UNITS)"/>
    <s v="1 TO 4"/>
    <s v="5 YEARS PLUS"/>
    <s v="&lt;=$500,000"/>
    <s v="$7 TO $10"/>
    <s v="NOT APPLICABLE"/>
    <n v="24740.847600000001"/>
    <n v="17293.852472400002"/>
    <n v="7446.9951276000002"/>
    <n v="6680.0288520000004"/>
    <n v="3191.5693403999999"/>
    <n v="2968.9017119999999"/>
    <n v="0"/>
    <n v="0.97275513143096526"/>
    <n v="37581.347504400001"/>
    <n v="365.57448630995401"/>
    <n v="65.832784726793946"/>
    <n v="100"/>
    <n v="97.275513143096532"/>
  </r>
  <r>
    <s v="SUBWAY"/>
    <s v="SAN DIEGO"/>
    <s v="CA"/>
    <n v="92113"/>
    <n v="2435"/>
    <n v="6073"/>
    <s v="SAN DIEGO"/>
    <n v="7320"/>
    <s v="LSR - QUICK SERVICE RESTAURANTS, FAST FOOD, SNACKS"/>
    <s v="SANDWICHES, SOUPS AND SALADS, DELI, SUBS &amp; HOT DOG"/>
    <s v="SANDWICHES"/>
    <s v="501+ UNITS"/>
    <s v="1 TO 4"/>
    <s v="5 YEARS PLUS"/>
    <s v="&lt;=$500,000"/>
    <s v="$5 TO $7"/>
    <s v="NOT APPLICABLE"/>
    <n v="126222.9075"/>
    <n v="108034.040476261"/>
    <n v="18188.867023738501"/>
    <n v="20266.734283072899"/>
    <n v="19001.9455165215"/>
    <n v="27674.782772873699"/>
    <n v="26605.735124955299"/>
    <n v="0.84161517572826683"/>
    <n v="219772.1051974229"/>
    <n v="1849.6353893590024"/>
    <n v="57.433543436558075"/>
    <n v="100"/>
    <n v="84.161517572826682"/>
  </r>
  <r>
    <s v="SAM'S OLD TIME HAMBURGERS"/>
    <s v="ROGERS"/>
    <s v="AR"/>
    <n v="72756"/>
    <n v="3832"/>
    <n v="5007"/>
    <s v="BENTON"/>
    <n v="2580"/>
    <s v="LSR - QUICK SERVICE RESTAURANTS, FAST FOOD, SNACKS"/>
    <s v="HAMBURGERS"/>
    <s v="HAMBURGERS"/>
    <s v="INDEPENDENT (1-9 UNITS)"/>
    <s v="5 TO 9"/>
    <s v="5 YEARS PLUS"/>
    <s v="&lt;=$500,000"/>
    <s v="$7 TO $10"/>
    <s v="NOT APPLICABLE"/>
    <n v="62560.6659"/>
    <n v="52392.9941213368"/>
    <n v="10167.6717786632"/>
    <n v="9810.2843699228797"/>
    <n v="5360.8111311053999"/>
    <n v="11674.6553521851"/>
    <n v="17047.379396915199"/>
    <n v="0.92838577537573375"/>
    <n v="106453.79615012858"/>
    <n v="988.30190080527416"/>
    <n v="58.767905102954323"/>
    <n v="100"/>
    <n v="92.838577537573372"/>
  </r>
  <r>
    <s v="EL GORDO"/>
    <s v="LOS ANGELES"/>
    <s v="CA"/>
    <n v="90023"/>
    <n v="2928"/>
    <n v="6037"/>
    <s v="LOS ANGELES"/>
    <n v="4472"/>
    <s v="FSR - TRADITIONAL RESTAURANTS, CASUAL DINING"/>
    <s v="MEXICAN"/>
    <s v="MEXICAN"/>
    <s v="INDEPENDENT (1-9 UNITS)"/>
    <s v="1 TO 4"/>
    <s v="5 YEARS PLUS"/>
    <s v="&lt;=$500,000"/>
    <s v="$10 TO $15"/>
    <s v="NOT APPLICABLE"/>
    <n v="37086.686095493002"/>
    <n v="34823.320042826199"/>
    <n v="2263.3660526668"/>
    <n v="5562.1471993701998"/>
    <n v="7183.7270367250503"/>
    <n v="5164.2397458768"/>
    <n v="13764.1750310569"/>
    <n v="0.13833746248715018"/>
    <n v="68760.975108521961"/>
    <n v="95.122188146550229"/>
    <n v="53.935660506502373"/>
    <n v="100"/>
    <n v="13.833746248715018"/>
  </r>
  <r>
    <s v="FATHER AND SON RESTAURANT"/>
    <s v="CHICAGO"/>
    <s v="IL"/>
    <n v="60647"/>
    <n v="2661"/>
    <n v="17031"/>
    <s v="COOK"/>
    <n v="1602"/>
    <s v="FSR - TRADITIONAL RESTAURANTS, CASUAL DINING"/>
    <s v="PIZZA, PASTA &amp; ITALIAN"/>
    <s v="ITALIAN - PIZZA &amp; PASTA"/>
    <s v="INDEPENDENT (1-9 UNITS)"/>
    <s v="OVER 50"/>
    <s v="5 YEARS PLUS"/>
    <s v="$2,500,001 - $5,000,000"/>
    <s v="$15 TO $20"/>
    <s v="NOT APPLICABLE"/>
    <n v="1301422.2050572601"/>
    <n v="1205690.79776454"/>
    <n v="95731.407292716394"/>
    <n v="176681.77478698999"/>
    <n v="216051.834063216"/>
    <n v="179582.72652313299"/>
    <n v="500206.963646358"/>
    <n v="0.47112460128917488"/>
    <n v="2373945.504076953"/>
    <n v="11184.241290904838"/>
    <n v="54.821064882164784"/>
    <n v="100"/>
    <n v="47.11246012891749"/>
  </r>
  <r>
    <s v="EL RANCHERO RESTAURANT"/>
    <s v="FONTANA"/>
    <s v="CA"/>
    <n v="92336"/>
    <n v="232"/>
    <n v="6071"/>
    <s v="SAN BERNARDINO"/>
    <n v="4472"/>
    <s v="FSR - TRADITIONAL RESTAURANTS, CASUAL DINING"/>
    <s v="MEXICAN"/>
    <s v="MEXICAN"/>
    <s v="INDEPENDENT (1-9 UNITS)"/>
    <s v="10 TO 19"/>
    <s v="5 YEARS PLUS"/>
    <s v="$500,001 - $1,000,000"/>
    <s v="$10 TO $15"/>
    <s v="NOT APPLICABLE"/>
    <n v="160155.39663141099"/>
    <n v="150381.261327071"/>
    <n v="9774.1353043396994"/>
    <n v="24019.614169454799"/>
    <n v="31022.255531165101"/>
    <n v="22301.287925024601"/>
    <n v="59439.3067562586"/>
    <n v="0.11268588935582868"/>
    <n v="296937.86101331381"/>
    <n v="334.60706951702718"/>
    <n v="53.935660506502437"/>
    <n v="100"/>
    <n v="11.268588935582869"/>
  </r>
  <r>
    <s v="BISTRO 54"/>
    <s v="DELMAR"/>
    <s v="DE"/>
    <n v="19940"/>
    <n v="3572"/>
    <n v="10005"/>
    <s v="SUSSEX"/>
    <m/>
    <s v="FSR - TRADITIONAL RESTAURANTS, CASUAL DINING"/>
    <s v="EUROPEAN"/>
    <s v="FRENCH"/>
    <s v="INDEPENDENT (1-9 UNITS)"/>
    <s v="10 TO 19"/>
    <s v="5 YEARS PLUS"/>
    <s v="$500,001 - $1,000,000"/>
    <s v="$15 TO $20"/>
    <s v="NOT APPLICABLE"/>
    <n v="209992.904097855"/>
    <n v="197177.23193959799"/>
    <n v="12815.6721582563"/>
    <n v="31494.090370005899"/>
    <n v="40675.829024030703"/>
    <n v="29241.0515973824"/>
    <n v="77935.760554083798"/>
    <n v="0.96723685607503573"/>
    <n v="389339.63564335706"/>
    <n v="3765.836451250806"/>
    <n v="53.935660506502536"/>
    <n v="100"/>
    <n v="96.723685607503569"/>
  </r>
  <r>
    <s v="EL PAISANO MEXICAN RESTAURANT"/>
    <s v="SAINT LOUIS"/>
    <s v="MO"/>
    <n v="63139"/>
    <n v="2014"/>
    <n v="29510"/>
    <s v="SAINT LOUIS CITY"/>
    <n v="7040"/>
    <s v="FSR - TRADITIONAL RESTAURANTS, CASUAL DINING"/>
    <s v="MEXICAN"/>
    <s v="MEXICAN"/>
    <s v="INDEPENDENT (1-9 UNITS)"/>
    <s v="5 TO 9"/>
    <s v="5 YEARS PLUS"/>
    <s v="&lt;=$500,000"/>
    <s v="$10 TO $15"/>
    <s v="NOT APPLICABLE"/>
    <n v="102651.257860461"/>
    <n v="96386.5468073706"/>
    <n v="6264.7110530899399"/>
    <n v="15395.320168274"/>
    <n v="19883.6481250246"/>
    <n v="14293.9626485436"/>
    <n v="38097.4961394903"/>
    <n v="0.62121564246498251"/>
    <n v="190321.68494179304"/>
    <n v="1182.3080778613394"/>
    <n v="53.935660506502614"/>
    <n v="100"/>
    <n v="62.121564246498252"/>
  </r>
  <r>
    <s v="CARIBOU COFFEE"/>
    <s v="ARLINGTON"/>
    <s v="VA"/>
    <n v="22206"/>
    <n v="2237"/>
    <n v="51013"/>
    <s v="ARLINGTON"/>
    <n v="8872"/>
    <s v="LSR - COFFEE SHOPS, TEA HOUSES"/>
    <s v="BEVERAGES"/>
    <s v="COFFEE / TEA"/>
    <s v="251-500 UNITS"/>
    <s v="5 TO 9"/>
    <s v="5 YEARS PLUS"/>
    <s v="$500,001 - $1,000,000"/>
    <s v="UNDER $5"/>
    <s v="NOT APPLICABLE"/>
    <n v="127537.9518"/>
    <n v="89149.028308199995"/>
    <n v="38388.9234918"/>
    <n v="34435.246985999998"/>
    <n v="16452.395782200001"/>
    <n v="15304.554216"/>
    <n v="0"/>
    <n v="6.7949166294018482E-2"/>
    <n v="193730.14878419999"/>
    <n v="131.63802095902548"/>
    <n v="65.832784726793946"/>
    <n v="100"/>
    <n v="6.7949166294018486"/>
  </r>
  <r>
    <s v="DEL TACO"/>
    <s v="ALBUQUERQUE"/>
    <s v="NM"/>
    <n v="87123"/>
    <n v="2625"/>
    <n v="35001"/>
    <s v="BERNALILLO"/>
    <n v="200"/>
    <s v="LSR - QUICK SERVICE RESTAURANTS, FAST FOOD, SNACKS"/>
    <s v="MEXICAN"/>
    <s v="MEXICAN"/>
    <s v="501+ UNITS"/>
    <s v="10 TO 19"/>
    <s v="5 YEARS PLUS"/>
    <s v="$1,000,001 - $2,500,000"/>
    <s v="$5 TO $7"/>
    <s v="NOT APPLICABLE"/>
    <n v="345034.29869999998"/>
    <n v="282430.81784531201"/>
    <n v="62603.480854687499"/>
    <n v="60403.007010937501"/>
    <n v="33007.107656250002"/>
    <n v="71882.145562499994"/>
    <n v="64803.954698437497"/>
    <n v="0.22064132087743682"/>
    <n v="575130.51362812449"/>
    <n v="1268.9755620382807"/>
    <n v="59.992347914806828"/>
    <n v="100"/>
    <n v="22.064132087743683"/>
  </r>
  <r>
    <s v="SAHRS RESTAURANT"/>
    <s v="MACHIAS"/>
    <s v="NY"/>
    <n v="14101"/>
    <m/>
    <n v="36009"/>
    <s v="CATTARAUGUS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13584.013152268"/>
    <n v="103641.50787633601"/>
    <n v="9942.5052759318096"/>
    <n v="13937.726636810199"/>
    <n v="18310.346758162399"/>
    <n v="23658.998156602102"/>
    <n v="40433.722372146804"/>
    <n v="0.6599827403698002"/>
    <n v="209924.80707598932"/>
    <n v="1385.4674944561307"/>
    <n v="54.106998946128584"/>
    <n v="100"/>
    <n v="65.998274036980021"/>
  </r>
  <r>
    <s v="SNOW RIDGE CANDLELIGHT RESTAURANT"/>
    <s v="TURIN"/>
    <s v="NY"/>
    <n v="13473"/>
    <m/>
    <n v="36049"/>
    <s v="LEWIS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27169.090933256"/>
    <n v="116037.42440335199"/>
    <n v="11131.6665299047"/>
    <n v="15604.731483675199"/>
    <n v="20500.333517769399"/>
    <n v="26488.703863045401"/>
    <n v="45269.748571222197"/>
    <n v="0.28543301564266621"/>
    <n v="235032.60836896888"/>
    <n v="670.8606618111653"/>
    <n v="54.106998946128357"/>
    <n v="100"/>
    <n v="28.543301564266621"/>
  </r>
  <r>
    <s v="UBUNTU RESTAURANT &amp; YOGA STUDIO"/>
    <s v="NAPA"/>
    <s v="CA"/>
    <n v="94559"/>
    <n v="2639"/>
    <n v="6055"/>
    <s v="NAPA"/>
    <n v="7362"/>
    <s v="FSR - UPSCALE CASUAL DINING RESTAURANTS"/>
    <s v="CLASSIC &amp; VARIED MENU"/>
    <s v="VARIED MENU"/>
    <s v="INDEPENDENT (1-9 UNITS)"/>
    <s v="20 TO 49"/>
    <s v="5 YEARS PLUS"/>
    <s v="$1,000,001 - $2,500,000"/>
    <s v="$30 TO $50"/>
    <s v="NOT APPLICABLE"/>
    <n v="338799.66676188202"/>
    <n v="308723.15057611198"/>
    <n v="30076.516185769899"/>
    <n v="74118.522377383502"/>
    <n v="55159.7845482212"/>
    <n v="46265.561862935203"/>
    <n v="107276.808704108"/>
    <n v="0.46225331529437275"/>
    <n v="621620.3442545298"/>
    <n v="2873.4606498608568"/>
    <n v="54.502667085032932"/>
    <n v="100"/>
    <n v="46.225331529437277"/>
  </r>
  <r>
    <s v="UNCLE BEAR'S GRILL AND BAR"/>
    <s v="HIGLEY"/>
    <s v="AZ"/>
    <n v="85236"/>
    <m/>
    <m/>
    <s v=""/>
    <n v="6200"/>
    <s v="FSR - TRADITIONAL RESTAURANTS, CASUAL DINING"/>
    <s v="AMERICAN AND AMERICAN TRADITIONAL"/>
    <s v="AMERICAN TRADITIONAL"/>
    <s v="INDEPENDENT (1-9 UNITS)"/>
    <s v="5 TO 9"/>
    <s v="5 YEARS PLUS"/>
    <s v="&lt;=$500,000"/>
    <s v="$15 TO $20"/>
    <s v="NOT APPLICABLE"/>
    <n v="86932.085322852305"/>
    <n v="78865.921532846696"/>
    <n v="8066.1637900056103"/>
    <n v="12288.5238966873"/>
    <n v="13162.115642897201"/>
    <n v="16345.8722290848"/>
    <n v="29061.485423919101"/>
    <n v="0.37572112641430544"/>
    <n v="157790.08251544071"/>
    <n v="592.85067539707586"/>
    <n v="55.093503937007881"/>
    <n v="100"/>
    <n v="37.572112641430543"/>
  </r>
  <r>
    <s v="BURRITO BOY"/>
    <s v="EUGENE"/>
    <s v="OR"/>
    <n v="97402"/>
    <n v="2300"/>
    <n v="41039"/>
    <s v="LANE"/>
    <n v="2400"/>
    <s v="LSR - QUICK SERVICE RESTAURANTS, FAST FOOD, SNACKS"/>
    <s v="MEXICAN"/>
    <s v="MEXICAN"/>
    <s v="INDEPENDENT (1-9 UNITS)"/>
    <s v="5 TO 9"/>
    <s v="5 YEARS PLUS"/>
    <s v="&lt;=$500,000"/>
    <s v="$7 TO $10"/>
    <s v="NOT APPLICABLE"/>
    <n v="116084.55869999999"/>
    <n v="95022.022379751303"/>
    <n v="21062.536320248699"/>
    <n v="20322.201124457901"/>
    <n v="11105.0279368622"/>
    <n v="24184.283062499999"/>
    <n v="21802.8715160395"/>
    <n v="0.37643751574804929"/>
    <n v="193498.94233985961"/>
    <n v="728.40261154291784"/>
    <n v="59.992347914806807"/>
    <n v="100"/>
    <n v="37.643751574804931"/>
  </r>
  <r>
    <s v="AK'S SPORTS BAR AND GRILL"/>
    <s v="MCKINNEY"/>
    <s v="TX"/>
    <n v="75069"/>
    <n v="1659"/>
    <n v="48085"/>
    <s v="COLLIN"/>
    <n v="1922"/>
    <s v="FSR - TRADITIONAL RESTAURANTS, CASUAL DINING"/>
    <s v="BAR &amp; GRILL, BREW PUB, &amp; EATERTAINMENT"/>
    <s v="BAR &amp; GRILL"/>
    <s v="INDEPENDENT (1-9 UNITS)"/>
    <s v="20 TO 49"/>
    <s v="5 YEARS PLUS"/>
    <s v="$1,000,001 - $2,500,000"/>
    <s v="$15 TO $20"/>
    <s v="NOT APPLICABLE"/>
    <n v="361071.26690757199"/>
    <n v="335736.85181827698"/>
    <n v="25334.415089294998"/>
    <n v="46781.538974412499"/>
    <n v="58666.8201274151"/>
    <n v="73277.673274151399"/>
    <n v="127208.253543603"/>
    <n v="0.36707928747851448"/>
    <n v="667005.55282715405"/>
    <n v="2448.4392307600438"/>
    <n v="54.133172561629181"/>
    <n v="100"/>
    <n v="36.707928747851447"/>
  </r>
  <r>
    <s v="RESTRAUNT PIKNIK"/>
    <s v="PLAYA VISTA"/>
    <s v="CA"/>
    <n v="90094"/>
    <n v="4017"/>
    <n v="6037"/>
    <s v="LOS ANGELES"/>
    <n v="4472"/>
    <s v="FSR - TRADITIONAL RESTAURANTS, CASUAL DINING"/>
    <s v="OTHER ETHNIC FOOD"/>
    <s v="MIDDLE EAST (EGYPTIAN, SYRIAN, IRANIAN)"/>
    <s v="INDEPENDENT (1-9 UNITS)"/>
    <s v="20 TO 49"/>
    <s v="5 YEARS PLUS"/>
    <s v="$1,000,001 - $2,500,000"/>
    <s v="$15 TO $20"/>
    <s v="NOT APPLICABLE"/>
    <n v="463669.95116740803"/>
    <n v="435372.60412454198"/>
    <n v="28297.3470428656"/>
    <n v="69539.794245227298"/>
    <n v="89813.318875181998"/>
    <n v="64565.0243492226"/>
    <n v="172084.24468222799"/>
    <n v="0.1023836954157632"/>
    <n v="859672.33331926749"/>
    <n v="880.16430331918343"/>
    <n v="53.935660506502423"/>
    <n v="100"/>
    <n v="10.23836954157632"/>
  </r>
  <r>
    <s v="VIP HARBOR SEAFOOD"/>
    <s v="DENVER"/>
    <s v="CO"/>
    <n v="80219"/>
    <n v="4127"/>
    <n v="8031"/>
    <s v="DENVER"/>
    <n v="2082"/>
    <s v="FSR - UPSCALE CASUAL DINING RESTAURANTS"/>
    <s v="STEAK, SEAFOOD &amp; FISH"/>
    <s v="SEAFOOD &amp; FISH"/>
    <s v="INDEPENDENT (1-9 UNITS)"/>
    <s v="10 TO 19"/>
    <s v="5 YEARS PLUS"/>
    <s v="$500,001 - $1,000,000"/>
    <s v="$30 TO $50"/>
    <s v="NOT APPLICABLE"/>
    <n v="152706.818664283"/>
    <n v="144104.15612060099"/>
    <n v="8602.6625436814302"/>
    <n v="14337.7709061357"/>
    <n v="26400.615495164599"/>
    <n v="20436.102798212101"/>
    <n v="74327.004377407502"/>
    <n v="6.2865952368256095E-2"/>
    <n v="288208.31224120228"/>
    <n v="181.18490029490903"/>
    <n v="52.984876625099652"/>
    <n v="100"/>
    <n v="6.2865952368256099"/>
  </r>
  <r>
    <s v="SUSHI GARDEN"/>
    <s v="WATSONVILLE"/>
    <s v="CA"/>
    <n v="95076"/>
    <n v="3758"/>
    <n v="6087"/>
    <s v="SANTA CRUZ"/>
    <n v="7362"/>
    <s v="FSR - TRADITIONAL RESTAURANTS, CASUAL DINING"/>
    <s v="OTHER ASIAN"/>
    <s v="JAPANESE"/>
    <s v="INDEPENDENT (1-9 UNITS)"/>
    <s v="20 TO 49"/>
    <s v="5 YEARS PLUS"/>
    <s v="$1,000,001 - $2,500,000"/>
    <s v="$15 TO $20"/>
    <s v="NOT APPLICABLE"/>
    <n v="306526.02936075599"/>
    <n v="287819.03010696702"/>
    <n v="18706.999253788599"/>
    <n v="45971.8318146034"/>
    <n v="59374.388935937801"/>
    <n v="42683.077692481798"/>
    <n v="113762.602267369"/>
    <n v="0.13893598923091743"/>
    <n v="568317.93007114762"/>
    <n v="789.59813812102254"/>
    <n v="53.935660506502416"/>
    <n v="100"/>
    <n v="13.893598923091744"/>
  </r>
  <r>
    <s v="RUMBLE FISH"/>
    <s v="MONTCLAIR"/>
    <s v="CA"/>
    <n v="91763"/>
    <n v="1643"/>
    <n v="6071"/>
    <s v="SAN BERNARDINO"/>
    <n v="4472"/>
    <s v="FSR - UPSCALE CASUAL DINING RESTAURANTS"/>
    <s v="STEAK, SEAFOOD &amp; FISH"/>
    <s v="SEAFOOD &amp; FISH"/>
    <s v="INDEPENDENT (1-9 UNITS)"/>
    <s v="5 TO 9"/>
    <s v="5 YEARS PLUS"/>
    <s v="&lt;=$500,000"/>
    <s v="$30 TO $50"/>
    <s v="NOT APPLICABLE"/>
    <n v="80215.983524420997"/>
    <n v="75697.056059975599"/>
    <n v="4518.9274644453499"/>
    <n v="7531.5457740755801"/>
    <n v="13868.086285331199"/>
    <n v="10734.9632433157"/>
    <n v="39043.533292807799"/>
    <n v="4.1691870328383618E-2"/>
    <n v="151394.11211995123"/>
    <n v="63.119036909857769"/>
    <n v="52.984876625099517"/>
    <n v="100"/>
    <n v="4.1691870328383622"/>
  </r>
  <r>
    <s v="STARBUCKS"/>
    <s v="VICTORIA"/>
    <s v="TX"/>
    <n v="77904"/>
    <n v="1507"/>
    <n v="48469"/>
    <s v="VICTORIA"/>
    <n v="8750"/>
    <s v="LSR - COFFEE SHOPS, TEA HOUSES"/>
    <s v="BEVERAGES"/>
    <s v="COFFEE / TEA"/>
    <s v="501+ UNITS"/>
    <s v="10 TO 19"/>
    <s v="5 YEARS PLUS"/>
    <s v="$500,001 - $1,000,000"/>
    <s v="UNDER $5"/>
    <s v="NOT APPLICABLE"/>
    <n v="184421.6808"/>
    <n v="128910.7548792"/>
    <n v="55510.9259208"/>
    <n v="49793.853816000003"/>
    <n v="23790.396823200001"/>
    <n v="22130.601696000002"/>
    <n v="0"/>
    <n v="0.38227793958756995"/>
    <n v="280136.53313520004"/>
    <n v="1070.9001669012928"/>
    <n v="65.832784726793932"/>
    <n v="100"/>
    <n v="38.227793958756997"/>
  </r>
  <r>
    <s v="DOMINO'S PIZZA"/>
    <s v="CASTROVILLE"/>
    <s v="TX"/>
    <n v="78009"/>
    <n v="5211"/>
    <n v="48325"/>
    <s v="MEDINA"/>
    <m/>
    <s v="LSR - QUICK SERVICE RESTAURANTS, FAST FOOD, SNACKS"/>
    <s v="PIZZA, PASTA &amp; ITALIAN"/>
    <s v="PIZZERIA"/>
    <s v="501+ UNITS"/>
    <s v="5 TO 9"/>
    <s v="5 YEARS PLUS"/>
    <s v="$500,001 - $1,000,000"/>
    <s v="$7 TO $10"/>
    <s v="NOT APPLICABLE"/>
    <n v="184308.85800000001"/>
    <n v="150867.61431313801"/>
    <n v="33441.243686862203"/>
    <n v="32265.804541454101"/>
    <n v="17631.587181122501"/>
    <n v="38397.678749999999"/>
    <n v="34616.682832270402"/>
    <n v="0.16820382535044065"/>
    <n v="307220.61130484723"/>
    <n v="516.75682047976136"/>
    <n v="59.992347914806729"/>
    <n v="100"/>
    <n v="16.820382535044065"/>
  </r>
  <r>
    <s v="BELLA RESTAURANT"/>
    <s v="HARRISVILLE"/>
    <s v="RI"/>
    <n v="2830"/>
    <m/>
    <n v="44007"/>
    <s v="PROVIDENCE"/>
    <n v="6480"/>
    <s v="FSR - TRADITIONAL RESTAURANTS, CASUAL DINING"/>
    <s v="PIZZA, PASTA &amp; ITALIAN"/>
    <s v="ITALIAN - PIZZA &amp; PASTA"/>
    <s v="INDEPENDENT (1-9 UNITS)"/>
    <s v="20 TO 49"/>
    <s v="5 YEARS PLUS"/>
    <s v="$1,000,001 - $2,500,000"/>
    <s v="$15 TO $20"/>
    <s v="NOT APPLICABLE"/>
    <n v="447704.21391617"/>
    <n v="414771.50823270698"/>
    <n v="32932.7056834631"/>
    <n v="60780.563591846098"/>
    <n v="74324.317011452105"/>
    <n v="61778.524370132902"/>
    <n v="172076.951341732"/>
    <n v="0.50542425855239115"/>
    <n v="816664.57023133314"/>
    <n v="4127.6208489517876"/>
    <n v="54.821064882164613"/>
    <n v="100"/>
    <n v="50.542425855239117"/>
  </r>
  <r>
    <s v="TACO DEL MAR"/>
    <s v="SAN MARCOS"/>
    <s v="CA"/>
    <n v="92078"/>
    <n v="2474"/>
    <n v="6073"/>
    <s v="SAN DIEGO"/>
    <n v="7320"/>
    <s v="LSR - QUICK CASUAL"/>
    <s v="MEXICAN"/>
    <s v="MEXICAN"/>
    <s v="101-250 UNITS"/>
    <s v="1 TO 4"/>
    <s v="5 YEARS PLUS"/>
    <s v="$500,001 - $1,000,000"/>
    <s v="$5 TO $7"/>
    <s v="NOT APPLICABLE"/>
    <n v="191785.05540000001"/>
    <n v="172436.61114324801"/>
    <n v="19348.444256752398"/>
    <n v="30998.459899178"/>
    <n v="29401.445452588901"/>
    <n v="32656.897978328201"/>
    <n v="63368.714258887601"/>
    <n v="0.40905515529091718"/>
    <n v="348210.57298898313"/>
    <n v="1424.3733000794775"/>
    <n v="55.077321103075128"/>
    <n v="100"/>
    <n v="40.905515529091716"/>
  </r>
  <r>
    <s v="PITA PIT"/>
    <s v="GRAND JUNCTION"/>
    <s v="CO"/>
    <n v="81501"/>
    <n v="7674"/>
    <n v="8077"/>
    <s v="MESA"/>
    <n v="2995"/>
    <s v="LSR - QUICK SERVICE RESTAURANTS, FAST FOOD, SNACKS"/>
    <s v="SANDWICHES, SOUPS AND SALADS, DELI, SUBS &amp; HOT DOG"/>
    <s v="SANDWICHES"/>
    <s v="101-250 UNITS"/>
    <s v="20 TO 49"/>
    <s v="5 YEARS PLUS"/>
    <s v="&lt;=$500,000"/>
    <s v="$7 TO $10"/>
    <s v="NOT APPLICABLE"/>
    <n v="117340.893"/>
    <n v="100431.934543123"/>
    <n v="16908.958456877001"/>
    <n v="18840.6109958249"/>
    <n v="17664.822493856602"/>
    <n v="25727.372221639002"/>
    <n v="24733.550987832499"/>
    <n v="0.56923234896483088"/>
    <n v="204307.24969915301"/>
    <n v="1162.9829565679311"/>
    <n v="57.433543436557969"/>
    <n v="100"/>
    <n v="56.923234896483088"/>
  </r>
  <r>
    <s v="ARBY'S"/>
    <s v="LOUISVILLE"/>
    <s v="KY"/>
    <n v="40207"/>
    <n v="3305"/>
    <n v="21111"/>
    <s v="JEFFERSON"/>
    <n v="4520"/>
    <s v="LSR - QUICK SERVICE RESTAURANTS, FAST FOOD, SNACKS"/>
    <s v="SANDWICHES, SOUPS AND SALADS, DELI, SUBS &amp; HOT DOG"/>
    <s v="SANDWICHES"/>
    <s v="501+ UNITS"/>
    <s v="10 TO 19"/>
    <s v="5 YEARS PLUS"/>
    <s v="$500,001 - $1,000,000"/>
    <s v="$5 TO $7"/>
    <s v="NOT APPLICABLE"/>
    <n v="272782.29060000001"/>
    <n v="233474.046887153"/>
    <n v="39308.243712847398"/>
    <n v="43798.7549979244"/>
    <n v="41065.4003026602"/>
    <n v="59808.403927329098"/>
    <n v="57498.068411093896"/>
    <n v="0.9199148901016666"/>
    <n v="474952.91823900799"/>
    <n v="4369.1626158530289"/>
    <n v="57.433543436557912"/>
    <n v="100"/>
    <n v="91.99148901016666"/>
  </r>
  <r>
    <s v="FREEBIRDS WORLD BURRITO"/>
    <s v="LUBBOCK"/>
    <s v="TX"/>
    <n v="79401"/>
    <n v="3607"/>
    <n v="48303"/>
    <s v="LUBBOCK"/>
    <n v="4600"/>
    <s v="LSR - QUICK CASUAL"/>
    <s v="MEXICAN"/>
    <s v="MEXICAN"/>
    <s v="51-100 UNITS"/>
    <s v="20 TO 49"/>
    <s v="5 YEARS PLUS"/>
    <s v="$500,001 - $1,000,000"/>
    <s v="$5 TO $7"/>
    <s v="NOT APPLICABLE"/>
    <n v="346862.62800000003"/>
    <n v="311869.01388021797"/>
    <n v="34993.6141197822"/>
    <n v="56063.843150635199"/>
    <n v="53175.481350272203"/>
    <n v="59063.295789473697"/>
    <n v="114608.71502722301"/>
    <n v="0.66455338628506622"/>
    <n v="629773.96331760427"/>
    <n v="4185.1841991688098"/>
    <n v="55.077321103075214"/>
    <n v="100"/>
    <n v="66.455338628506624"/>
  </r>
  <r>
    <s v="EL CHINITO CAFE"/>
    <s v="EAGLE PASS"/>
    <s v="TX"/>
    <n v="78852"/>
    <n v="4650"/>
    <n v="48323"/>
    <s v="MAVERICK"/>
    <m/>
    <s v="FSR - TRADITIONAL RESTAURANTS, CASUAL DINING"/>
    <s v="CLASSIC &amp; VARIED MENU"/>
    <s v="VARIED MENU"/>
    <s v="INDEPENDENT (1-9 UNITS)"/>
    <s v="5 TO 9"/>
    <s v="5 YEARS PLUS"/>
    <s v="&lt;=$500,000"/>
    <s v="$10 TO $15"/>
    <s v="NOT APPLICABLE"/>
    <n v="75672.894816526998"/>
    <n v="69048.9154810748"/>
    <n v="6623.9793354521798"/>
    <n v="9285.7092516613702"/>
    <n v="12198.8729384571"/>
    <n v="15762.2963767697"/>
    <n v="26938.093972840201"/>
    <n v="0.96802534163129395"/>
    <n v="139857.86735625536"/>
    <n v="1353.8595982736329"/>
    <n v="54.106998946128584"/>
    <n v="100"/>
    <n v="96.802534163129394"/>
  </r>
  <r>
    <s v="JIMMY JOHN'S GOURMET SANDWICH SHOP"/>
    <s v="GREEN BAY"/>
    <s v="WI"/>
    <n v="54311"/>
    <n v="4526"/>
    <n v="55009"/>
    <s v="BROWN"/>
    <n v="3080"/>
    <s v="LSR - QUICK CASUAL"/>
    <s v="SANDWICHES, SOUPS AND SALADS, DELI, SUBS &amp; HOT DOG"/>
    <s v="SANDWICHES"/>
    <s v="501+ UNITS"/>
    <s v="10 TO 19"/>
    <s v="5 YEARS PLUS"/>
    <s v="$500,001 - $1,000,000"/>
    <s v="$5 TO $7"/>
    <s v="NOT APPLICABLE"/>
    <n v="207350.2224"/>
    <n v="184840.52235972299"/>
    <n v="22509.700040276901"/>
    <n v="24597.556275896801"/>
    <n v="29099.496283952201"/>
    <n v="39973.747511139103"/>
    <n v="73683.926315418503"/>
    <n v="0.49614889385366612"/>
    <n v="374704.94878640649"/>
    <n v="1859.094458618702"/>
    <n v="55.336931917116495"/>
    <n v="100"/>
    <n v="49.61488938536661"/>
  </r>
  <r>
    <s v="DADDY'S PIZZA"/>
    <s v="LAS VEGAS"/>
    <s v="NV"/>
    <n v="89102"/>
    <n v="4621"/>
    <n v="32003"/>
    <s v="CLARK"/>
    <n v="4120"/>
    <s v="FSR - TRADITIONAL RESTAURANTS, CASUAL DINING"/>
    <s v="PIZZA, PASTA &amp; ITALIAN"/>
    <s v="PIZZERIA"/>
    <s v="INDEPENDENT (1-9 UNITS)"/>
    <s v="1 TO 4"/>
    <s v="5 YEARS PLUS"/>
    <s v="&lt;=$500,000"/>
    <s v="$15 TO $20"/>
    <s v="NOT APPLICABLE"/>
    <n v="222316.15208685299"/>
    <n v="205962.78265726101"/>
    <n v="16353.3694295923"/>
    <n v="30181.759740907"/>
    <n v="36907.171411085699"/>
    <n v="30677.316390288601"/>
    <n v="85448.125114796203"/>
    <n v="0.54442365060736642"/>
    <n v="405530.52474393084"/>
    <n v="2207.8040871381177"/>
    <n v="54.821064882164627"/>
    <n v="100"/>
    <n v="54.442365060736641"/>
  </r>
  <r>
    <s v="SUBWAY"/>
    <s v="JAMAICA"/>
    <s v="NY"/>
    <n v="11434"/>
    <n v="1021"/>
    <n v="36081"/>
    <s v="QUEENS"/>
    <n v="5602"/>
    <s v="LSR - QUICK SERVICE RESTAURANTS, FAST FOOD, SNACKS"/>
    <s v="SANDWICHES, SOUPS AND SALADS, DELI, SUBS &amp; HOT DOG"/>
    <s v="SANDWICHES"/>
    <s v="501+ UNITS"/>
    <s v="5 TO 9"/>
    <s v="5 YEARS PLUS"/>
    <s v="$500,001 - $1,000,000"/>
    <s v="$5 TO $7"/>
    <s v="NOT APPLICABLE"/>
    <n v="172928.7873"/>
    <n v="148009.54895353701"/>
    <n v="24919.238346463098"/>
    <n v="27765.972528426599"/>
    <n v="26033.1778089705"/>
    <n v="37915.1987423834"/>
    <n v="36450.574634271703"/>
    <n v="0.86734048239047246"/>
    <n v="301093.71101405227"/>
    <n v="2611.5076455566559"/>
    <n v="57.433543436557954"/>
    <n v="100"/>
    <n v="86.73404823904724"/>
  </r>
  <r>
    <s v="TAQUERIA"/>
    <s v="TICKFAW"/>
    <s v="LA"/>
    <n v="70466"/>
    <n v="6033"/>
    <n v="22105"/>
    <s v="TANGIPAHOA"/>
    <m/>
    <s v="LSR - QUICK SERVICE RESTAURANTS, FAST FOOD, SNACKS"/>
    <s v="MEXICAN"/>
    <s v="MEXICAN"/>
    <s v="INDEPENDENT (1-9 UNITS)"/>
    <s v="5 TO 9"/>
    <s v="5 YEARS PLUS"/>
    <s v="&lt;=$500,000"/>
    <s v="$7 TO $10"/>
    <s v="NOT APPLICABLE"/>
    <n v="117854.3196"/>
    <n v="96470.675514413306"/>
    <n v="21383.6440855867"/>
    <n v="20632.022149362201"/>
    <n v="11274.329043367299"/>
    <n v="24552.983250000001"/>
    <n v="22135.2660218112"/>
    <n v="0.24426257684460595"/>
    <n v="196448.9200645407"/>
    <n v="479.85119433304726"/>
    <n v="59.992347914806821"/>
    <n v="100"/>
    <n v="24.426257684460595"/>
  </r>
  <r>
    <s v="HOKKAIDO RESTAURANT INC"/>
    <s v="LONG BEACH"/>
    <s v="CA"/>
    <n v="90807"/>
    <n v="5210"/>
    <n v="6037"/>
    <s v="LOS ANGELES"/>
    <n v="4472"/>
    <s v="FSR - TRADITIONAL RESTAURANTS, CASUAL DINING"/>
    <s v="OTHER ASIAN"/>
    <s v="ASIAN UNCLASSIFIED"/>
    <s v="INDEPENDENT (1-9 UNITS)"/>
    <s v="10 TO 19"/>
    <s v="5 YEARS PLUS"/>
    <s v="$500,001 - $1,000,000"/>
    <s v="$15 TO $20"/>
    <s v="NOT APPLICABLE"/>
    <n v="189801.61747207199"/>
    <n v="178218.20080816801"/>
    <n v="11583.4166639047"/>
    <n v="28465.863257232799"/>
    <n v="36764.757237610698"/>
    <n v="26429.459193446201"/>
    <n v="70442.063152706207"/>
    <n v="0.58159243799825577"/>
    <n v="351903.76031306857"/>
    <n v="2046.6456590123139"/>
    <n v="53.935660506502224"/>
    <n v="100"/>
    <n v="58.159243799825575"/>
  </r>
  <r>
    <s v="STARLING DINER"/>
    <s v="LONG BEACH"/>
    <s v="CA"/>
    <n v="90814"/>
    <n v="2814"/>
    <n v="6037"/>
    <s v="LOS ANGELES"/>
    <n v="4472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76883.776411442"/>
    <n v="161400.36610228301"/>
    <n v="15483.410309159201"/>
    <n v="21705.147174227099"/>
    <n v="28514.6051112395"/>
    <n v="36844.031337763598"/>
    <n v="62967.219673504798"/>
    <n v="0.75086239032066526"/>
    <n v="326914.77970817726"/>
    <n v="2454.6801292283567"/>
    <n v="54.10699894612857"/>
    <n v="100"/>
    <n v="75.08623903206653"/>
  </r>
  <r>
    <s v="TACO CHON"/>
    <s v="VICTORVILLE"/>
    <s v="CA"/>
    <n v="92394"/>
    <m/>
    <n v="6071"/>
    <s v="SAN BERNARDINO"/>
    <n v="4472"/>
    <s v="LSR - QUICK CASUAL"/>
    <s v="MEXICAN"/>
    <s v="MEXICAN"/>
    <s v="INDEPENDENT (1-9 UNITS)"/>
    <s v="5 TO 9"/>
    <s v="5 YEARS PLUS"/>
    <s v="&lt;=$500,000"/>
    <s v="$10 TO $15"/>
    <s v="NOT APPLICABLE"/>
    <n v="89538.627600000007"/>
    <n v="80505.425605551398"/>
    <n v="9033.2019944486001"/>
    <n v="14472.2410789367"/>
    <n v="13726.6434539981"/>
    <n v="15246.515535603699"/>
    <n v="29584.9313998078"/>
    <n v="0.46256695508094237"/>
    <n v="162568.9590683463"/>
    <n v="751.99028386923294"/>
    <n v="55.077321103075214"/>
    <n v="100"/>
    <n v="46.256695508094239"/>
  </r>
  <r>
    <s v="LAKESIDE CAFE"/>
    <s v="JACKSONVILLE"/>
    <s v="FL"/>
    <n v="32256"/>
    <n v="935"/>
    <n v="12031"/>
    <s v="DUVAL"/>
    <n v="3600"/>
    <s v="FSR - CAF╔-RESTAURANTS, FAMILY-STYLE, DINER"/>
    <s v="CLASSIC &amp; VARIED MENU"/>
    <s v="VARIED MENU"/>
    <s v="INDEPENDENT (1-9 UNITS)"/>
    <s v="5 TO 9"/>
    <s v="5 YEARS PLUS"/>
    <s v="&lt;=$500,000"/>
    <s v="$15 TO $20"/>
    <s v="NOT APPLICABLE"/>
    <n v="106454.003138108"/>
    <n v="96494.178216858301"/>
    <n v="9959.8249212494393"/>
    <n v="13142.055977926701"/>
    <n v="17217.544875074698"/>
    <n v="24430.601936876399"/>
    <n v="33072.8715434314"/>
    <n v="0.19632367101878612"/>
    <n v="194317.07747141694"/>
    <n v="381.49041990830432"/>
    <n v="54.783657990001856"/>
    <n v="100"/>
    <n v="19.632367101878611"/>
  </r>
  <r>
    <s v="ADRIATICO TRATTORIA ITALIANA"/>
    <s v="ORLANDO"/>
    <s v="FL"/>
    <n v="32804"/>
    <n v="5303"/>
    <n v="12095"/>
    <s v="ORANGE"/>
    <n v="5960"/>
    <s v="FSR - UPSCALE CASUAL DINING RESTAURANTS"/>
    <s v="PIZZA, PASTA &amp; ITALIAN"/>
    <s v="ITALIAN - PIZZA &amp; PASTA"/>
    <s v="INDEPENDENT (1-9 UNITS)"/>
    <s v="1 TO 4"/>
    <s v="5 YEARS PLUS"/>
    <s v="&lt;=$500,000"/>
    <s v="$30 TO $50"/>
    <s v="NOT APPLICABLE"/>
    <n v="51260.729351103299"/>
    <n v="47229.193749338003"/>
    <n v="4031.5356017652298"/>
    <n v="6723.3230919682301"/>
    <n v="10410.703215534"/>
    <n v="9949.7807000882603"/>
    <n v="15843.4432642542"/>
    <n v="0.85365492723706937"/>
    <n v="94187.979622947925"/>
    <n v="804.04032891634188"/>
    <n v="54.423854887119958"/>
    <n v="100"/>
    <n v="85.365492723706936"/>
  </r>
  <r>
    <s v="PHILLY G'S RESTAURANT"/>
    <s v="VERNON HILLS"/>
    <s v="IL"/>
    <n v="60061"/>
    <n v="4166"/>
    <n v="17097"/>
    <s v="LAKE"/>
    <n v="1602"/>
    <s v="FSR - TRADITIONAL RESTAURANTS, CASUAL DINING"/>
    <s v="PIZZA, PASTA &amp; ITALIAN"/>
    <s v="ITALIAN - PIZZA &amp; PASTA"/>
    <s v="INDEPENDENT (1-9 UNITS)"/>
    <s v="10 TO 19"/>
    <s v="5 YEARS PLUS"/>
    <s v="$500,001 - $1,000,000"/>
    <s v="$10 TO $15"/>
    <s v="NOT APPLICABLE"/>
    <n v="240409.169208429"/>
    <n v="222724.894262941"/>
    <n v="17684.274945487901"/>
    <n v="32638.077424644998"/>
    <n v="39910.831190105397"/>
    <n v="33173.964544205199"/>
    <n v="92402.250472743894"/>
    <n v="0.53967110330461632"/>
    <n v="438534.29284012842"/>
    <n v="2366.6428565394181"/>
    <n v="54.82106488216472"/>
    <n v="100"/>
    <n v="53.96711033046163"/>
  </r>
  <r>
    <s v="WINGOS RESTAURANT"/>
    <s v="PANAMA CITY"/>
    <s v="FL"/>
    <n v="32404"/>
    <n v="6433"/>
    <n v="12005"/>
    <s v="BAY"/>
    <n v="6015"/>
    <s v="FSR - TRADITIONAL RESTAURANTS, CASUAL DINING"/>
    <s v="CLASSIC &amp; VARIED MENU"/>
    <s v="VARIED MENU"/>
    <s v="INDEPENDENT (1-9 UNITS)"/>
    <s v="1 TO 4"/>
    <s v="5 YEARS PLUS"/>
    <s v="&lt;=$500,000"/>
    <s v="$10 TO $15"/>
    <s v="NOT APPLICABLE"/>
    <n v="45318.633215833601"/>
    <n v="41351.695111239504"/>
    <n v="3966.9381045940499"/>
    <n v="5560.9826047385204"/>
    <n v="7305.6045983819704"/>
    <n v="9439.6511441779803"/>
    <n v="16132.5611138399"/>
    <n v="0.63121840755054615"/>
    <n v="83757.432676971934"/>
    <n v="528.69233274880298"/>
    <n v="54.106998946128627"/>
    <n v="100"/>
    <n v="63.121840755054613"/>
  </r>
  <r>
    <s v="SUBWAY"/>
    <s v="HENDERSON"/>
    <s v="KY"/>
    <n v="42420"/>
    <n v="7508"/>
    <n v="21101"/>
    <s v="HENDERSON"/>
    <n v="2440"/>
    <s v="LSR - QUICK SERVICE RESTAURANTS, FAST FOOD, SNACKS"/>
    <s v="SANDWICHES, SOUPS AND SALADS, DELI, SUBS &amp; HOT DOG"/>
    <s v="SANDWICHES"/>
    <s v="501+ UNITS"/>
    <s v="10 TO 19"/>
    <s v="5 YEARS PLUS"/>
    <s v="&lt;=$500,000"/>
    <s v="$5 TO $7"/>
    <s v="NOT APPLICABLE"/>
    <n v="160060.5765"/>
    <n v="136995.66221967101"/>
    <n v="23064.914280329202"/>
    <n v="25699.813428247598"/>
    <n v="24095.961772993"/>
    <n v="35093.801694739399"/>
    <n v="33738.165176607399"/>
    <n v="0.93203306825921628"/>
    <n v="278688.31857258762"/>
    <n v="2597.4672864721078"/>
    <n v="57.433543436557912"/>
    <n v="100"/>
    <n v="93.203306825921629"/>
  </r>
  <r>
    <s v="SWAGAT RESTAURANT"/>
    <s v="MADISON"/>
    <s v="WI"/>
    <n v="53717"/>
    <n v="2237"/>
    <n v="55025"/>
    <s v="DANE"/>
    <n v="4720"/>
    <s v="FSR - TRADITIONAL RESTAURANTS, CASUAL DINING"/>
    <s v="OTHER ASIAN"/>
    <s v="INDIAN / PAKISTANI / BANGLADESHI / SRI LANKAN"/>
    <s v="INDEPENDENT (1-9 UNITS)"/>
    <s v="10 TO 19"/>
    <s v="5 YEARS PLUS"/>
    <s v="$500,001 - $1,000,000"/>
    <s v="$15 TO $20"/>
    <s v="NOT APPLICABLE"/>
    <n v="143152.880829128"/>
    <n v="134416.393293525"/>
    <n v="8736.4875356032298"/>
    <n v="21469.629104506999"/>
    <n v="27728.851743436298"/>
    <n v="19933.724868569199"/>
    <n v="53129.074483999197"/>
    <n v="0.2161525691112226"/>
    <n v="265414.16102963994"/>
    <n v="573.6995278505641"/>
    <n v="53.935660506502323"/>
    <n v="100"/>
    <n v="21.615256911122259"/>
  </r>
  <r>
    <s v="DONNAGIO'S PIZZERIA"/>
    <s v="PARSIPPANY"/>
    <s v="NJ"/>
    <n v="7054"/>
    <n v="4206"/>
    <n v="34027"/>
    <s v="MORRIS"/>
    <n v="5602"/>
    <s v="LSR - QUICK CASUAL"/>
    <s v="PIZZA, PASTA &amp; ITALIAN"/>
    <s v="PIZZERIA"/>
    <s v="INDEPENDENT (1-9 UNITS)"/>
    <s v="5 TO 9"/>
    <s v="5 YEARS PLUS"/>
    <s v="&lt;=$500,000"/>
    <s v="$7 TO $10"/>
    <s v="NOT APPLICABLE"/>
    <n v="89001.962336430093"/>
    <n v="81886.548958434301"/>
    <n v="7115.4133779957401"/>
    <n v="14400.2413602295"/>
    <n v="11859.022296659599"/>
    <n v="15476.0240971407"/>
    <n v="26259.263656889099"/>
    <n v="0.15147429036827587"/>
    <n v="156996.51374734894"/>
    <n v="237.80935510172949"/>
    <n v="56.690406819898563"/>
    <n v="100"/>
    <n v="15.147429036827587"/>
  </r>
  <r>
    <s v="BUFFALO WILD WINGS"/>
    <s v="TUSCALOOSA"/>
    <s v="AL"/>
    <n v="35405"/>
    <n v="1806"/>
    <n v="1125"/>
    <s v="TUSCALOOSA"/>
    <n v="8600"/>
    <s v="FSR - TRADITIONAL RESTAURANTS, CASUAL DINING"/>
    <s v="BAR &amp; GRILL, BREW PUB, &amp; EATERTAINMENT"/>
    <s v="BAR &amp; GRILL"/>
    <s v="501+ UNITS"/>
    <s v="OVER 50"/>
    <s v="5 YEARS PLUS"/>
    <s v="$2,500,001 - $5,000,000"/>
    <s v="$10 TO $15"/>
    <s v="NOT APPLICABLE"/>
    <n v="734190.06418120104"/>
    <n v="682675.92405117501"/>
    <n v="51514.140130026099"/>
    <n v="95123.9942083551"/>
    <n v="119291.12167676201"/>
    <n v="149000.33476762401"/>
    <n v="258660.947002089"/>
    <n v="0.60489699136636288"/>
    <n v="1356266.4618360312"/>
    <n v="8204.0150225571724"/>
    <n v="54.133172561629159"/>
    <n v="100"/>
    <n v="60.48969913663629"/>
  </r>
  <r>
    <s v="CHILI'S GRILL &amp; BAR"/>
    <s v="ALLEN PARK"/>
    <s v="MI"/>
    <n v="48101"/>
    <n v="2871"/>
    <n v="26163"/>
    <s v="WAYNE"/>
    <n v="2162"/>
    <s v="FSR - TRADITIONAL RESTAURANTS, CASUAL DINING"/>
    <s v="CLASSIC &amp; VARIED MENU"/>
    <s v="VARIED MENU"/>
    <s v="501+ UNITS"/>
    <s v="OVER 50"/>
    <s v="5 YEARS PLUS"/>
    <s v="$2,500,001 - $5,000,000"/>
    <s v="$10 TO $15"/>
    <s v="NOT APPLICABLE"/>
    <n v="772999.53143022303"/>
    <n v="705335.50278532202"/>
    <n v="67664.028644900303"/>
    <n v="94853.631778387804"/>
    <n v="124611.633904941"/>
    <n v="161012.047220457"/>
    <n v="275172.95418809599"/>
    <n v="0.91223330205898756"/>
    <n v="1428649.798522104"/>
    <n v="13032.619231917262"/>
    <n v="54.106998946128591"/>
    <n v="100"/>
    <n v="91.223330205898762"/>
  </r>
  <r>
    <s v="THE IRONGATE RESTAURANT AND LOUNGE"/>
    <s v="CRAWFORDSVILLE"/>
    <s v="IN"/>
    <n v="47933"/>
    <n v="2507"/>
    <n v="18107"/>
    <s v="MONTGOMERY"/>
    <m/>
    <s v="FSR - TRADITIONAL RESTAURANTS, CASUAL DINING"/>
    <s v="AMERICAN AND AMERICAN TRADITIONAL"/>
    <s v="AMERICAN TRADITIONAL"/>
    <s v="INDEPENDENT (1-9 UNITS)"/>
    <s v="5 TO 9"/>
    <s v="5 YEARS PLUS"/>
    <s v="&lt;=$500,000"/>
    <s v="$15 TO $20"/>
    <s v="NOT APPLICABLE"/>
    <n v="113246.35711398099"/>
    <n v="102738.572080292"/>
    <n v="10507.785033688901"/>
    <n v="16008.250123526101"/>
    <n v="17146.277383492401"/>
    <n v="21293.754508703001"/>
    <n v="37858.373514879298"/>
    <n v="0.98750451501755432"/>
    <n v="205553.0126445817"/>
    <n v="2029.8452806198486"/>
    <n v="55.093503937007917"/>
    <n v="100"/>
    <n v="98.750451501755435"/>
  </r>
  <r>
    <s v="PANDA EXPRESS"/>
    <s v="INDIANAPOLIS"/>
    <s v="IN"/>
    <n v="46237"/>
    <n v="8624"/>
    <n v="18097"/>
    <s v="MARION"/>
    <n v="3480"/>
    <s v="LSR - QUICK CASUAL"/>
    <s v="OTHER ASIAN"/>
    <s v="ASIAN UNCLASSIFIED"/>
    <s v="501+ UNITS"/>
    <s v="20 TO 49"/>
    <s v="5 YEARS PLUS"/>
    <s v="$1,000,001 - $2,500,000"/>
    <s v="$5 TO $7"/>
    <s v="NOT APPLICABLE"/>
    <n v="436579.97399999999"/>
    <n v="392535.12768527801"/>
    <n v="44044.846314721901"/>
    <n v="70564.970709512098"/>
    <n v="66929.523077185906"/>
    <n v="74340.243250774001"/>
    <n v="144252.69771858701"/>
    <n v="0.14318642335334131"/>
    <n v="792667.4087560589"/>
    <n v="1134.9921116854109"/>
    <n v="55.077321103075171"/>
    <n v="100"/>
    <n v="14.318642335334131"/>
  </r>
  <r>
    <s v="HOGWILD BBQ &amp; GRILL"/>
    <s v="SAINT CROIX FALLS"/>
    <s v="WI"/>
    <n v="54024"/>
    <n v="8113"/>
    <n v="55095"/>
    <s v="POLK"/>
    <m/>
    <s v="LSR - QUICK CASUAL"/>
    <s v="BBQ"/>
    <s v="BARBECUE"/>
    <s v="INDEPENDENT (1-9 UNITS)"/>
    <s v="5 TO 9"/>
    <s v="5 YEARS PLUS"/>
    <s v="&lt;=$500,000"/>
    <s v="$7 TO $10"/>
    <s v="NOT APPLICABLE"/>
    <n v="92627.902799999996"/>
    <n v="83283.035911348401"/>
    <n v="9344.8668886516498"/>
    <n v="14971.5645179033"/>
    <n v="14200.242171538401"/>
    <n v="15772.553108359099"/>
    <n v="30605.675153837899"/>
    <n v="0.6637607955385384"/>
    <n v="168177.93775163873"/>
    <n v="1116.299217540585"/>
    <n v="55.077321103075207"/>
    <n v="100"/>
    <n v="66.376079553853842"/>
  </r>
  <r>
    <s v="ATLAS PIZZA"/>
    <s v="WARNER ROBINS"/>
    <s v="GA"/>
    <n v="31093"/>
    <n v="9527"/>
    <n v="13153"/>
    <s v="HOUSTON"/>
    <n v="4680"/>
    <s v="LSR - QUICK CASUAL"/>
    <s v="PIZZA, PASTA &amp; ITALIAN"/>
    <s v="PIZZERIA"/>
    <s v="INDEPENDENT (1-9 UNITS)"/>
    <s v="10 TO 19"/>
    <s v="5 YEARS PLUS"/>
    <s v="$500,001 - $1,000,000"/>
    <s v="$7 TO $10"/>
    <s v="NOT APPLICABLE"/>
    <n v="181307.035550828"/>
    <n v="166812.135973147"/>
    <n v="14494.899577681101"/>
    <n v="29334.9158119737"/>
    <n v="24158.165962801901"/>
    <n v="31526.4065814565"/>
    <n v="53493.081774775601"/>
    <n v="0.77978081113312003"/>
    <n v="319819.60568183579"/>
    <n v="2493.8919153485649"/>
    <n v="56.69040681989852"/>
    <n v="100"/>
    <n v="77.978081113312001"/>
  </r>
  <r>
    <s v="ENGINE HOUSE"/>
    <s v="MOUNT CLEMENS"/>
    <s v="MI"/>
    <n v="48043"/>
    <n v="2132"/>
    <n v="26099"/>
    <s v="MACOMB"/>
    <n v="2162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95700.850135799"/>
    <n v="178570.299092748"/>
    <n v="17130.551043051099"/>
    <n v="24014.162522392398"/>
    <n v="31548.017431378201"/>
    <n v="40763.536382548402"/>
    <n v="69665.735720889905"/>
    <n v="0.14121276259061244"/>
    <n v="361692.30219300801"/>
    <n v="510.7556920043329"/>
    <n v="54.10699894612857"/>
    <n v="100"/>
    <n v="14.121276259061244"/>
  </r>
  <r>
    <s v="PAPA MURPHY'S PIZZA"/>
    <s v="CLARKSVILLE"/>
    <s v="TN"/>
    <n v="37043"/>
    <n v="5064"/>
    <n v="47125"/>
    <s v="MONTGOMERY"/>
    <n v="1660"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49139.42739999999"/>
    <n v="203935.23920146699"/>
    <n v="45204.1881985332"/>
    <n v="43615.288789094397"/>
    <n v="23833.491141581599"/>
    <n v="51904.047375000002"/>
    <n v="46793.087607971902"/>
    <n v="0.33856757068229071"/>
    <n v="415285.34231364814"/>
    <n v="1406.0214948709536"/>
    <n v="59.992347914806757"/>
    <n v="100"/>
    <n v="33.856757068229072"/>
  </r>
  <r>
    <s v="WATERPLACE RESTAURANT &amp; LOUNGE"/>
    <s v="PROVIDENCE"/>
    <s v="RI"/>
    <n v="2903"/>
    <n v="1135"/>
    <n v="44007"/>
    <s v="PROVIDENCE"/>
    <n v="6480"/>
    <s v="FSR - TRADITIONAL RESTAURANTS, CASUAL DINING"/>
    <s v="AMERICAN AND AMERICAN TRADITIONAL"/>
    <s v="AMERICAN TRADITIONAL"/>
    <s v="INDEPENDENT (1-9 UNITS)"/>
    <s v="5 TO 9"/>
    <s v="5 YEARS PLUS"/>
    <s v="&lt;=$500,000"/>
    <s v="$15 TO $20"/>
    <s v="NOT APPLICABLE"/>
    <n v="113246.35711398099"/>
    <n v="102738.572080292"/>
    <n v="10507.785033688901"/>
    <n v="16008.250123526101"/>
    <n v="17146.277383492401"/>
    <n v="21293.754508703001"/>
    <n v="37858.373514879298"/>
    <n v="0.94571452227826291"/>
    <n v="205553.0126445817"/>
    <n v="1943.9446915602832"/>
    <n v="55.093503937007917"/>
    <n v="100"/>
    <n v="94.571452227826285"/>
  </r>
  <r>
    <s v="ATOMIC WINGS"/>
    <s v="NEW YORK"/>
    <s v="NY"/>
    <n v="10007"/>
    <n v="1130"/>
    <n v="36061"/>
    <s v="NEW YORK"/>
    <n v="5602"/>
    <s v="FSR - TRADITIONAL RESTAURANTS, CASUAL DINING"/>
    <s v="SANDWICHES, SOUPS AND SALADS, DELI, SUBS &amp; HOT DOG"/>
    <s v="SANDWICHES"/>
    <s v="INDEPENDENT (1-9 UNITS)"/>
    <s v="10 TO 19"/>
    <s v="5 YEARS PLUS"/>
    <s v="$500,001 - $1,000,000"/>
    <s v="$15 TO $20"/>
    <s v="NOT APPLICABLE"/>
    <n v="189801.61747207199"/>
    <n v="178218.20080816801"/>
    <n v="11583.4166639047"/>
    <n v="28465.863257232799"/>
    <n v="36764.757237610698"/>
    <n v="26429.459193446201"/>
    <n v="70442.063152706207"/>
    <n v="0.60468799166161347"/>
    <n v="351903.76031306857"/>
    <n v="2127.9197808187923"/>
    <n v="53.935660506502224"/>
    <n v="100"/>
    <n v="60.468799166161347"/>
  </r>
  <r>
    <s v="CANNOLI KITCHEN PIZZA"/>
    <s v="SUNRISE"/>
    <s v="FL"/>
    <n v="33351"/>
    <n v="4358"/>
    <n v="12011"/>
    <s v="BROWARD"/>
    <n v="4992"/>
    <s v="LSR - QUICK CASUAL"/>
    <s v="PIZZA, PASTA &amp; ITALIAN"/>
    <s v="PIZZERIA"/>
    <s v="INDEPENDENT (1-9 UNITS)"/>
    <s v="10 TO 19"/>
    <s v="5 YEARS PLUS"/>
    <s v="&lt;=$500,000"/>
    <s v="$7 TO $10"/>
    <s v="NOT APPLICABLE"/>
    <n v="169243.32029752899"/>
    <n v="155712.874970612"/>
    <n v="13530.445326917699"/>
    <n v="27383.0441140002"/>
    <n v="22550.742211529599"/>
    <n v="29428.7185860461"/>
    <n v="49933.786325529698"/>
    <n v="0.26861224937724859"/>
    <n v="298539.6115346353"/>
    <n v="801.91396582528387"/>
    <n v="56.690406819898364"/>
    <n v="100"/>
    <n v="26.86122493772486"/>
  </r>
  <r>
    <s v="BERNIE'S PIZZERIA"/>
    <s v="RACINE"/>
    <s v="WI"/>
    <n v="53405"/>
    <n v="2833"/>
    <n v="55101"/>
    <s v="RACINE"/>
    <n v="5082"/>
    <s v="LSR - QUICK CASUAL"/>
    <s v="PIZZA, PASTA &amp; ITALIAN"/>
    <s v="PIZZERIA"/>
    <s v="INDEPENDENT (1-9 UNITS)"/>
    <s v="10 TO 19"/>
    <s v="5 YEARS PLUS"/>
    <s v="$500,001 - $1,000,000"/>
    <s v="$7 TO $10"/>
    <s v="NOT APPLICABLE"/>
    <n v="196099.15279642801"/>
    <n v="180421.67222642701"/>
    <n v="15677.4805700009"/>
    <n v="31728.2344869066"/>
    <n v="26129.134283334901"/>
    <n v="34098.520239751997"/>
    <n v="57857.368770241497"/>
    <n v="0.24754125704958096"/>
    <n v="345912.41057666292"/>
    <n v="856.27592943197897"/>
    <n v="56.690406819898556"/>
    <n v="100"/>
    <n v="24.754125704958096"/>
  </r>
  <r>
    <s v="SAFFRON RESTAURANT AND LOUNGE"/>
    <s v="MINNEAPOLIS"/>
    <s v="MN"/>
    <n v="55401"/>
    <n v="2429"/>
    <n v="27053"/>
    <s v="HENNEPIN"/>
    <n v="5120"/>
    <s v="FSR - TRADITIONAL RESTAURANTS, CASUAL DINING"/>
    <s v="EUROPEAN"/>
    <s v="MEDITERRANEAN"/>
    <s v="INDEPENDENT (1-9 UNITS)"/>
    <s v="10 TO 19"/>
    <s v="5 YEARS PLUS"/>
    <s v="$500,001 - $1,000,000"/>
    <s v="$15 TO $20"/>
    <s v="NOT APPLICABLE"/>
    <n v="209992.904097855"/>
    <n v="197177.23193959799"/>
    <n v="12815.6721582563"/>
    <n v="31494.090370005899"/>
    <n v="40675.829024030703"/>
    <n v="29241.0515973824"/>
    <n v="77935.760554083798"/>
    <n v="4.8027041417744054E-2"/>
    <n v="389339.63564335706"/>
    <n v="186.98830806612889"/>
    <n v="53.935660506502536"/>
    <n v="100"/>
    <n v="4.8027041417744059"/>
  </r>
  <r>
    <s v="FLAT TOP GRILL"/>
    <s v="CHAMPAIGN"/>
    <s v="IL"/>
    <n v="61820"/>
    <n v="5705"/>
    <n v="17019"/>
    <s v="CHAMPAIGN"/>
    <n v="1400"/>
    <s v="FSR - TRADITIONAL RESTAURANTS, CASUAL DINING"/>
    <s v="AMERICAN AND AMERICAN TRADITIONAL"/>
    <s v="AMERICAN TRADITIONAL"/>
    <s v="10-50 UNITS"/>
    <s v="20 TO 49"/>
    <s v="5 YEARS PLUS"/>
    <s v="$1,000,001 - $2,500,000"/>
    <s v="$20 TO $30"/>
    <s v="NOT APPLICABLE"/>
    <n v="466720.20372262801"/>
    <n v="423414.65556569298"/>
    <n v="43305.548156934303"/>
    <n v="65974.5174087591"/>
    <n v="70664.648978102196"/>
    <n v="87757.572919708007"/>
    <n v="156025.043540146"/>
    <n v="0.64032723735208208"/>
    <n v="847141.98656934267"/>
    <n v="5424.4808790490179"/>
    <n v="55.093503937007938"/>
    <n v="100"/>
    <n v="64.032723735208208"/>
  </r>
  <r>
    <s v="RIDGEWOOD DELI &amp; GRILL"/>
    <s v="RIDGEWOOD"/>
    <s v="NY"/>
    <n v="11385"/>
    <n v="2729"/>
    <n v="36081"/>
    <s v="QUEENS"/>
    <n v="5602"/>
    <s v="FSR - CAF╔-RESTAURANTS, FAMILY-STYLE, DINER"/>
    <s v="SANDWICHES, SOUPS AND SALADS, DELI, SUBS &amp; HOT DOG"/>
    <s v="DELI"/>
    <s v="INDEPENDENT (1-9 UNITS)"/>
    <s v="1 TO 4"/>
    <s v="5 YEARS PLUS"/>
    <s v="&lt;=$500,000"/>
    <s v="$10 TO $15"/>
    <s v="NOT APPLICABLE"/>
    <n v="44989.395732450103"/>
    <n v="40943.891803076898"/>
    <n v="4045.5039293732202"/>
    <n v="5856.25353031339"/>
    <n v="6983.6072763532802"/>
    <n v="8534.9657498860397"/>
    <n v="15448.7369534758"/>
    <n v="0.33668410523290115"/>
    <n v="81812.959242478624"/>
    <n v="275.45122979009727"/>
    <n v="54.990549356746499"/>
    <n v="100"/>
    <n v="33.668410523290113"/>
  </r>
  <r>
    <s v="WENDY'S"/>
    <s v="OXFORD"/>
    <s v="OH"/>
    <n v="45056"/>
    <n v="1004"/>
    <n v="39017"/>
    <s v="BUTLER"/>
    <n v="1642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84798.25160000002"/>
    <n v="406006.41922056599"/>
    <n v="78791.832379434403"/>
    <n v="76022.347937275103"/>
    <n v="41542.266632390703"/>
    <n v="90469.825110539896"/>
    <n v="132104.40789100301"/>
    <n v="0.13232217418377124"/>
    <n v="824937.09917120915"/>
    <n v="1091.5747052718771"/>
    <n v="58.767905102954273"/>
    <n v="100"/>
    <n v="13.232217418377124"/>
  </r>
  <r>
    <s v="BURRITO DRIVE"/>
    <s v="MADISON"/>
    <s v="WI"/>
    <n v="53703"/>
    <n v="3518"/>
    <n v="55025"/>
    <s v="DANE"/>
    <n v="4720"/>
    <s v="LSR - QUICK SERVICE RESTAURANTS, FAST FOOD, SNACKS"/>
    <s v="MEXICAN"/>
    <s v="MEXICAN"/>
    <s v="INDEPENDENT (1-9 UNITS)"/>
    <s v="5 TO 9"/>
    <s v="5 YEARS PLUS"/>
    <s v="&lt;=$500,000"/>
    <s v="$7 TO $10"/>
    <s v="NOT APPLICABLE"/>
    <n v="83354.775299999994"/>
    <n v="68230.774296906893"/>
    <n v="15124.001003093101"/>
    <n v="14592.401670822701"/>
    <n v="7973.9899840561202"/>
    <n v="17365.578187499999"/>
    <n v="15655.600335363501"/>
    <n v="0.62126802559994598"/>
    <n v="138942.34547774232"/>
    <n v="863.20436647182544"/>
    <n v="59.9923479148068"/>
    <n v="100"/>
    <n v="62.126802559994601"/>
  </r>
  <r>
    <s v="MJ'S CHICKEN &amp; RICE"/>
    <s v="DALLAS"/>
    <s v="TX"/>
    <n v="75211"/>
    <n v="8722"/>
    <n v="48113"/>
    <s v="DALLAS"/>
    <n v="1922"/>
    <s v="LSR - QUICK CASUAL"/>
    <s v="CHICKEN"/>
    <s v="FRIED CHICKEN"/>
    <s v="INDEPENDENT (1-9 UNITS)"/>
    <s v="5 TO 9"/>
    <s v="5 YEARS PLUS"/>
    <s v="&lt;=$500,000"/>
    <s v="$7 TO $10"/>
    <s v="NOT APPLICABLE"/>
    <n v="74881.945800000001"/>
    <n v="67327.399116857094"/>
    <n v="7554.5466831429503"/>
    <n v="12103.263151617401"/>
    <n v="11479.713266659501"/>
    <n v="12750.795724458199"/>
    <n v="24742.139665954899"/>
    <n v="0.46196599555268059"/>
    <n v="135957.85760869004"/>
    <n v="628.0790704340809"/>
    <n v="55.077321103075214"/>
    <n v="100"/>
    <n v="46.196599555268058"/>
  </r>
  <r>
    <s v="PACK SUPERMAKET &amp; CAFETERIA"/>
    <s v="MIAMI"/>
    <s v="FL"/>
    <n v="33169"/>
    <n v="6205"/>
    <n v="12086"/>
    <s v="MIAMI-DADE"/>
    <n v="4992"/>
    <s v="LSR - SELF SERVICE RESTAURANTS"/>
    <s v="CLASSIC &amp; VARIED MENU"/>
    <s v="VARIED MENU"/>
    <s v="INDEPENDENT (1-9 UNITS)"/>
    <s v="5 TO 9"/>
    <s v="5 YEARS PLUS"/>
    <s v="&lt;=$500,000"/>
    <s v="$7 TO $10"/>
    <s v="NOT APPLICABLE"/>
    <n v="63864.067743676103"/>
    <n v="57086.026519042702"/>
    <n v="6778.0412246334299"/>
    <n v="10128.4771620471"/>
    <n v="9311.7682099328395"/>
    <n v="11864.7875326838"/>
    <n v="19678.184200548701"/>
    <n v="6.6070610988160028E-2"/>
    <n v="114847.28484888856"/>
    <n v="75.880302802973205"/>
    <n v="55.607816787054112"/>
    <n v="100"/>
    <n v="6.6070610988160023"/>
  </r>
  <r>
    <s v="DON JOSE MEXICAN RESTURANT"/>
    <s v="ESTHERVILLE"/>
    <s v="IA"/>
    <n v="51334"/>
    <n v="2241"/>
    <n v="19063"/>
    <s v="EMMET"/>
    <m/>
    <s v="FSR - TRADITIONAL RESTAURANTS, CASUAL DINING"/>
    <s v="MEXICAN"/>
    <s v="MEXICAN"/>
    <s v="INDEPENDENT (1-9 UNITS)"/>
    <s v="10 TO 19"/>
    <s v="5 YEARS PLUS"/>
    <s v="&lt;=$500,000"/>
    <s v="$10 TO $15"/>
    <s v="NOT APPLICABLE"/>
    <n v="128693.596572879"/>
    <n v="120839.545743732"/>
    <n v="7854.05082914781"/>
    <n v="19301.070090533402"/>
    <n v="24928.074370773498"/>
    <n v="17920.3012302106"/>
    <n v="47762.724985573703"/>
    <n v="0.53164772814906891"/>
    <n v="238605.76724997102"/>
    <n v="1268.542140817126"/>
    <n v="53.935660506502124"/>
    <n v="100"/>
    <n v="53.16477281490689"/>
  </r>
  <r>
    <s v="ROUTE 66 PIZZA"/>
    <s v="CHICAGO"/>
    <s v="IL"/>
    <n v="60617"/>
    <n v="6055"/>
    <n v="17031"/>
    <s v="COOK"/>
    <n v="1602"/>
    <s v="LSR - QUICK CASUAL"/>
    <s v="PIZZA, PASTA &amp; ITALIAN"/>
    <s v="PIZZERIA"/>
    <s v="INDEPENDENT (1-9 UNITS)"/>
    <s v="1 TO 4"/>
    <s v="5 YEARS PLUS"/>
    <s v="&lt;=$500,000"/>
    <s v="$7 TO $10"/>
    <s v="NOT APPLICABLE"/>
    <n v="37805.2951316369"/>
    <n v="34782.886460220201"/>
    <n v="3022.4086714166701"/>
    <n v="6116.7794540575596"/>
    <n v="5037.3477856944601"/>
    <n v="6573.7388603312702"/>
    <n v="11154.127239752001"/>
    <n v="0.79001223759075245"/>
    <n v="66687.288471472159"/>
    <n v="526.8377398420771"/>
    <n v="56.690406819898584"/>
    <n v="100"/>
    <n v="79.001223759075245"/>
  </r>
  <r>
    <s v="TONY'S BREAKFAST CAFE"/>
    <s v="BROOKFIELD"/>
    <s v="IL"/>
    <n v="60513"/>
    <n v="1820"/>
    <n v="17031"/>
    <s v="COOK"/>
    <n v="1602"/>
    <s v="FSR - CAF╔-RESTAURANTS, FAMILY-STYLE, DINER"/>
    <s v="AMERICAN AND AMERICAN TRADITIONAL"/>
    <s v="AMERICAN TRADITIONAL"/>
    <s v="INDEPENDENT (1-9 UNITS)"/>
    <s v="10 TO 19"/>
    <s v="5 YEARS PLUS"/>
    <s v="$1,000,001 - $2,500,000"/>
    <s v="$15 TO $20"/>
    <s v="NOT APPLICABLE"/>
    <n v="488394.41286160902"/>
    <n v="452794.69846101099"/>
    <n v="35599.714400597797"/>
    <n v="65951.0703499253"/>
    <n v="71050.890354461502"/>
    <n v="107195.245726418"/>
    <n v="179533.46928590801"/>
    <n v="0.55291227552492095"/>
    <n v="912125.08857832162"/>
    <n v="5043.2515828920987"/>
    <n v="53.544674845293649"/>
    <n v="100"/>
    <n v="55.291227552492096"/>
  </r>
  <r>
    <s v="FAMOUS PIZZA BAR &amp; GRILL"/>
    <s v="ANDERSON"/>
    <s v="SC"/>
    <n v="29625"/>
    <n v="6353"/>
    <n v="45007"/>
    <s v="ANDERSON"/>
    <n v="3160"/>
    <s v="FSR - TRADITIONAL RESTAURANTS, CASUAL DINING"/>
    <s v="PIZZA, PASTA &amp; ITALIAN"/>
    <s v="ITALIAN - PIZZA &amp; PASTA"/>
    <s v="INDEPENDENT (1-9 UNITS)"/>
    <s v="1 TO 4"/>
    <s v="5 YEARS PLUS"/>
    <s v="&lt;=$500,000"/>
    <s v="$15 TO $20"/>
    <s v="NOT APPLICABLE"/>
    <n v="117655.127356848"/>
    <n v="109000.52558864"/>
    <n v="8654.6017682088896"/>
    <n v="15972.923032524101"/>
    <n v="19532.174841960601"/>
    <n v="16235.1836921667"/>
    <n v="45221.230884104501"/>
    <n v="0.41325706195904588"/>
    <n v="214616.63980760478"/>
    <n v="886.91842014413555"/>
    <n v="54.821064882164364"/>
    <n v="100"/>
    <n v="41.325706195904587"/>
  </r>
  <r>
    <s v="MATTEO'S RESTAURANT"/>
    <s v="BOCA RATON"/>
    <s v="FL"/>
    <n v="33432"/>
    <n v="4937"/>
    <n v="12099"/>
    <s v="PALM BEACH"/>
    <n v="8960"/>
    <s v="FSR - TRADITIONAL RESTAURANTS, CASUAL DINING"/>
    <s v="PIZZA, PASTA &amp; ITALIAN"/>
    <s v="ITALIAN - PIZZA &amp; PASTA"/>
    <s v="INDEPENDENT (1-9 UNITS)"/>
    <s v="20 TO 49"/>
    <s v="5 YEARS PLUS"/>
    <s v="$1,000,001 - $2,500,000"/>
    <s v="$15 TO $20"/>
    <s v="NOT APPLICABLE"/>
    <n v="276238.600260192"/>
    <n v="255918.74568208901"/>
    <n v="20319.854578103499"/>
    <n v="37502.300152084303"/>
    <n v="45858.950303252401"/>
    <n v="38118.053321117703"/>
    <n v="106173.439289052"/>
    <n v="0.93282447990443507"/>
    <n v="503891.34332569892"/>
    <n v="4700.4218026614226"/>
    <n v="54.821064882164563"/>
    <n v="100"/>
    <n v="93.282447990443501"/>
  </r>
  <r>
    <s v="AGAVE MEXICAN GRILL"/>
    <s v="TRAVERSE CITY"/>
    <s v="MI"/>
    <n v="49686"/>
    <n v="3468"/>
    <n v="26055"/>
    <s v="GRAND TRAVERSE"/>
    <m/>
    <s v="FSR - TRADITIONAL RESTAURANTS, CASUAL DINING"/>
    <s v="MEXICAN"/>
    <s v="MEXICAN"/>
    <s v="INDEPENDENT (1-9 UNITS)"/>
    <s v="5 TO 9"/>
    <s v="5 YEARS PLUS"/>
    <s v="&lt;=$500,000"/>
    <s v="$10 TO $15"/>
    <s v="NOT APPLICABLE"/>
    <n v="78742.437825191897"/>
    <n v="73936.859882237797"/>
    <n v="4805.5779429541399"/>
    <n v="11809.5488201142"/>
    <n v="15252.4865145936"/>
    <n v="10964.711866059801"/>
    <n v="29224.091195620898"/>
    <n v="0.53067396746827067"/>
    <n v="145993.27622158045"/>
    <n v="774.74831116197242"/>
    <n v="53.93566050650238"/>
    <n v="100"/>
    <n v="53.067396746827065"/>
  </r>
  <r>
    <s v="GEORGIO'S OVEN FRESH PIZZA"/>
    <s v="EUCLID"/>
    <s v="OH"/>
    <n v="44123"/>
    <n v="3317"/>
    <n v="39035"/>
    <s v="CUYAHOGA"/>
    <n v="1692"/>
    <s v="LSR - QUICK CASUAL"/>
    <s v="PIZZA, PASTA &amp; ITALIAN"/>
    <s v="PIZZERIA"/>
    <s v="INDEPENDENT (1-9 UNITS)"/>
    <s v="5 TO 9"/>
    <s v="5 YEARS PLUS"/>
    <s v="&lt;=$500,000"/>
    <s v="$7 TO $10"/>
    <s v="NOT APPLICABLE"/>
    <n v="130331.701942075"/>
    <n v="119912.112179883"/>
    <n v="10419.589762191201"/>
    <n v="21087.2649949107"/>
    <n v="17365.9829369853"/>
    <n v="22662.607732765799"/>
    <n v="38453.247931896003"/>
    <n v="0.14759889859478459"/>
    <n v="229900.80553863203"/>
    <n v="339.3310568355584"/>
    <n v="56.690406819898833"/>
    <n v="100"/>
    <n v="14.759889859478459"/>
  </r>
  <r>
    <s v="QUIZNOS"/>
    <s v="RANCHO CUCAMONGA"/>
    <s v="CA"/>
    <n v="91730"/>
    <n v="9005"/>
    <n v="6071"/>
    <s v="SAN BERNARDINO"/>
    <n v="4472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37873.9718"/>
    <n v="118006.17292914201"/>
    <n v="19867.7988708577"/>
    <n v="22137.464635905999"/>
    <n v="20755.928952833099"/>
    <n v="30229.316493904302"/>
    <n v="29061.589904640299"/>
    <n v="0.69964460075280277"/>
    <n v="240058.27178728342"/>
    <n v="1679.5547372202172"/>
    <n v="57.433543436558054"/>
    <n v="100"/>
    <n v="69.964460075280272"/>
  </r>
  <r>
    <s v="STARBUCKS"/>
    <s v="ATLANTA"/>
    <s v="GA"/>
    <n v="30318"/>
    <n v="911"/>
    <n v="13121"/>
    <s v="FULTON"/>
    <n v="520"/>
    <s v="LSR - COFFEE SHOPS, TEA HOUSES"/>
    <s v="BEVERAGES"/>
    <s v="COFFEE / TEA"/>
    <s v="501+ UNITS"/>
    <s v="5 TO 9"/>
    <s v="5 YEARS PLUS"/>
    <s v="$500,001 - $1,000,000"/>
    <s v="UNDER $5"/>
    <s v="NOT APPLICABLE"/>
    <n v="175473.12719999999"/>
    <n v="122655.71591280001"/>
    <n v="52817.411287199997"/>
    <n v="47377.744343999999"/>
    <n v="22636.033408800002"/>
    <n v="21056.775264"/>
    <n v="0"/>
    <n v="6.5617642258191555E-2"/>
    <n v="266543.68021680001"/>
    <n v="174.89967854647793"/>
    <n v="65.832784726793932"/>
    <n v="100"/>
    <n v="6.5617642258191555"/>
  </r>
  <r>
    <s v="THAN MAI RESTRAUNT &amp; FOOD TO"/>
    <s v="WESTMINSTER"/>
    <s v="CA"/>
    <n v="92683"/>
    <n v="3308"/>
    <n v="6059"/>
    <s v="ORANGE"/>
    <n v="4472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76883.776411442"/>
    <n v="161400.36610228301"/>
    <n v="15483.410309159201"/>
    <n v="21705.147174227099"/>
    <n v="28514.6051112395"/>
    <n v="36844.031337763598"/>
    <n v="62967.219673504798"/>
    <n v="0.58136373559269472"/>
    <n v="326914.77970817726"/>
    <n v="1900.563975516088"/>
    <n v="54.10699894612857"/>
    <n v="100"/>
    <n v="58.136373559269472"/>
  </r>
  <r>
    <s v="KFC"/>
    <s v="HOLLISTER"/>
    <s v="CA"/>
    <n v="95023"/>
    <n v="9655"/>
    <n v="6069"/>
    <s v="SAN BENITO"/>
    <m/>
    <s v="LSR - QUICK SERVICE RESTAURANTS, FAST FOOD, SNACKS"/>
    <s v="CHICKEN"/>
    <s v="FRIED CHICKEN"/>
    <s v="501+ UNITS"/>
    <s v="10 TO 19"/>
    <s v="5 YEARS PLUS"/>
    <s v="$500,001 - $1,000,000"/>
    <s v="$5 TO $7"/>
    <s v="NOT APPLICABLE"/>
    <n v="290054.14740000002"/>
    <n v="240122.478419383"/>
    <n v="49931.6689806172"/>
    <n v="48176.601529628897"/>
    <n v="26326.0117648245"/>
    <n v="57332.203398951198"/>
    <n v="66546.307516639805"/>
    <n v="0.43421154374866711"/>
    <n v="488435.27161004464"/>
    <n v="2120.8423330709697"/>
    <n v="59.384357408072795"/>
    <n v="100"/>
    <n v="43.42115437486671"/>
  </r>
  <r>
    <s v="J &amp; J FISH &amp; CHICKEN"/>
    <s v="HOMEWOOD"/>
    <s v="IL"/>
    <n v="60430"/>
    <n v="2508"/>
    <n v="17031"/>
    <s v="COOK"/>
    <n v="1602"/>
    <s v="FSR - TRADITIONAL RESTAURANTS, CASUAL DINING"/>
    <s v="STEAK, SEAFOOD &amp; FISH"/>
    <s v="SEAFOOD &amp; FISH"/>
    <s v="INDEPENDENT (1-9 UNITS)"/>
    <s v="1 TO 4"/>
    <s v="5 YEARS PLUS"/>
    <s v="&lt;=$500,000"/>
    <s v="$15 TO $20"/>
    <s v="NOT APPLICABLE"/>
    <n v="44463.722060728302"/>
    <n v="41644.831099960596"/>
    <n v="2818.8909607677201"/>
    <n v="5777.9477704133897"/>
    <n v="7766.2262933858301"/>
    <n v="7402.8333518503896"/>
    <n v="17852.976084862199"/>
    <n v="0.89145467439377135"/>
    <n v="83263.705561240116"/>
    <n v="742.25819529914156"/>
    <n v="53.401084855664294"/>
    <n v="100"/>
    <n v="89.145467439377128"/>
  </r>
  <r>
    <s v="QUIZNOS"/>
    <s v="RICHMOND"/>
    <s v="TX"/>
    <n v="77406"/>
    <n v="5195"/>
    <n v="48157"/>
    <s v="FORT BEND"/>
    <n v="3362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51603.65"/>
    <n v="129757.388613861"/>
    <n v="21846.261386138602"/>
    <n v="24341.943564356399"/>
    <n v="22822.832673267301"/>
    <n v="33239.593069306902"/>
    <n v="31955.582673267301"/>
    <n v="0.81459671066337203"/>
    <n v="263963.60198019748"/>
    <n v="2150.2388190792444"/>
    <n v="57.433543436558075"/>
    <n v="100"/>
    <n v="81.459671066337208"/>
  </r>
  <r>
    <s v="SQUEEZE INN HAMBURGER"/>
    <s v="NAPA"/>
    <s v="CA"/>
    <n v="94558"/>
    <n v="3203"/>
    <n v="6055"/>
    <s v="NAPA"/>
    <n v="7362"/>
    <s v="LSR - QUICK SERVICE RESTAURANTS, FAST FOOD, SNACKS"/>
    <s v="HAMBURGERS"/>
    <s v="HAMBURGERS"/>
    <s v="INDEPENDENT (1-9 UNITS)"/>
    <s v="5 TO 9"/>
    <s v="5 YEARS PLUS"/>
    <s v="&lt;=$500,000"/>
    <s v="$5 TO $7"/>
    <s v="NOT APPLICABLE"/>
    <n v="88398.710099999997"/>
    <n v="74031.710372236499"/>
    <n v="14366.999727763499"/>
    <n v="13862.0085246787"/>
    <n v="7574.8680462724897"/>
    <n v="16496.379300771201"/>
    <n v="24088.0803871465"/>
    <n v="4.9700442087353358E-2"/>
    <n v="150420.04635886889"/>
    <n v="74.759428028359707"/>
    <n v="58.767905102954344"/>
    <n v="100"/>
    <n v="4.9700442087353363"/>
  </r>
  <r>
    <s v="PAPA JOHN'S"/>
    <s v="SELDEN"/>
    <s v="NY"/>
    <n v="11784"/>
    <n v="2547"/>
    <n v="36103"/>
    <s v="SUFFOLK"/>
    <n v="5602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26037.8872"/>
    <n v="185025.273100255"/>
    <n v="41012.614099744897"/>
    <n v="39571.0459415816"/>
    <n v="21623.522372448999"/>
    <n v="47091.226499999997"/>
    <n v="42454.1822579082"/>
    <n v="0.21086610498354041"/>
    <n v="376777.86427193868"/>
    <n v="794.49680683040754"/>
    <n v="59.9923479148068"/>
    <n v="100"/>
    <n v="21.086610498354041"/>
  </r>
  <r>
    <s v="MCDONALD'S"/>
    <s v="EL DORADO"/>
    <s v="KS"/>
    <n v="67042"/>
    <n v="3416"/>
    <n v="20015"/>
    <s v="BUTLER"/>
    <n v="9040"/>
    <s v="LSR - QUICK SERVICE RESTAURANTS, FAST FOOD, SNACKS"/>
    <s v="HAMBURGERS"/>
    <s v="HAMBURGERS"/>
    <s v="501+ UNITS"/>
    <s v="10 TO 19"/>
    <s v="5 YEARS PLUS"/>
    <s v="$2,500,001 - $5,000,000"/>
    <s v="$5 TO $7"/>
    <s v="NOT APPLICABLE"/>
    <n v="900862.76249999995"/>
    <n v="754450.04845758399"/>
    <n v="146412.71404241599"/>
    <n v="141266.39720437001"/>
    <n v="77194.752570694094"/>
    <n v="168113.01670951201"/>
    <n v="245479.313174807"/>
    <n v="0.14172178157264181"/>
    <n v="1532916.2421593831"/>
    <n v="2172.4762084046697"/>
    <n v="58.76790510295433"/>
    <n v="100"/>
    <n v="14.172178157264181"/>
  </r>
  <r>
    <s v="BATTLE CREEK BAR B Q"/>
    <s v="BELLVILLE"/>
    <s v="TX"/>
    <n v="77418"/>
    <n v="5557"/>
    <n v="48015"/>
    <s v="AUSTIN"/>
    <m/>
    <s v="LSR - QUICK CASUAL"/>
    <s v="BBQ"/>
    <s v="BARBECUE"/>
    <s v="INDEPENDENT (1-9 UNITS)"/>
    <s v="5 TO 9"/>
    <s v="5 YEARS PLUS"/>
    <s v="&lt;=$500,000"/>
    <s v="$7 TO $10"/>
    <s v="NOT APPLICABLE"/>
    <n v="70053.357600000003"/>
    <n v="62985.948297982301"/>
    <n v="7067.4093020177197"/>
    <n v="11322.812363232601"/>
    <n v="10739.470643066101"/>
    <n v="11928.590303405599"/>
    <n v="23146.700306608302"/>
    <n v="0.69451041946060932"/>
    <n v="127190.93121631262"/>
    <n v="883.35426990626786"/>
    <n v="55.077321103075192"/>
    <n v="100"/>
    <n v="69.451041946060926"/>
  </r>
  <r>
    <s v="KANSAS AVENUE CAFE"/>
    <s v="TOPEKA"/>
    <s v="KS"/>
    <n v="66603"/>
    <n v="3618"/>
    <n v="20177"/>
    <s v="SHAWNEE"/>
    <n v="8440"/>
    <s v="FSR - CAF╔-RESTAURANTS, FAMILY-STYLE, DINER"/>
    <s v="CLASSIC &amp; VARIED MENU"/>
    <s v="VARIED MENU"/>
    <s v="INDEPENDENT (1-9 UNITS)"/>
    <s v="5 TO 9"/>
    <s v="5 YEARS PLUS"/>
    <s v="&lt;=$500,000"/>
    <s v="$15 TO $20"/>
    <s v="NOT APPLICABLE"/>
    <n v="106454.003138108"/>
    <n v="96494.178216858301"/>
    <n v="9959.8249212494393"/>
    <n v="13142.055977926701"/>
    <n v="17217.544875074698"/>
    <n v="24430.601936876399"/>
    <n v="33072.8715434314"/>
    <n v="0.45428895692474669"/>
    <n v="194317.07747141694"/>
    <n v="882.76102437155191"/>
    <n v="54.783657990001856"/>
    <n v="100"/>
    <n v="45.428895692474669"/>
  </r>
  <r>
    <s v="ZAXBY'S"/>
    <s v="MAUMELLE"/>
    <s v="AR"/>
    <n v="72113"/>
    <n v="6726"/>
    <n v="5119"/>
    <s v="PULASKI"/>
    <n v="4400"/>
    <s v="LSR - QUICK CASUAL"/>
    <s v="CHICKEN"/>
    <s v="FRIED CHICKEN"/>
    <s v="501+ UNITS"/>
    <s v="10 TO 19"/>
    <s v="5 YEARS PLUS"/>
    <s v="$1,000,001 - $2,500,000"/>
    <s v="$5 TO $7"/>
    <s v="NOT APPLICABLE"/>
    <n v="492855.70319999999"/>
    <n v="443133.41863461101"/>
    <n v="49722.284565389098"/>
    <n v="79660.887652909194"/>
    <n v="75556.826069734205"/>
    <n v="83922.797758513901"/>
    <n v="162847.05897341701"/>
    <n v="0.70472665127717848"/>
    <n v="894843.27365457441"/>
    <n v="6306.1990366049613"/>
    <n v="55.077321103075214"/>
    <n v="100"/>
    <n v="70.472665127717846"/>
  </r>
  <r>
    <s v="PANDA EXPRESS"/>
    <s v="ONTARIO"/>
    <s v="CA"/>
    <n v="91761"/>
    <n v="5689"/>
    <n v="6071"/>
    <s v="SAN BERNARDINO"/>
    <n v="4472"/>
    <s v="LSR - QUICK CASUAL"/>
    <s v="OTHER ASIAN"/>
    <s v="ASIAN UNCLASSIFIED"/>
    <s v="501+ UNITS"/>
    <s v="5 TO 9"/>
    <s v="5 YEARS PLUS"/>
    <s v="$500,001 - $1,000,000"/>
    <s v="$5 TO $7"/>
    <s v="NOT APPLICABLE"/>
    <n v="353543.29200000002"/>
    <n v="317875.691814241"/>
    <n v="35667.6001857585"/>
    <n v="57143.647281733698"/>
    <n v="54199.654885448901"/>
    <n v="60200.870154798802"/>
    <n v="116816.10854489201"/>
    <n v="0.44484803092404313"/>
    <n v="641903.572866873"/>
    <n v="2855.4954043293651"/>
    <n v="55.077321103075214"/>
    <n v="100"/>
    <n v="44.484803092404313"/>
  </r>
  <r>
    <s v="STARBUCKS"/>
    <s v="ARLINGTON"/>
    <s v="TX"/>
    <n v="76013"/>
    <n v="2705"/>
    <n v="48439"/>
    <s v="TARRANT"/>
    <n v="1922"/>
    <s v="LSR - COFFEE SHOPS, TEA HOUSES"/>
    <s v="BEVERAGES"/>
    <s v="COFFEE / TEA"/>
    <s v="501+ UNITS"/>
    <s v="20 TO 49"/>
    <s v="5 YEARS PLUS"/>
    <s v="$500,001 - $1,000,000"/>
    <s v="UNDER $5"/>
    <s v="NOT APPLICABLE"/>
    <n v="210494.4534"/>
    <n v="147135.62292659999"/>
    <n v="63358.830473399998"/>
    <n v="56833.502417999996"/>
    <n v="27153.784488599998"/>
    <n v="25259.334407999999"/>
    <n v="0"/>
    <n v="1.0456614156105548E-2"/>
    <n v="319741.07471459999"/>
    <n v="33.434090481490877"/>
    <n v="65.832784726793946"/>
    <n v="100"/>
    <n v="1.0456614156105548"/>
  </r>
  <r>
    <s v="NORTH SHORE SMOOTHIES JUICE ESPRESSO &amp; MORE"/>
    <s v="CORVALLIS"/>
    <s v="OR"/>
    <n v="97330"/>
    <n v="5540"/>
    <n v="41003"/>
    <s v="BENTON"/>
    <n v="1890"/>
    <s v="LSR - SMOOTHIE, JUICE"/>
    <s v="BEVERAGES"/>
    <s v="SMOOTHIE / JUICE"/>
    <s v="INDEPENDENT (1-9 UNITS)"/>
    <s v="5 TO 9"/>
    <s v="5 YEARS PLUS"/>
    <s v="&lt;=$500,000"/>
    <s v="$5 TO $7"/>
    <s v="NOT APPLICABLE"/>
    <n v="64197.298199999997"/>
    <n v="44873.911441800003"/>
    <n v="19323.386758199998"/>
    <n v="17333.270514"/>
    <n v="8281.4514677999996"/>
    <n v="7703.675784"/>
    <n v="0"/>
    <n v="0.23608134400893488"/>
    <n v="97515.695965800012"/>
    <n v="230.21636565572734"/>
    <n v="65.832784726793932"/>
    <n v="100"/>
    <n v="23.608134400893487"/>
  </r>
  <r>
    <s v="TONY'S PIZZA PASTA &amp; SUBS"/>
    <s v="PANTEGO"/>
    <s v="TX"/>
    <n v="76013"/>
    <n v="3486"/>
    <n v="48439"/>
    <s v="TARRANT"/>
    <n v="1922"/>
    <s v="FSR - TRADITIONAL RESTAURANTS, CASUAL DINING"/>
    <s v="PIZZA, PASTA &amp; ITALIAN"/>
    <s v="ITALIAN - PIZZA &amp; PASTA"/>
    <s v="INDEPENDENT (1-9 UNITS)"/>
    <s v="5 TO 9"/>
    <s v="5 YEARS PLUS"/>
    <s v="&lt;=$500,000"/>
    <s v="$10 TO $15"/>
    <s v="NOT APPLICABLE"/>
    <n v="114822.09498854799"/>
    <n v="106375.888447091"/>
    <n v="8446.2065414567096"/>
    <n v="15588.309042601901"/>
    <n v="19061.8571873568"/>
    <n v="15844.2546953733"/>
    <n v="44132.343270728401"/>
    <n v="0.53557440661768985"/>
    <n v="209448.8591846081"/>
    <n v="1121.7544847454856"/>
    <n v="54.821064882164805"/>
    <n v="100"/>
    <n v="53.557440661768986"/>
  </r>
  <r>
    <s v="BURGER KING"/>
    <s v="HOUSTON"/>
    <s v="TX"/>
    <n v="77009"/>
    <n v="7651"/>
    <n v="48201"/>
    <s v="HARRIS"/>
    <n v="3362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01017.05989999999"/>
    <n v="335841.76510334201"/>
    <n v="65175.294796658098"/>
    <n v="62884.423274807203"/>
    <n v="34363.072827763499"/>
    <n v="74835.136380462704"/>
    <n v="109274.571592288"/>
    <n v="0.40676676188345506"/>
    <n v="682374.26397532155"/>
    <n v="2775.6716974984756"/>
    <n v="58.767905102954323"/>
    <n v="100"/>
    <n v="40.676676188345503"/>
  </r>
  <r>
    <s v="GINZA JAPANESE STEAKHOUSE"/>
    <s v="CHARLES TOWN"/>
    <s v="WV"/>
    <n v="25414"/>
    <n v="4786"/>
    <n v="54037"/>
    <s v="JEFFERSON"/>
    <n v="8872"/>
    <s v="FSR - UPSCALE CASUAL DINING RESTAURANTS"/>
    <s v="OTHER ASIAN"/>
    <s v="JAPANESE"/>
    <s v="INDEPENDENT (1-9 UNITS)"/>
    <s v="10 TO 19"/>
    <s v="5 YEARS PLUS"/>
    <s v="$500,001 - $1,000,000"/>
    <s v="$30 TO $50"/>
    <s v="NOT APPLICABLE"/>
    <n v="165869.21998655499"/>
    <n v="152823.996594734"/>
    <n v="13045.2233918211"/>
    <n v="21755.296327213899"/>
    <n v="33686.903088025902"/>
    <n v="32195.452242924399"/>
    <n v="51266.137048955599"/>
    <n v="0.96777287910539478"/>
    <n v="304773.00869367493"/>
    <n v="2949.5105209709127"/>
    <n v="54.423854887119916"/>
    <n v="100"/>
    <n v="96.777287910539485"/>
  </r>
  <r>
    <s v="STARBUCKS"/>
    <s v="KERNERSVILLE"/>
    <s v="NC"/>
    <n v="27284"/>
    <n v="4603"/>
    <n v="37067"/>
    <s v="FORSYTH"/>
    <n v="3120"/>
    <s v="LSR - COFFEE SHOPS, TEA HOUSES"/>
    <s v="BEVERAGES"/>
    <s v="COFFEE / TEA"/>
    <s v="501+ UNITS"/>
    <s v="5 TO 9"/>
    <s v="5 YEARS PLUS"/>
    <s v="$500,001 - $1,000,000"/>
    <s v="UNDER $5"/>
    <s v="NOT APPLICABLE"/>
    <n v="185619.546"/>
    <n v="129748.06265399999"/>
    <n v="55871.483346000001"/>
    <n v="50117.277419999999"/>
    <n v="23944.921434"/>
    <n v="22274.345519999999"/>
    <n v="0"/>
    <n v="2.2482390191920221E-3"/>
    <n v="281956.09037399996"/>
    <n v="6.3390468407765876"/>
    <n v="65.83278472679396"/>
    <n v="100"/>
    <n v="0.22482390191920221"/>
  </r>
  <r>
    <s v="DAIRY QUEEN"/>
    <s v="FORT SMITH"/>
    <s v="AR"/>
    <n v="72903"/>
    <n v="2043"/>
    <n v="5131"/>
    <s v="SEBASTIAN"/>
    <n v="2720"/>
    <s v="LSR - ICE CREAM PARLORS, FROZEN DESSERTS"/>
    <s v="FROZEN DESSERT"/>
    <s v="ICE CREAM / DAIRY"/>
    <s v="501+ UNITS"/>
    <s v="10 TO 19"/>
    <s v="5 YEARS PLUS"/>
    <s v="$500,001 - $1,000,000"/>
    <s v="UNDER $5"/>
    <s v="NOT APPLICABLE"/>
    <n v="136832.43419999999"/>
    <n v="112065.76360979999"/>
    <n v="24766.670590199999"/>
    <n v="19156.540787999998"/>
    <n v="17651.384011800001"/>
    <n v="50628.000654000003"/>
    <n v="0"/>
    <n v="0.49694320363318212"/>
    <n v="224268.3596538"/>
    <n v="1114.4863711991807"/>
    <n v="61.012812690665029"/>
    <n v="100"/>
    <n v="49.694320363318212"/>
  </r>
  <r>
    <s v="KYOTO SUSHI LLC"/>
    <s v="LOGAN"/>
    <s v="UT"/>
    <n v="84321"/>
    <n v="2200"/>
    <n v="49005"/>
    <s v="CACHE"/>
    <m/>
    <s v="FSR - TRADITIONAL RESTAURANTS, CASUAL DINING"/>
    <s v="OTHER ASIAN"/>
    <s v="SUSHI"/>
    <s v="INDEPENDENT (1-9 UNITS)"/>
    <s v="5 TO 9"/>
    <s v="5 YEARS PLUS"/>
    <s v="&lt;=$500,000"/>
    <s v="$15 TO $20"/>
    <s v="NOT APPLICABLE"/>
    <n v="99692.9150096831"/>
    <n v="93608.748876766404"/>
    <n v="6084.16613291675"/>
    <n v="14951.6369996064"/>
    <n v="19310.614247953199"/>
    <n v="13882.019891173"/>
    <n v="36999.550944410497"/>
    <n v="0.37361864538307354"/>
    <n v="184836.73709282625"/>
    <n v="690.58451329649051"/>
    <n v="53.935660506502373"/>
    <n v="100"/>
    <n v="37.361864538307351"/>
  </r>
  <r>
    <s v="SUBWAY"/>
    <s v="RONAN"/>
    <s v="MT"/>
    <n v="59864"/>
    <n v="3026"/>
    <n v="30047"/>
    <s v="LAKE"/>
    <m/>
    <s v="LSR - QUICK SERVICE RESTAURANTS, FAST FOOD, SNACKS"/>
    <s v="SANDWICHES, SOUPS AND SALADS, DELI, SUBS &amp; HOT DOG"/>
    <s v="SANDWICHES"/>
    <s v="501+ UNITS"/>
    <s v="10 TO 19"/>
    <s v="2 TO 5 YEARS"/>
    <s v="&lt;=$500,000"/>
    <s v="$5 TO $7"/>
    <s v="NOT APPLICABLE"/>
    <n v="155754.9"/>
    <n v="133310.43868543499"/>
    <n v="22444.4613145652"/>
    <n v="25008.4809018251"/>
    <n v="23447.773326971299"/>
    <n v="34149.768125969204"/>
    <n v="32830.5986281761"/>
    <n v="0.92342136146327802"/>
    <n v="271191.5209829419"/>
    <n v="2504.2404352336534"/>
    <n v="57.433543436557912"/>
    <n v="100"/>
    <n v="92.342136146327803"/>
  </r>
  <r>
    <s v="BANDANA'S BAR-B-Q"/>
    <s v="JEFFERSON CITY"/>
    <s v="MO"/>
    <n v="65109"/>
    <n v="4729"/>
    <n v="29051"/>
    <s v="COLE"/>
    <m/>
    <s v="FSR - TRADITIONAL RESTAURANTS, CASUAL DINING"/>
    <s v="BBQ"/>
    <s v="BARBECUE"/>
    <s v="10-50 UNITS"/>
    <s v="20 TO 49"/>
    <s v="5 YEARS PLUS"/>
    <s v="$1,000,001 - $2,500,000"/>
    <s v="$10 TO $15"/>
    <s v="NOT APPLICABLE"/>
    <n v="343869.56735185999"/>
    <n v="322883.52661245799"/>
    <n v="20986.040739401698"/>
    <n v="51572.5008718756"/>
    <n v="66607.868433753203"/>
    <n v="47883.083501810703"/>
    <n v="127622.104080634"/>
    <n v="0.38536006508527632"/>
    <n v="637555.12423993321"/>
    <n v="2456.8828417255208"/>
    <n v="53.935660506502401"/>
    <n v="100"/>
    <n v="38.536006508527635"/>
  </r>
  <r>
    <s v="MR. GOODCENTS DELI FRESH SUBS"/>
    <s v="SURPRISE"/>
    <s v="AZ"/>
    <n v="85388"/>
    <n v="2183"/>
    <n v="4013"/>
    <s v="MARICOPA"/>
    <m/>
    <s v="LSR - QUICK SERVICE RESTAURANTS, FAST FOOD, SNACKS"/>
    <s v="SANDWICHES, SOUPS AND SALADS, DELI, SUBS &amp; HOT DOG"/>
    <s v="SANDWICHES"/>
    <s v="51-100 UNITS"/>
    <s v="1 TO 4"/>
    <s v="5 YEARS PLUS"/>
    <s v="&lt;=$500,000"/>
    <s v="$5 TO $7"/>
    <s v="NOT APPLICABLE"/>
    <n v="116263.8927"/>
    <n v="99510.131232554006"/>
    <n v="16753.761467445998"/>
    <n v="18667.684548992002"/>
    <n v="17502.687890659701"/>
    <n v="25491.236404938601"/>
    <n v="24506.536848491"/>
    <n v="0.77662426115606142"/>
    <n v="202432.03839308128"/>
    <n v="1572.1363225134221"/>
    <n v="57.43354343655794"/>
    <n v="100"/>
    <n v="77.662426115606138"/>
  </r>
  <r>
    <s v="WINGSTOP"/>
    <s v="MCKINNEY"/>
    <s v="TX"/>
    <n v="75070"/>
    <n v="3111"/>
    <n v="48085"/>
    <s v="COLLIN"/>
    <n v="1922"/>
    <s v="LSR - QUICK CASUAL"/>
    <s v="CHICKEN"/>
    <s v="CHICKEN WINGS"/>
    <s v="251-500 UNITS"/>
    <s v="5 TO 9"/>
    <s v="5 YEARS PLUS"/>
    <s v="$500,001 - $1,000,000"/>
    <s v="$7 TO $10"/>
    <s v="NOT APPLICABLE"/>
    <n v="187963.17660000001"/>
    <n v="169000.30674978101"/>
    <n v="18962.8698502189"/>
    <n v="30380.724818234201"/>
    <n v="28815.535560755801"/>
    <n v="32006.113662538701"/>
    <n v="62105.907075584502"/>
    <n v="0.18802666517143962"/>
    <n v="341271.45771711314"/>
    <n v="641.68134112744747"/>
    <n v="55.077321103075228"/>
    <n v="100"/>
    <n v="18.802666517143962"/>
  </r>
  <r>
    <s v="STARBUCKS"/>
    <s v="AUSTIN"/>
    <s v="TX"/>
    <n v="78704"/>
    <n v="7470"/>
    <n v="48453"/>
    <s v="TRAVIS"/>
    <n v="640"/>
    <s v="LSR - COFFEE SHOPS, TEA HOUSES"/>
    <s v="BEVERAGES"/>
    <s v="COFFEE / TEA"/>
    <s v="501+ UNITS"/>
    <s v="10 TO 19"/>
    <s v="5 YEARS PLUS"/>
    <s v="$500,001 - $1,000,000"/>
    <s v="UNDER $5"/>
    <s v="NOT APPLICABLE"/>
    <n v="184421.6808"/>
    <n v="128910.7548792"/>
    <n v="55510.9259208"/>
    <n v="49793.853816000003"/>
    <n v="23790.396823200001"/>
    <n v="22130.601696000002"/>
    <n v="0"/>
    <n v="0.98853923350237694"/>
    <n v="280136.53313520004"/>
    <n v="2769.2595374148386"/>
    <n v="65.832784726793932"/>
    <n v="100"/>
    <n v="98.853923350237693"/>
  </r>
  <r>
    <s v="COUZOS SOUL FOOD"/>
    <s v="BALTIMORE"/>
    <s v="MD"/>
    <n v="21218"/>
    <n v="2824"/>
    <n v="24510"/>
    <s v="BALTIMORE CITY"/>
    <n v="8872"/>
    <s v="FSR - UPSCALE CASUAL DINING RESTAURANTS"/>
    <s v="AMERICAN REGIONAL"/>
    <s v="SOUTHERN &amp; SOUL"/>
    <s v="INDEPENDENT (1-9 UNITS)"/>
    <s v="5 TO 9"/>
    <s v="5 YEARS PLUS"/>
    <s v="&lt;=$500,000"/>
    <s v="$30 TO $50"/>
    <s v="NOT APPLICABLE"/>
    <n v="77626.658326213597"/>
    <n v="71521.504524271804"/>
    <n v="6105.1538019417503"/>
    <n v="10181.460761165001"/>
    <n v="15765.4428970874"/>
    <n v="15067.4451300971"/>
    <n v="23992.509910679601"/>
    <n v="0.75987591417924238"/>
    <n v="142633.51702524265"/>
    <n v="1083.8377414215679"/>
    <n v="54.423854887119958"/>
    <n v="100"/>
    <n v="75.987591417924236"/>
  </r>
  <r>
    <s v="CITY CENTER RESTAURANT &amp; LOUNGE"/>
    <s v="BOZEMAN"/>
    <s v="MT"/>
    <n v="59715"/>
    <n v="3451"/>
    <n v="30031"/>
    <s v="GALLATIN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01429.863357411"/>
    <n v="92551.263952614798"/>
    <n v="8878.5994047962995"/>
    <n v="12446.308851488"/>
    <n v="16351.033197052901"/>
    <n v="21127.347798324201"/>
    <n v="36107.078993065603"/>
    <n v="0.23695779372456238"/>
    <n v="187461.63219734179"/>
    <n v="444.20494773487502"/>
    <n v="54.106998946128492"/>
    <n v="100"/>
    <n v="23.695779372456236"/>
  </r>
  <r>
    <s v="SAHAN RESTAURANT"/>
    <s v="MINNEAPOLIS"/>
    <s v="MN"/>
    <n v="55404"/>
    <n v="3869"/>
    <n v="27053"/>
    <s v="HENNEPIN"/>
    <n v="5120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33409.938769142"/>
    <n v="121731.98354232901"/>
    <n v="11677.955226813099"/>
    <n v="16370.536711933"/>
    <n v="21506.391366657001"/>
    <n v="27788.642149667699"/>
    <n v="47491.370274487097"/>
    <n v="0.80589721335973252"/>
    <n v="246566.87927188689"/>
    <n v="1987.0756091201924"/>
    <n v="54.106998946128591"/>
    <n v="100"/>
    <n v="80.589721335973252"/>
  </r>
  <r>
    <s v="RESTAURANT PUPUSERIA ZOILA"/>
    <s v="NORTH HOLLYWOOD"/>
    <s v="CA"/>
    <n v="91605"/>
    <n v="2804"/>
    <n v="6037"/>
    <s v="LOS ANGELES"/>
    <n v="4472"/>
    <s v="FSR - TRADITIONAL RESTAURANTS, CASUAL DINING"/>
    <s v="MEXICAN"/>
    <s v="MEXICAN"/>
    <s v="INDEPENDENT (1-9 UNITS)"/>
    <s v="10 TO 19"/>
    <s v="5 YEARS PLUS"/>
    <s v="$500,001 - $1,000,000"/>
    <s v="$15 TO $20"/>
    <s v="NOT APPLICABLE"/>
    <n v="143152.880829128"/>
    <n v="134416.393293525"/>
    <n v="8736.4875356032298"/>
    <n v="21469.629104506999"/>
    <n v="27728.851743436298"/>
    <n v="19933.724868569199"/>
    <n v="53129.074483999197"/>
    <n v="0.9420365421357888"/>
    <n v="265414.16102963994"/>
    <n v="2500.2983849023344"/>
    <n v="53.935660506502323"/>
    <n v="100"/>
    <n v="94.203654213578886"/>
  </r>
  <r>
    <s v="TACOTIME"/>
    <s v="EL SEGUNDO"/>
    <s v="CA"/>
    <n v="90245"/>
    <n v="3811"/>
    <n v="6037"/>
    <s v="LOS ANGELES"/>
    <n v="4472"/>
    <s v="LSR - QUICK SERVICE RESTAURANTS, FAST FOOD, SNACKS"/>
    <s v="MEXICAN"/>
    <s v="MEXICAN"/>
    <s v="101-250 UNITS"/>
    <s v="10 TO 19"/>
    <s v="5 YEARS PLUS"/>
    <s v="$500,001 - $1,000,000"/>
    <s v="$5 TO $7"/>
    <s v="NOT APPLICABLE"/>
    <n v="176433.10649999999"/>
    <n v="144420.84961272299"/>
    <n v="32012.256887276799"/>
    <n v="30887.045748883898"/>
    <n v="16878.167075892899"/>
    <n v="36756.897187499999"/>
    <n v="33137.468025669601"/>
    <n v="0.97696972864148679"/>
    <n v="294092.68453794619"/>
    <n v="2873.196502084837"/>
    <n v="59.992347914806828"/>
    <n v="100"/>
    <n v="97.696972864148677"/>
  </r>
  <r>
    <s v="SONIC DRIVE-IN"/>
    <s v="HENDERSON"/>
    <s v="TX"/>
    <n v="75654"/>
    <n v="4406"/>
    <n v="48401"/>
    <s v="RUSK"/>
    <m/>
    <s v="LSR - QUICK SERVICE RESTAURANTS, FAST FOOD, SNACKS"/>
    <s v="HAMBURGERS"/>
    <s v="HAMBURGERS"/>
    <s v="501+ UNITS"/>
    <s v="10 TO 19"/>
    <s v="5 YEARS PLUS"/>
    <s v="$500,001 - $1,000,000"/>
    <s v="UNDER $5"/>
    <s v="NOT APPLICABLE"/>
    <n v="296851.90230000002"/>
    <n v="248606.04899845799"/>
    <n v="48245.853301542404"/>
    <n v="46550.041234704397"/>
    <n v="25437.181002570702"/>
    <n v="55396.527516709502"/>
    <n v="80890.235588174794"/>
    <n v="0.93593833957669159"/>
    <n v="505125.88764215983"/>
    <n v="4727.6668455700556"/>
    <n v="58.767905102954302"/>
    <n v="100"/>
    <n v="93.593833957669162"/>
  </r>
  <r>
    <s v="JAZZY DOG CAFE"/>
    <s v="ORLANDO"/>
    <s v="FL"/>
    <n v="32806"/>
    <n v="3901"/>
    <n v="12095"/>
    <s v="ORANGE"/>
    <n v="5960"/>
    <s v="FSR - CAF╔-RESTAURANTS, FAMILY-STYLE, DINER"/>
    <s v="SANDWICHES, SOUPS AND SALADS, DELI, SUBS &amp; HOT DOG"/>
    <s v="HOT DOGS"/>
    <s v="INDEPENDENT (1-9 UNITS)"/>
    <s v="5 TO 9"/>
    <s v="5 YEARS PLUS"/>
    <s v="&lt;=$500,000"/>
    <s v="$15 TO $20"/>
    <s v="NOT APPLICABLE"/>
    <n v="105628.85832871799"/>
    <n v="96130.576467692299"/>
    <n v="9498.28186102564"/>
    <n v="13749.670659487199"/>
    <n v="16396.540820512801"/>
    <n v="20038.915245641001"/>
    <n v="36271.4906579487"/>
    <n v="0.59892139652108678"/>
    <n v="192085.47571230761"/>
    <n v="1150.4410136503257"/>
    <n v="54.990549356746584"/>
    <n v="100"/>
    <n v="59.892139652108675"/>
  </r>
  <r>
    <s v="JAYWALKER RESTAURANT"/>
    <s v="WHITE PIGEON"/>
    <s v="MI"/>
    <n v="49099"/>
    <n v="9143"/>
    <n v="26149"/>
    <s v="SAINT JOSEPH"/>
    <m/>
    <s v="FSR - TRADITIONAL RESTAURANTS, CASUAL DINING"/>
    <s v="CLASSIC &amp; VARIED MENU"/>
    <s v="VARIED MENU"/>
    <s v="INDEPENDENT (1-9 UNITS)"/>
    <s v="20 TO 49"/>
    <s v="5 YEARS PLUS"/>
    <s v="$1,000,001 - $2,500,000"/>
    <s v="$15 TO $20"/>
    <s v="NOT APPLICABLE"/>
    <n v="374693.418272176"/>
    <n v="341894.86516035802"/>
    <n v="32798.553111817397"/>
    <n v="45978.076417220502"/>
    <n v="60402.570979485703"/>
    <n v="78046.818792256599"/>
    <n v="133383.64465761301"/>
    <n v="0.84429146538591893"/>
    <n v="692504.52911875129"/>
    <n v="5846.7566367605632"/>
    <n v="54.106998946128662"/>
    <n v="100"/>
    <n v="84.429146538591894"/>
  </r>
  <r>
    <s v="DELI MEAT DEPT"/>
    <s v="BELLEVILLE"/>
    <s v="IL"/>
    <n v="62223"/>
    <n v="2017"/>
    <n v="17163"/>
    <s v="SAINT CLAIR"/>
    <n v="7040"/>
    <s v="LSR - DELIVERY AND TAKE AWAY ONLY"/>
    <s v="SANDWICHES, SOUPS AND SALADS, DELI, SUBS &amp; HOT DOG"/>
    <s v="DELI"/>
    <s v="INDEPENDENT (1-9 UNITS)"/>
    <s v="5 TO 9"/>
    <s v="5 YEARS PLUS"/>
    <s v="&lt;=$500,000"/>
    <s v="$7 TO $10"/>
    <s v="NOT APPLICABLE"/>
    <n v="86270.613299999997"/>
    <n v="75836.115477639905"/>
    <n v="10434.497822360099"/>
    <n v="11859.0336120215"/>
    <n v="12140.311379406799"/>
    <n v="15842.2897372528"/>
    <n v="27601.5151092343"/>
    <n v="0.7691443805426833"/>
    <n v="153713.7631379154"/>
    <n v="1182.2807712959668"/>
    <n v="56.124195738150064"/>
    <n v="100"/>
    <n v="76.914438054268331"/>
  </r>
  <r>
    <s v="SUBWAY"/>
    <s v="CHESAPEAKE"/>
    <s v="VA"/>
    <n v="23320"/>
    <n v="7029"/>
    <n v="51550"/>
    <s v="CHESAPEAKE CITY"/>
    <n v="5720"/>
    <s v="LSR - QUICK SERVICE RESTAURANTS, FAST FOOD, SNACKS"/>
    <s v="SANDWICHES, SOUPS AND SALADS, DELI, SUBS &amp; HOT DOG"/>
    <s v="SANDWICHES"/>
    <s v="501+ UNITS"/>
    <s v="1 TO 4"/>
    <s v="5 YEARS PLUS"/>
    <s v="&lt;=$500,000"/>
    <s v="$5 TO $7"/>
    <s v="NOT APPLICABLE"/>
    <n v="132018.05249999999"/>
    <n v="112994.09837617799"/>
    <n v="19023.954123822001"/>
    <n v="21197.2204061792"/>
    <n v="19874.362669092199"/>
    <n v="28945.387151974199"/>
    <n v="27827.2573980079"/>
    <n v="0.13789018517497209"/>
    <n v="229862.28012525348"/>
    <n v="316.95752371212512"/>
    <n v="57.433543436557954"/>
    <n v="100"/>
    <n v="13.789018517497208"/>
  </r>
  <r>
    <s v="LAS BRISAS RESTAURANT MEXICAN FOOD"/>
    <s v="ANAHEIM"/>
    <s v="CA"/>
    <n v="92801"/>
    <n v="6317"/>
    <n v="6059"/>
    <s v="ORANGE"/>
    <n v="4472"/>
    <s v="FSR - TRADITIONAL RESTAURANTS, CASUAL DINING"/>
    <s v="MEXICAN"/>
    <s v="MEXICAN"/>
    <s v="INDEPENDENT (1-9 UNITS)"/>
    <s v="1 TO 4"/>
    <s v="5 YEARS PLUS"/>
    <s v="&lt;=$500,000"/>
    <s v="$10 TO $15"/>
    <s v="NOT APPLICABLE"/>
    <n v="37086.686095493002"/>
    <n v="34823.320042826199"/>
    <n v="2263.3660526668"/>
    <n v="5562.1471993701998"/>
    <n v="7183.7270367250503"/>
    <n v="5164.2397458768"/>
    <n v="13764.1750310569"/>
    <n v="0.9113176541249145"/>
    <n v="68760.975108521961"/>
    <n v="626.6309053123988"/>
    <n v="53.935660506502373"/>
    <n v="100"/>
    <n v="91.131765412491447"/>
  </r>
  <r>
    <s v="STICKY BUN CAFE"/>
    <s v="YEAGERTOWN"/>
    <s v="PA"/>
    <n v="17099"/>
    <n v="9709"/>
    <n v="42087"/>
    <s v="MIFFLIN"/>
    <m/>
    <s v="FSR - CAF╔-RESTAURANTS, FAMILY-STYLE, DINER"/>
    <s v="CLASSIC &amp; VARIED MENU"/>
    <s v="VARIED MENU"/>
    <s v="INDEPENDENT (1-9 UNITS)"/>
    <s v="5 TO 9"/>
    <s v="5 YEARS PLUS"/>
    <s v="&lt;=$500,000"/>
    <s v="$15 TO $20"/>
    <s v="NOT APPLICABLE"/>
    <n v="82935.273065622401"/>
    <n v="75175.857964454495"/>
    <n v="7759.4151011679496"/>
    <n v="10238.600419366199"/>
    <n v="13413.697405830701"/>
    <n v="19033.184127080101"/>
    <n v="25766.129517555499"/>
    <n v="7.4232690645332666E-2"/>
    <n v="151386.88453545494"/>
    <n v="112.37855767481122"/>
    <n v="54.7836579900017"/>
    <n v="100"/>
    <n v="7.4232690645332671"/>
  </r>
  <r>
    <s v="MISTA ITALIAN KITCHEN INC"/>
    <s v="BOULDER"/>
    <s v="CO"/>
    <n v="80304"/>
    <n v="2433"/>
    <n v="8013"/>
    <s v="BOULDER"/>
    <n v="2082"/>
    <s v="FSR - UPSCALE CASUAL DINING RESTAURANTS"/>
    <s v="PIZZA, PASTA &amp; ITALIAN"/>
    <s v="ITALIAN - PIZZA &amp; PASTA"/>
    <s v="INDEPENDENT (1-9 UNITS)"/>
    <s v="5 TO 9"/>
    <s v="5 YEARS PLUS"/>
    <s v="$1,000,001 - $2,500,000"/>
    <s v="$30 TO $50"/>
    <s v="NOT APPLICABLE"/>
    <n v="337960.28659335099"/>
    <n v="311380.506230656"/>
    <n v="26579.780362694899"/>
    <n v="44326.645909738203"/>
    <n v="68637.420631715198"/>
    <n v="65598.573791468094"/>
    <n v="104455.29538876101"/>
    <n v="0.99571573347837539"/>
    <n v="620978.22231503343"/>
    <n v="6183.1778610651118"/>
    <n v="54.423854887119958"/>
    <n v="100"/>
    <n v="99.571573347837543"/>
  </r>
  <r>
    <s v="CULVER'S"/>
    <s v="GREENFIELD"/>
    <s v="IN"/>
    <n v="46140"/>
    <n v="1086"/>
    <n v="18059"/>
    <s v="HANCOCK"/>
    <n v="3480"/>
    <s v="LSR - QUICK SERVICE RESTAURANTS, FAST FOOD, SNACKS"/>
    <s v="HAMBURGERS"/>
    <s v="HAMBURGERS"/>
    <s v="251-500 UNITS"/>
    <s v="20 TO 49"/>
    <s v="5 YEARS PLUS"/>
    <s v="$1,000,001 - $2,500,000"/>
    <s v="$5 TO $7"/>
    <s v="NOT APPLICABLE"/>
    <n v="534056.3199"/>
    <n v="447258.820321851"/>
    <n v="86797.499578149102"/>
    <n v="83746.6208583548"/>
    <n v="45763.1807969152"/>
    <n v="99662.038179948606"/>
    <n v="145526.91493418999"/>
    <n v="0.60540727161747332"/>
    <n v="908755.07466940873"/>
    <n v="5501.6693032414005"/>
    <n v="58.767905102954344"/>
    <n v="100"/>
    <n v="60.540727161747334"/>
  </r>
  <r>
    <s v="NIKO'S PIZZA LLC"/>
    <s v="SAN PEDRO"/>
    <s v="CA"/>
    <n v="90731"/>
    <n v="3317"/>
    <n v="6037"/>
    <s v="LOS ANGELES"/>
    <n v="4472"/>
    <s v="LSR - QUICK CASUAL"/>
    <s v="PIZZA, PASTA &amp; ITALIAN"/>
    <s v="PIZZERIA"/>
    <s v="INDEPENDENT (1-9 UNITS)"/>
    <s v="10 TO 19"/>
    <s v="5 YEARS PLUS"/>
    <s v="$500,001 - $1,000,000"/>
    <s v="$7 TO $10"/>
    <s v="NOT APPLICABLE"/>
    <n v="184035.437543129"/>
    <n v="169322.41122389201"/>
    <n v="14713.026319237501"/>
    <n v="29776.3627889331"/>
    <n v="24521.7105320626"/>
    <n v="32000.8322443416"/>
    <n v="54298.073320995703"/>
    <n v="0.1853700711028774"/>
    <n v="324632.41642946255"/>
    <n v="601.7713411582838"/>
    <n v="56.690406819898399"/>
    <n v="100"/>
    <n v="18.537007110287739"/>
  </r>
  <r>
    <s v="TACO BUENO"/>
    <s v="LUFKIN"/>
    <s v="TX"/>
    <n v="75901"/>
    <n v="7104"/>
    <n v="48005"/>
    <s v="ANGELINA"/>
    <m/>
    <s v="LSR - QUICK CASUAL"/>
    <s v="MEXICAN"/>
    <s v="MEXICAN"/>
    <s v="101-250 UNITS"/>
    <s v="10 TO 19"/>
    <s v="5 YEARS PLUS"/>
    <s v="$1,000,001 - $2,500,000"/>
    <s v="$5 TO $7"/>
    <s v="NOT APPLICABLE"/>
    <n v="359014.77"/>
    <n v="322795.17379523901"/>
    <n v="36219.596204761401"/>
    <n v="58028.009157681197"/>
    <n v="55038.455185224702"/>
    <n v="61132.545975232199"/>
    <n v="118623.96852247301"/>
    <n v="0.81896398187711883"/>
    <n v="651837.74884061154"/>
    <n v="5338.3163832832452"/>
    <n v="55.077321103075128"/>
    <n v="100"/>
    <n v="81.896398187711881"/>
  </r>
  <r>
    <s v="CHINA MAX"/>
    <s v="BUFFALO"/>
    <s v="NY"/>
    <n v="14226"/>
    <n v="1105"/>
    <n v="36029"/>
    <s v="ERIE"/>
    <n v="1280"/>
    <s v="FSR - TRADITIONAL RESTAURANTS, CASUAL DINING"/>
    <s v="CHINESE"/>
    <s v="CHINESE"/>
    <s v="INDEPENDENT (1-9 UNITS)"/>
    <s v="10 TO 19"/>
    <s v="5 YEARS PLUS"/>
    <s v="&lt;=$500,000"/>
    <s v="$15 TO $20"/>
    <s v="NOT APPLICABLE"/>
    <n v="116542.569838693"/>
    <n v="109430.084900453"/>
    <n v="7112.4849382405"/>
    <n v="17478.696445581601"/>
    <n v="22574.408717024198"/>
    <n v="16228.2973921669"/>
    <n v="43253.051127258397"/>
    <n v="0.21420521569245388"/>
    <n v="216077.02352072459"/>
    <n v="462.84825429440235"/>
    <n v="53.935660506502238"/>
    <n v="100"/>
    <n v="21.420521569245388"/>
  </r>
  <r>
    <s v="WESTSHORE PIZZA &amp; CHEESESTEAKS"/>
    <s v="LITHIA"/>
    <s v="FL"/>
    <n v="33547"/>
    <n v="3850"/>
    <n v="12057"/>
    <s v="HILLSBOROUGH"/>
    <n v="8280"/>
    <s v="LSR - QUICK SERVICE RESTAURANTS, FAST FOOD, SNACKS"/>
    <s v="PIZZA, PASTA &amp; ITALIAN"/>
    <s v="PIZZERIA"/>
    <s v="10-50 UNITS"/>
    <s v="5 TO 9"/>
    <s v="5 YEARS PLUS"/>
    <s v="$500,001 - $1,000,000"/>
    <s v="$7 TO $10"/>
    <s v="NOT APPLICABLE"/>
    <n v="172610.6355"/>
    <n v="141291.93282158801"/>
    <n v="31318.702678411999"/>
    <n v="30217.8695438457"/>
    <n v="16512.497018494902"/>
    <n v="35960.549062500002"/>
    <n v="32419.535812978302"/>
    <n v="0.54008877712202341"/>
    <n v="287721.08693781891"/>
    <n v="1553.94929996466"/>
    <n v="59.992347914806778"/>
    <n v="100"/>
    <n v="54.008877712202342"/>
  </r>
  <r>
    <s v="ETHIOPIAN COTTAGE RESTAURANT"/>
    <s v="MILWAUKEE"/>
    <s v="WI"/>
    <n v="53202"/>
    <n v="1708"/>
    <n v="55079"/>
    <s v="MILWAUKEE"/>
    <n v="5082"/>
    <s v="FSR - TRADITIONAL RESTAURANTS, CASUAL DINING"/>
    <s v="OTHER ETHNIC FOOD"/>
    <s v="AFRICAN"/>
    <s v="INDEPENDENT (1-9 UNITS)"/>
    <s v="1 TO 4"/>
    <s v="5 YEARS PLUS"/>
    <s v="&lt;=$500,000"/>
    <s v="$10 TO $15"/>
    <s v="NOT APPLICABLE"/>
    <n v="47216.424792757301"/>
    <n v="44334.850183231698"/>
    <n v="2881.57460952568"/>
    <n v="7081.3742767171798"/>
    <n v="9145.8672389293406"/>
    <n v="6574.7836553828001"/>
    <n v="17523.677729383999"/>
    <n v="0.41061163178580207"/>
    <n v="87542.127693170696"/>
    <n v="359.45815902093869"/>
    <n v="53.935660506502323"/>
    <n v="100"/>
    <n v="41.061163178580209"/>
  </r>
  <r>
    <s v="VINTNER GRILL"/>
    <s v="LAS VEGAS"/>
    <s v="NV"/>
    <n v="89135"/>
    <n v="5002"/>
    <n v="32003"/>
    <s v="CLARK"/>
    <n v="412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87191.282565732501"/>
    <n v="79559.048390638505"/>
    <n v="7632.2341750939004"/>
    <n v="10699.1136145623"/>
    <n v="14055.6982779543"/>
    <n v="18161.520589424999"/>
    <n v="31038.418301069101"/>
    <n v="0.69487694642624509"/>
    <n v="161146.03334874311"/>
    <n v="1119.7666358207646"/>
    <n v="54.106998946128613"/>
    <n v="100"/>
    <n v="69.487694642624504"/>
  </r>
  <r>
    <s v="K &amp; A CAFE"/>
    <s v="ANAHEIM"/>
    <s v="CA"/>
    <n v="92805"/>
    <n v="3965"/>
    <n v="6059"/>
    <s v="ORANGE"/>
    <n v="4472"/>
    <s v="FSR - CAF╔-RESTAURANTS, FAMILY-STYLE, DINER"/>
    <s v="PIZZA, PASTA &amp; ITALIAN"/>
    <s v="ITALIAN - PIZZA &amp; PASTA"/>
    <s v="INDEPENDENT (1-9 UNITS)"/>
    <s v="1 TO 4"/>
    <s v="5 YEARS PLUS"/>
    <s v="&lt;=$500,000"/>
    <s v="$15 TO $20"/>
    <s v="NOT APPLICABLE"/>
    <n v="36759.976292649597"/>
    <n v="33454.472270769198"/>
    <n v="3305.5040218803401"/>
    <n v="4785.0329490598297"/>
    <n v="5706.17217094017"/>
    <n v="6973.75756034188"/>
    <n v="12622.868009572599"/>
    <n v="0.48890416160520911"/>
    <n v="66847.806982564012"/>
    <n v="326.82171027957304"/>
    <n v="54.990549356746655"/>
    <n v="100"/>
    <n v="48.890416160520914"/>
  </r>
  <r>
    <s v="COCO FLOW CHOCLATE CAFE"/>
    <s v="OKLAHOMA CITY"/>
    <s v="OK"/>
    <n v="73118"/>
    <n v="4414"/>
    <n v="40109"/>
    <s v="OKLAHOMA"/>
    <n v="5880"/>
    <s v="FSR - CAF╔-RESTAURANTS, FAMILY-STYLE, DINER"/>
    <s v="CLASSIC &amp; VARIED MENU"/>
    <s v="VARIED MENU"/>
    <s v="INDEPENDENT (1-9 UNITS)"/>
    <s v="5 TO 9"/>
    <s v="5 YEARS PLUS"/>
    <s v="$500,001 - $1,000,000"/>
    <s v="$15 TO $20"/>
    <s v="NOT APPLICABLE"/>
    <n v="188013.14373658699"/>
    <n v="170422.65451768201"/>
    <n v="17590.489218904499"/>
    <n v="23210.768846020801"/>
    <n v="30408.670824608402"/>
    <n v="43147.971312738802"/>
    <n v="58411.467563223203"/>
    <n v="4.5767271058870795E-2"/>
    <n v="343192.02228317771"/>
    <n v="157.06962309076221"/>
    <n v="54.783657990001842"/>
    <n v="100"/>
    <n v="4.5767271058870795"/>
  </r>
  <r>
    <s v="STARBUCKS"/>
    <s v="CLIFTON"/>
    <s v="CO"/>
    <n v="81520"/>
    <n v="7676"/>
    <n v="8077"/>
    <s v="MESA"/>
    <n v="2995"/>
    <s v="LSR - COFFEE SHOPS, TEA HOUSES"/>
    <s v="BEVERAGES"/>
    <s v="COFFEE / TEA"/>
    <s v="501+ UNITS"/>
    <s v="20 TO 49"/>
    <s v="5 YEARS PLUS"/>
    <s v="$500,001 - $1,000,000"/>
    <s v="UNDER $5"/>
    <s v="NOT APPLICABLE"/>
    <n v="210494.4534"/>
    <n v="147135.62292659999"/>
    <n v="63358.830473399998"/>
    <n v="56833.502417999996"/>
    <n v="27153.784488599998"/>
    <n v="25259.334407999999"/>
    <n v="0"/>
    <n v="0.71772797283029277"/>
    <n v="319741.07471459999"/>
    <n v="2294.8711338548906"/>
    <n v="65.832784726793946"/>
    <n v="100"/>
    <n v="71.772797283029277"/>
  </r>
  <r>
    <s v="L'ANGOLO CAFE"/>
    <s v="LOS ANGELES"/>
    <s v="CA"/>
    <n v="90015"/>
    <n v="1525"/>
    <n v="6037"/>
    <s v="LOS ANGELES"/>
    <n v="4472"/>
    <s v="FSR - CAF╔-RESTAURANTS, FAMILY-STYLE, DINER"/>
    <s v="PIZZA, PASTA &amp; ITALIAN"/>
    <s v="ITALIAN - PIZZA &amp; PASTA"/>
    <s v="INDEPENDENT (1-9 UNITS)"/>
    <s v="10 TO 19"/>
    <s v="5 YEARS PLUS"/>
    <s v="$500,001 - $1,000,000"/>
    <s v="$15 TO $20"/>
    <s v="NOT APPLICABLE"/>
    <n v="157272.05831219401"/>
    <n v="143129.953944615"/>
    <n v="14142.1043675783"/>
    <n v="20472.047506210802"/>
    <n v="24413.0038404558"/>
    <n v="29836.178265014201"/>
    <n v="54005.052067065502"/>
    <n v="0.87055289408687475"/>
    <n v="285998.3399909396"/>
    <n v="2489.7668258315443"/>
    <n v="54.990549356746754"/>
    <n v="100"/>
    <n v="87.055289408687472"/>
  </r>
  <r>
    <s v="BURGER JOE"/>
    <s v="SNOHOMISH"/>
    <s v="WA"/>
    <n v="98296"/>
    <m/>
    <n v="53061"/>
    <s v="SNOHOMISH"/>
    <n v="7602"/>
    <s v="LSR - QUICK SERVICE RESTAURANTS, FAST FOOD, SNACKS"/>
    <s v="HAMBURGERS"/>
    <s v="HAMBURGERS"/>
    <s v="INDEPENDENT (1-9 UNITS)"/>
    <s v="1 TO 4"/>
    <s v="5 YEARS PLUS"/>
    <s v="&lt;=$500,000"/>
    <s v="$7 TO $10"/>
    <s v="NOT APPLICABLE"/>
    <n v="41449.068899999998"/>
    <n v="34712.559273007697"/>
    <n v="6736.5096269922897"/>
    <n v="6499.72545732648"/>
    <n v="3551.7625449871498"/>
    <n v="7734.9495424164497"/>
    <n v="11294.604893059101"/>
    <n v="0.48984017228326149"/>
    <n v="70530.11133778916"/>
    <n v="345.48481888860255"/>
    <n v="58.767905102954373"/>
    <n v="100"/>
    <n v="48.984017228326152"/>
  </r>
  <r>
    <s v="ANGELICA'S BISTRO"/>
    <s v="REDWOOD CITY"/>
    <s v="CA"/>
    <n v="94063"/>
    <n v="1901"/>
    <n v="6081"/>
    <s v="SAN MATEO"/>
    <n v="7362"/>
    <s v="FSR - TRADITIONAL RESTAURANTS, CASUAL DINING"/>
    <s v="EUROPEAN"/>
    <s v="FRENCH"/>
    <s v="INDEPENDENT (1-9 UNITS)"/>
    <s v="1 TO 4"/>
    <s v="5 YEARS PLUS"/>
    <s v="&lt;=$500,000"/>
    <s v="$15 TO $20"/>
    <s v="NOT APPLICABLE"/>
    <n v="48628.257834009099"/>
    <n v="45660.520363520998"/>
    <n v="2967.7374704880899"/>
    <n v="7293.1166571540998"/>
    <n v="9419.3406672013407"/>
    <n v="6771.3783116807699"/>
    <n v="18047.658681588298"/>
    <n v="0.69017252079480529"/>
    <n v="90159.752151633613"/>
    <n v="622.25783416727836"/>
    <n v="53.935660506502401"/>
    <n v="100"/>
    <n v="69.017252079480528"/>
  </r>
  <r>
    <s v="BACKYARD GRILL"/>
    <s v="YPSILANTI"/>
    <s v="MI"/>
    <n v="48197"/>
    <n v="9644"/>
    <n v="26161"/>
    <s v="WASHTENAW"/>
    <n v="2162"/>
    <s v="FSR - TRADITIONAL RESTAURANTS, CASUAL DINING"/>
    <s v="AMERICAN AND AMERICAN TRADITIONAL"/>
    <s v="AMERICAN TRADITIONAL"/>
    <s v="INDEPENDENT (1-9 UNITS)"/>
    <s v="1 TO 4"/>
    <s v="5 YEARS PLUS"/>
    <s v="$500,001 - $1,000,000"/>
    <s v="$15 TO $20"/>
    <s v="NOT APPLICABLE"/>
    <n v="150197.85264458199"/>
    <n v="136261.45072992699"/>
    <n v="13936.4019146547"/>
    <n v="21231.630353733901"/>
    <n v="22740.987961819199"/>
    <n v="28241.7579112858"/>
    <n v="50211.296428972499"/>
    <n v="0.66707958525054756"/>
    <n v="272623.52530039306"/>
    <n v="1818.6158818692836"/>
    <n v="55.093503937007981"/>
    <n v="100"/>
    <n v="66.70795852505475"/>
  </r>
  <r>
    <s v="CHIPOTLE MEXICAN GRILL"/>
    <s v="ENGLEWOOD"/>
    <s v="CO"/>
    <n v="80112"/>
    <n v="3810"/>
    <n v="8005"/>
    <s v="ARAPAHOE"/>
    <n v="2082"/>
    <s v="LSR - QUICK CASUAL"/>
    <s v="MEXICAN"/>
    <s v="MEXICAN"/>
    <s v="501+ UNITS"/>
    <s v="20 TO 49"/>
    <s v="5 YEARS PLUS"/>
    <s v="$1,000,001 - $2,500,000"/>
    <s v="$7 TO $10"/>
    <s v="NOT APPLICABLE"/>
    <n v="661638.21120000002"/>
    <n v="594888.119432732"/>
    <n v="66750.091767268095"/>
    <n v="106941.416863115"/>
    <n v="101431.88547915001"/>
    <n v="112662.85330031"/>
    <n v="218615.37991502101"/>
    <n v="0.19270978155386753"/>
    <n v="1201289.7467575963"/>
    <n v="2315.0028468055725"/>
    <n v="55.077321103075185"/>
    <n v="100"/>
    <n v="19.270978155386754"/>
  </r>
  <r>
    <s v="SANDFIDDLER CAFE"/>
    <s v="NORFOLK"/>
    <s v="VA"/>
    <n v="23518"/>
    <n v="1711"/>
    <n v="51710"/>
    <s v="NORFOLK CITY"/>
    <n v="5720"/>
    <s v="FSR - CAF╔-RESTAURANTS, FAMILY-STYLE, DINER"/>
    <s v="CLASSIC &amp; VARIED MENU"/>
    <s v="VARIED MENU"/>
    <s v="INDEPENDENT (1-9 UNITS)"/>
    <s v="10 TO 19"/>
    <s v="5 YEARS PLUS"/>
    <s v="&lt;=$500,000"/>
    <s v="$15 TO $20"/>
    <s v="NOT APPLICABLE"/>
    <n v="110906.450970665"/>
    <n v="100530.05551589"/>
    <n v="10376.3954547759"/>
    <n v="13691.723598958801"/>
    <n v="17937.670169579"/>
    <n v="25452.4139630602"/>
    <n v="34456.147238841098"/>
    <n v="0.37385957290069316"/>
    <n v="202444.40594110504"/>
    <n v="756.85779141276089"/>
    <n v="54.783657990001366"/>
    <n v="100"/>
    <n v="37.385957290069314"/>
  </r>
  <r>
    <s v="JAWS JUMBO BURGER"/>
    <s v="FARMINGTON HILLS"/>
    <s v="MI"/>
    <n v="48334"/>
    <n v="2965"/>
    <n v="26125"/>
    <s v="OAKLAND"/>
    <n v="2162"/>
    <s v="LSR - QUICK SERVICE RESTAURANTS, FAST FOOD, SNACKS"/>
    <s v="HAMBURGERS"/>
    <s v="HAMBURGERS"/>
    <s v="INDEPENDENT (1-9 UNITS)"/>
    <s v="5 TO 9"/>
    <s v="5 YEARS PLUS"/>
    <s v="&lt;=$500,000"/>
    <s v="$7 TO $10"/>
    <s v="NOT APPLICABLE"/>
    <n v="62560.6659"/>
    <n v="52392.9941213368"/>
    <n v="10167.6717786632"/>
    <n v="9810.2843699228797"/>
    <n v="5360.8111311053999"/>
    <n v="11674.6553521851"/>
    <n v="17047.379396915199"/>
    <n v="1.3122703892676668E-2"/>
    <n v="106453.79615012858"/>
    <n v="13.969616451295007"/>
    <n v="58.767905102954323"/>
    <n v="100"/>
    <n v="1.3122703892676668"/>
  </r>
  <r>
    <s v="BRONX DELI"/>
    <s v="PONTIAC"/>
    <s v="MI"/>
    <n v="48341"/>
    <n v="1933"/>
    <n v="26125"/>
    <s v="OAKLAND"/>
    <n v="2162"/>
    <s v="LSR - DELIVERY AND TAKE AWAY ONLY"/>
    <s v="SANDWICHES, SOUPS AND SALADS, DELI, SUBS &amp; HOT DOG"/>
    <s v="DELI"/>
    <s v="INDEPENDENT (1-9 UNITS)"/>
    <s v="5 TO 9"/>
    <s v="5 YEARS PLUS"/>
    <s v="&lt;=$500,000"/>
    <s v="$7 TO $10"/>
    <s v="NOT APPLICABLE"/>
    <n v="60565.409099999997"/>
    <n v="53239.975731783801"/>
    <n v="7325.4333682162396"/>
    <n v="8325.5142715292404"/>
    <n v="8522.9824753681096"/>
    <n v="11121.918835570001"/>
    <n v="19377.3637444468"/>
    <n v="0.3635460521317434"/>
    <n v="107913.1884269142"/>
    <n v="392.31413625553597"/>
    <n v="56.124195738150028"/>
    <n v="100"/>
    <n v="36.354605213174338"/>
  </r>
  <r>
    <s v="PANDA EXPRESS"/>
    <s v="CHICAGO"/>
    <s v="IL"/>
    <n v="60601"/>
    <n v="6206"/>
    <n v="17031"/>
    <s v="COOK"/>
    <n v="1602"/>
    <s v="LSR - QUICK CASUAL"/>
    <s v="OTHER ASIAN"/>
    <s v="ASIAN UNCLASSIFIED"/>
    <s v="501+ UNITS"/>
    <s v="10 TO 19"/>
    <s v="5 YEARS PLUS"/>
    <s v="$1,000,001 - $2,500,000"/>
    <s v="$5 TO $7"/>
    <s v="NOT APPLICABLE"/>
    <n v="377228.08980000002"/>
    <n v="339171.02298447699"/>
    <n v="38057.066815522601"/>
    <n v="60971.8509615886"/>
    <n v="57830.632748243799"/>
    <n v="64233.885260061899"/>
    <n v="124641.927824383"/>
    <n v="0.24872161389006864"/>
    <n v="684906.38659427699"/>
    <n v="1703.5102183734384"/>
    <n v="55.077321103075271"/>
    <n v="100"/>
    <n v="24.872161389006862"/>
  </r>
  <r>
    <s v="GLORIA PIZZA CO INC"/>
    <s v="COPPELL"/>
    <s v="TX"/>
    <n v="75019"/>
    <n v="2546"/>
    <n v="48113"/>
    <s v="DALLAS"/>
    <n v="1922"/>
    <s v="LSR - QUICK CASUAL"/>
    <s v="PIZZA, PASTA &amp; ITALIAN"/>
    <s v="PIZZERIA"/>
    <s v="INDEPENDENT (1-9 UNITS)"/>
    <s v="5 TO 9"/>
    <s v="5 YEARS PLUS"/>
    <s v="&lt;=$500,000"/>
    <s v="$7 TO $10"/>
    <s v="NOT APPLICABLE"/>
    <n v="96402.502792171799"/>
    <n v="88695.440610252597"/>
    <n v="7707.0621819191301"/>
    <n v="15597.6258443601"/>
    <n v="12845.1036365319"/>
    <n v="16762.860245674099"/>
    <n v="28442.729480892001"/>
    <n v="0.83212198013701533"/>
    <n v="170050.82199962984"/>
    <n v="1415.0302672625912"/>
    <n v="56.690406819898612"/>
    <n v="100"/>
    <n v="83.212198013701538"/>
  </r>
  <r>
    <s v="RODEO CAFE"/>
    <s v="MIRA LOMA"/>
    <s v="CA"/>
    <n v="91752"/>
    <n v="1860"/>
    <n v="6065"/>
    <s v="RIVERSIDE"/>
    <n v="4472"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109029.60585778199"/>
    <n v="98828.807827034805"/>
    <n v="10200.798030746901"/>
    <n v="13460.021616804001"/>
    <n v="17634.114981403301"/>
    <n v="25021.6884431326"/>
    <n v="33873.053550529701"/>
    <n v="2.0471982921780651E-2"/>
    <n v="199018.4844496513"/>
    <n v="40.743030147719296"/>
    <n v="54.783657990001856"/>
    <n v="100"/>
    <n v="2.0471982921780651"/>
  </r>
  <r>
    <s v="WENDY'S"/>
    <s v="MERIDIAN"/>
    <s v="MS"/>
    <n v="39305"/>
    <n v="2681"/>
    <n v="28075"/>
    <s v="LAUDERDALE"/>
    <m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94556.01380000002"/>
    <n v="414178.30118868902"/>
    <n v="80377.712611311101"/>
    <n v="77552.485454498703"/>
    <n v="42378.407352185102"/>
    <n v="92290.753789203096"/>
    <n v="134763.33537994901"/>
    <n v="0.83116214416359713"/>
    <n v="841540.99577583605"/>
    <n v="6994.5701845061258"/>
    <n v="58.767905102954302"/>
    <n v="100"/>
    <n v="83.116214416359711"/>
  </r>
  <r>
    <s v="STARBUCKS"/>
    <s v="KATY"/>
    <s v="TX"/>
    <n v="77494"/>
    <n v="4101"/>
    <n v="48201"/>
    <s v="HARRIS"/>
    <n v="3362"/>
    <s v="LSR - COFFEE SHOPS, TEA HOUSES"/>
    <s v="BEVERAGES"/>
    <s v="COFFEE / TEA"/>
    <s v="501+ UNITS"/>
    <s v="10 TO 19"/>
    <s v="5 YEARS PLUS"/>
    <s v="$500,001 - $1,000,000"/>
    <s v="UNDER $5"/>
    <s v="NOT APPLICABLE"/>
    <n v="195748.1232"/>
    <n v="136827.93811680001"/>
    <n v="58920.185083199998"/>
    <n v="52851.993263999997"/>
    <n v="25251.5078928"/>
    <n v="23489.774784000001"/>
    <n v="0"/>
    <n v="0.25293363654627565"/>
    <n v="297341.3991408"/>
    <n v="752.0764138044018"/>
    <n v="65.832784726793946"/>
    <n v="100"/>
    <n v="25.293363654627566"/>
  </r>
  <r>
    <s v="CRISTALDO'S PIZZA"/>
    <s v="CHESAPEAKE"/>
    <s v="VA"/>
    <n v="23322"/>
    <n v="2187"/>
    <n v="51550"/>
    <s v="CHESAPEAKE CITY"/>
    <n v="5720"/>
    <s v="LSR - QUICK CASUAL"/>
    <s v="PIZZA, PASTA &amp; ITALIAN"/>
    <s v="PIZZERIA"/>
    <s v="INDEPENDENT (1-9 UNITS)"/>
    <s v="10 TO 19"/>
    <s v="5 YEARS PLUS"/>
    <s v="$500,001 - $1,000,000"/>
    <s v="$7 TO $10"/>
    <s v="NOT APPLICABLE"/>
    <n v="184035.437543129"/>
    <n v="169322.41122389201"/>
    <n v="14713.026319237501"/>
    <n v="29776.3627889331"/>
    <n v="24521.7105320626"/>
    <n v="32000.8322443416"/>
    <n v="54298.073320995703"/>
    <n v="0.18011439922189709"/>
    <n v="324632.41642946255"/>
    <n v="584.70972653145361"/>
    <n v="56.690406819898399"/>
    <n v="100"/>
    <n v="18.011439922189709"/>
  </r>
  <r>
    <s v="FOX'S PIZZA DEN"/>
    <s v="NEW BRAUNFELS"/>
    <s v="TX"/>
    <n v="78130"/>
    <n v="6045"/>
    <n v="48091"/>
    <s v="COMAL"/>
    <n v="7240"/>
    <s v="LSR - QUICK SERVICE RESTAURANTS, FAST FOOD, SNACKS"/>
    <s v="PIZZA, PASTA &amp; ITALIAN"/>
    <s v="PIZZERIA"/>
    <s v="251-500 UNITS"/>
    <s v="10 TO 19"/>
    <s v="5 YEARS PLUS"/>
    <s v="$500,001 - $1,000,000"/>
    <s v="$5 TO $7"/>
    <s v="NOT APPLICABLE"/>
    <n v="222563.1249"/>
    <n v="182180.976281346"/>
    <n v="40382.148618654297"/>
    <n v="38962.740934343099"/>
    <n v="21291.115264668399"/>
    <n v="46367.317687499999"/>
    <n v="41801.556302965597"/>
    <n v="0.26988583520375165"/>
    <n v="370985.85508947738"/>
    <n v="1001.2382734960157"/>
    <n v="59.992347914806729"/>
    <n v="100"/>
    <n v="26.988583520375165"/>
  </r>
  <r>
    <s v="ROLBERTOS MEXICAN FOOD"/>
    <s v="BLACKFOOT"/>
    <s v="ID"/>
    <n v="83221"/>
    <n v="1617"/>
    <n v="16011"/>
    <s v="BINGHAM"/>
    <m/>
    <s v="FSR - TRADITIONAL RESTAURANTS, CASUAL DINING"/>
    <s v="MEXICAN"/>
    <s v="MEXICAN"/>
    <s v="INDEPENDENT (1-9 UNITS)"/>
    <s v="5 TO 9"/>
    <s v="5 YEARS PLUS"/>
    <s v="&lt;=$500,000"/>
    <s v="$10 TO $15"/>
    <s v="NOT APPLICABLE"/>
    <n v="84724.757141665003"/>
    <n v="79554.083799724496"/>
    <n v="5170.67334194056"/>
    <n v="12706.7586852982"/>
    <n v="16411.2675635505"/>
    <n v="11797.7367178115"/>
    <n v="31444.340531234"/>
    <n v="0.66837175250681102"/>
    <n v="157084.86063955925"/>
    <n v="1049.9108359795039"/>
    <n v="53.935660506502344"/>
    <n v="100"/>
    <n v="66.837175250681099"/>
  </r>
  <r>
    <s v="BIG POPY'S DELI"/>
    <s v="BAKERSFIELD"/>
    <s v="CA"/>
    <n v="93301"/>
    <n v="4213"/>
    <n v="6029"/>
    <s v="KERN"/>
    <n v="680"/>
    <s v="LSR - QUICK CASUAL"/>
    <s v="SANDWICHES, SOUPS AND SALADS, DELI, SUBS &amp; HOT DOG"/>
    <s v="DELI"/>
    <s v="INDEPENDENT (1-9 UNITS)"/>
    <s v="5 TO 9"/>
    <s v="2 TO 5 YEARS"/>
    <s v="&lt;=$500,000"/>
    <s v="UNCODED"/>
    <s v="NOT APPLICABLE"/>
    <n v="112069.91160000001"/>
    <n v="99903.731769288905"/>
    <n v="12166.1798307111"/>
    <n v="13294.6370903713"/>
    <n v="15727.873056513499"/>
    <n v="21605.254617243601"/>
    <n v="39825.1374555066"/>
    <n v="0.58484917701856665"/>
    <n v="202522.81381963499"/>
    <n v="1184.4530098989792"/>
    <n v="55.336931917116495"/>
    <n v="100"/>
    <n v="58.484917701856666"/>
  </r>
  <r>
    <s v="MILLINGTON INN PIZZA &amp; PASTRY"/>
    <s v="MILLINGTON"/>
    <s v="MI"/>
    <n v="48746"/>
    <n v="9501"/>
    <n v="26157"/>
    <s v="TUSCOLA"/>
    <m/>
    <s v="LSR - QUICK CASUAL"/>
    <s v="PIZZA, PASTA &amp; ITALIAN"/>
    <s v="PIZZERIA"/>
    <s v="INDEPENDENT (1-9 UNITS)"/>
    <s v="5 TO 9"/>
    <s v="5 YEARS PLUS"/>
    <s v="&lt;=$500,000"/>
    <s v="$7 TO $10"/>
    <s v="NOT APPLICABLE"/>
    <n v="109453.600318146"/>
    <n v="100703.145928953"/>
    <n v="8750.4543891921894"/>
    <n v="17709.252930507999"/>
    <n v="14584.090648653701"/>
    <n v="19032.238296493"/>
    <n v="32293.343579161701"/>
    <n v="0.28342166163199045"/>
    <n v="193072.52577296158"/>
    <n v="547.20936070058076"/>
    <n v="56.690406819898861"/>
    <n v="100"/>
    <n v="28.342166163199046"/>
  </r>
  <r>
    <s v="FLAVORS INDIAN RESTAURANT"/>
    <s v="ADDISON"/>
    <s v="TX"/>
    <n v="75001"/>
    <n v="4355"/>
    <n v="48113"/>
    <s v="DALLAS"/>
    <n v="1922"/>
    <s v="FSR - TRADITIONAL RESTAURANTS, CASUAL DINING"/>
    <s v="OTHER ASIAN"/>
    <s v="INDIAN / PAKISTANI / BANGLADESHI / SRI LANKAN"/>
    <s v="INDEPENDENT (1-9 UNITS)"/>
    <s v="1 TO 4"/>
    <s v="5 YEARS PLUS"/>
    <s v="&lt;=$500,000"/>
    <s v="$15 TO $20"/>
    <s v="NOT APPLICABLE"/>
    <n v="50214.829720173198"/>
    <n v="47150.265239096603"/>
    <n v="3064.5644810765598"/>
    <n v="7531.0658325132799"/>
    <n v="9726.6611790690804"/>
    <n v="6992.3049691104097"/>
    <n v="18636.4913716886"/>
    <n v="0.16184971872499854"/>
    <n v="93101.353072554542"/>
    <n v="150.6842780770973"/>
    <n v="53.935660506502444"/>
    <n v="100"/>
    <n v="16.184971872499855"/>
  </r>
  <r>
    <s v="EL POLLO LOCO"/>
    <s v="FAIRFIELD"/>
    <s v="CA"/>
    <n v="94533"/>
    <n v="9758"/>
    <n v="6095"/>
    <s v="SOLANO"/>
    <n v="7362"/>
    <s v="LSR - QUICK CASUAL"/>
    <s v="MEXICAN"/>
    <s v="MEXICAN"/>
    <s v="251-500 UNITS"/>
    <s v="20 TO 49"/>
    <s v="5 YEARS PLUS"/>
    <s v="$1,000,001 - $2,500,000"/>
    <s v="$5 TO $7"/>
    <s v="NOT APPLICABLE"/>
    <n v="506703.18780000001"/>
    <n v="455583.884664418"/>
    <n v="51119.303135582399"/>
    <n v="81899.074018276893"/>
    <n v="77679.702965816105"/>
    <n v="86280.728572755397"/>
    <n v="167422.479581616"/>
    <n v="0.40126188933640028"/>
    <n v="919985.17293846479"/>
    <n v="3691.5498865476334"/>
    <n v="55.077321103075207"/>
    <n v="100"/>
    <n v="40.12618893364003"/>
  </r>
  <r>
    <s v="QUIZNOS"/>
    <s v="SACRAMENTO"/>
    <s v="CA"/>
    <n v="95827"/>
    <n v="3304"/>
    <n v="6067"/>
    <s v="SACRAMENTO"/>
    <n v="6922"/>
    <s v="LSR - QUICK SERVICE RESTAURANTS, FAST FOOD, SNACKS"/>
    <s v="SANDWICHES, SOUPS AND SALADS, DELI, SUBS &amp; HOT DOG"/>
    <s v="SANDWICHES"/>
    <s v="501+ UNITS"/>
    <s v="10 TO 19"/>
    <s v="5 YEARS PLUS"/>
    <s v="&lt;=$500,000"/>
    <s v="$5 TO $7"/>
    <s v="NOT APPLICABLE"/>
    <n v="160006.7763"/>
    <n v="136949.61469074301"/>
    <n v="23057.1616092568"/>
    <n v="25691.175104354101"/>
    <n v="24087.862542121002"/>
    <n v="35082.005826004999"/>
    <n v="33726.824969831803"/>
    <n v="0.9669503751251145"/>
    <n v="278594.64474231168"/>
    <n v="2693.8719624142627"/>
    <n v="57.43354343655799"/>
    <n v="100"/>
    <n v="96.695037512511448"/>
  </r>
  <r>
    <s v="JAKES SMOKEHOUSE BAR B QUE"/>
    <s v="VIRGINIA BEACH"/>
    <s v="VA"/>
    <n v="23454"/>
    <n v="5601"/>
    <n v="51810"/>
    <s v="VIRGINIA BEACH CITY"/>
    <n v="5720"/>
    <s v="LSR - QUICK CASUAL"/>
    <s v="BBQ"/>
    <s v="BARBECUE"/>
    <s v="INDEPENDENT (1-9 UNITS)"/>
    <s v="20 TO 49"/>
    <s v="5 YEARS PLUS"/>
    <s v="$1,000,001 - $2,500,000"/>
    <s v="$7 TO $10"/>
    <s v="NOT APPLICABLE"/>
    <n v="501153.3432"/>
    <n v="450593.94218323898"/>
    <n v="50559.401016761003"/>
    <n v="81002.045650133499"/>
    <n v="76828.888740813505"/>
    <n v="85335.708594427299"/>
    <n v="165588.72608134901"/>
    <n v="0.38805749896055974"/>
    <n v="909908.71226672339"/>
    <n v="3530.9689916464827"/>
    <n v="55.077321103075214"/>
    <n v="100"/>
    <n v="38.805749896055971"/>
  </r>
  <r>
    <s v="POTTERY CAFE"/>
    <s v="TYLER"/>
    <s v="TX"/>
    <n v="75708"/>
    <n v="1018"/>
    <n v="48423"/>
    <s v="SMITH"/>
    <n v="8640"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37047.135541656899"/>
    <n v="33581.009581602499"/>
    <n v="3466.1259600543199"/>
    <n v="4573.5765190402899"/>
    <n v="5991.8903928293303"/>
    <n v="8502.1116598641893"/>
    <n v="11509.714230584001"/>
    <n v="0.22860356383897562"/>
    <n v="67624.428343974621"/>
    <n v="154.59185322006036"/>
    <n v="54.783657990001814"/>
    <n v="100"/>
    <n v="22.86035638389756"/>
  </r>
  <r>
    <s v="SUBWAY"/>
    <s v="CHARLESTON"/>
    <s v="SC"/>
    <n v="29492"/>
    <m/>
    <n v="45015"/>
    <s v="BERKELEY"/>
    <n v="1440"/>
    <s v="LSR - QUICK SERVICE RESTAURANTS, FAST FOOD, SNACKS"/>
    <s v="SANDWICHES, SOUPS AND SALADS, DELI, SUBS &amp; HOT DOG"/>
    <s v="SANDWICHES"/>
    <s v="501+ UNITS"/>
    <s v="1 TO 4"/>
    <s v="5 YEARS PLUS"/>
    <s v="$500,001 - $1,000,000"/>
    <s v="$5 TO $7"/>
    <s v="NOT APPLICABLE"/>
    <n v="192737.55600000001"/>
    <n v="164963.851163068"/>
    <n v="27773.704836931902"/>
    <n v="30946.528733866198"/>
    <n v="29015.244622688799"/>
    <n v="42258.335670762302"/>
    <n v="40625.9407672671"/>
    <n v="0.28693702514785713"/>
    <n v="335583.60579458426"/>
    <n v="962.91361535089197"/>
    <n v="57.433543436557969"/>
    <n v="100"/>
    <n v="28.693702514785713"/>
  </r>
  <r>
    <s v="NINO'S PIZZA"/>
    <s v="ALLEN PARK"/>
    <s v="MI"/>
    <n v="48101"/>
    <n v="1479"/>
    <n v="26163"/>
    <s v="WAYNE"/>
    <n v="2162"/>
    <s v="LSR - QUICK CASUAL"/>
    <s v="PIZZA, PASTA &amp; ITALIAN"/>
    <s v="PIZZERIA"/>
    <s v="INDEPENDENT (1-9 UNITS)"/>
    <s v="10 TO 19"/>
    <s v="5 YEARS PLUS"/>
    <s v="&lt;=$500,000"/>
    <s v="$7 TO $10"/>
    <s v="NOT APPLICABLE"/>
    <n v="169243.32029752899"/>
    <n v="155712.874970612"/>
    <n v="13530.445326917699"/>
    <n v="27383.0441140002"/>
    <n v="22550.742211529599"/>
    <n v="29428.7185860461"/>
    <n v="49933.786325529698"/>
    <n v="8.8231575881048685E-2"/>
    <n v="298539.6115346353"/>
    <n v="263.40620388616969"/>
    <n v="56.690406819898364"/>
    <n v="100"/>
    <n v="8.8231575881048681"/>
  </r>
  <r>
    <s v="BURGER KING"/>
    <s v="LENEXA"/>
    <s v="KS"/>
    <n v="66215"/>
    <n v="3523"/>
    <n v="20091"/>
    <s v="JOHNSON"/>
    <n v="3760"/>
    <s v="LSR - QUICK SERVICE RESTAURANTS, FAST FOOD, SNACKS"/>
    <s v="HAMBURGERS"/>
    <s v="HAMBURGERS"/>
    <s v="501+ UNITS"/>
    <s v="10 TO 19"/>
    <s v="5 YEARS PLUS"/>
    <s v="$1,000,001 - $2,500,000"/>
    <s v="$5 TO $7"/>
    <s v="NOT APPLICABLE"/>
    <n v="517671.83429999999"/>
    <n v="433537.223126992"/>
    <n v="84134.611173007695"/>
    <n v="81177.331342673497"/>
    <n v="44359.197455012902"/>
    <n v="96604.474457583507"/>
    <n v="141062.24790694099"/>
    <n v="0.16618424604854309"/>
    <n v="880875.08546221058"/>
    <n v="1463.8756194048342"/>
    <n v="58.767905102954352"/>
    <n v="100"/>
    <n v="16.618424604854308"/>
  </r>
  <r>
    <s v="DONNAS MAIN STREET MARKET &amp; DELI"/>
    <s v="WOODHULL"/>
    <s v="NY"/>
    <n v="14898"/>
    <m/>
    <n v="36101"/>
    <s v="STEUBEN"/>
    <m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31405.700700000001"/>
    <n v="27607.156757530502"/>
    <n v="3798.5439424695001"/>
    <n v="4317.1277676588097"/>
    <n v="4419.5233000210301"/>
    <n v="5767.1806291754301"/>
    <n v="10047.9744982541"/>
    <n v="0.82243918981590114"/>
    <n v="55957.506895109371"/>
    <n v="460.21646634931449"/>
    <n v="56.124195738150064"/>
    <n v="100"/>
    <n v="82.243918981590113"/>
  </r>
  <r>
    <s v="CPK ASAP"/>
    <s v="KAILUA"/>
    <s v="HI"/>
    <n v="96734"/>
    <n v="2816"/>
    <n v="15003"/>
    <s v="HONOLULU"/>
    <n v="3320"/>
    <s v="FSR - TRADITIONAL RESTAURANTS, CASUAL DINING"/>
    <s v="PIZZA, PASTA &amp; ITALIAN"/>
    <s v="ITALIAN - PIZZA &amp; PASTA"/>
    <s v="10-50 UNITS"/>
    <s v="10 TO 19"/>
    <s v="5 YEARS PLUS"/>
    <s v="$2,500,001 - $5,000,000"/>
    <s v="$10 TO $15"/>
    <s v="NOT APPLICABLE"/>
    <n v="791586.21994136495"/>
    <n v="733357.87364910694"/>
    <n v="58228.3462922584"/>
    <n v="107466.168698122"/>
    <n v="131412.891199267"/>
    <n v="109230.664040312"/>
    <n v="304249.41114612902"/>
    <n v="0.14440567658237713"/>
    <n v="1443945.3550251953"/>
    <n v="2085.1390594039408"/>
    <n v="54.821064882164649"/>
    <n v="100"/>
    <n v="14.440567658237713"/>
  </r>
  <r>
    <s v="WILD WING CAFE"/>
    <s v="KATY"/>
    <s v="TX"/>
    <n v="77449"/>
    <n v="6369"/>
    <n v="48201"/>
    <s v="HARRIS"/>
    <n v="3362"/>
    <s v="FSR - TRADITIONAL RESTAURANTS, CASUAL DINING"/>
    <s v="CLASSIC &amp; VARIED MENU"/>
    <s v="VARIED MENU"/>
    <s v="10-50 UNITS"/>
    <s v="OVER 50"/>
    <s v="5 YEARS PLUS"/>
    <s v="$1,000,001 - $2,500,000"/>
    <s v="$10 TO $15"/>
    <s v="NOT APPLICABLE"/>
    <n v="519362.250078012"/>
    <n v="473900.20160647202"/>
    <n v="45462.048471540002"/>
    <n v="63730.175278821203"/>
    <n v="83723.955758451295"/>
    <n v="108180.63366656999"/>
    <n v="184882.96413753199"/>
    <n v="0.15009607759754984"/>
    <n v="959879.9789193864"/>
    <n v="1440.7421980021873"/>
    <n v="54.106998946128613"/>
    <n v="100"/>
    <n v="15.009607759754983"/>
  </r>
  <r>
    <s v="AMANTE GOURMET PIZZA"/>
    <s v="SEATTLE"/>
    <s v="WA"/>
    <n v="98115"/>
    <n v="5302"/>
    <n v="53033"/>
    <s v="KING"/>
    <n v="7602"/>
    <s v="FSR - TRADITIONAL RESTAURANTS, CASUAL DINING"/>
    <s v="PIZZA, PASTA &amp; ITALIAN"/>
    <s v="ITALIAN - PIZZA &amp; PASTA"/>
    <s v="INDEPENDENT (1-9 UNITS)"/>
    <s v="1 TO 4"/>
    <s v="5 YEARS PLUS"/>
    <s v="&lt;=$500,000"/>
    <s v="$10 TO $15"/>
    <s v="NOT APPLICABLE"/>
    <n v="34571.151416399502"/>
    <n v="32028.1296637655"/>
    <n v="2543.0217526339902"/>
    <n v="4693.3980109940503"/>
    <n v="5739.2294677049904"/>
    <n v="4770.4592762253797"/>
    <n v="13287.563876317001"/>
    <n v="0.37648411620382527"/>
    <n v="63061.802047640907"/>
    <n v="237.41766810126666"/>
    <n v="54.82106488216472"/>
    <n v="100"/>
    <n v="37.648411620382525"/>
  </r>
  <r>
    <s v="DOMINO'S PIZZA"/>
    <s v="ELLENWOOD"/>
    <s v="GA"/>
    <n v="30294"/>
    <n v="2704"/>
    <n v="13151"/>
    <s v="HENRY"/>
    <n v="520"/>
    <s v="LSR - QUICK SERVICE RESTAURANTS, FAST FOOD, SNACKS"/>
    <s v="PIZZA, PASTA &amp; ITALIAN"/>
    <s v="PIZZERIA"/>
    <s v="501+ UNITS"/>
    <s v="5 TO 9"/>
    <s v="5 YEARS PLUS"/>
    <s v="$500,001 - $1,000,000"/>
    <s v="$7 TO $10"/>
    <s v="NOT APPLICABLE"/>
    <n v="187231.33799999999"/>
    <n v="153259.83566517901"/>
    <n v="33971.502334821402"/>
    <n v="32777.424924107101"/>
    <n v="17911.161160714299"/>
    <n v="39006.528749999998"/>
    <n v="35165.579745535702"/>
    <n v="0.4594142600590313"/>
    <n v="312092.03258035745"/>
    <n v="1433.7953021822402"/>
    <n v="59.992347914806722"/>
    <n v="100"/>
    <n v="45.941426005903132"/>
  </r>
  <r>
    <s v="MCDONALD'S"/>
    <s v="MALAKOFF"/>
    <s v="TX"/>
    <n v="75148"/>
    <n v="9400"/>
    <n v="48213"/>
    <s v="HENDERSON"/>
    <n v="1922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745949.40390000003"/>
    <n v="624713.98235784099"/>
    <n v="121235.42154215901"/>
    <n v="116974.071048586"/>
    <n v="63920.257403598996"/>
    <n v="139204.116123393"/>
    <n v="203266.418543445"/>
    <n v="0.42981628302468811"/>
    <n v="1269314.267019023"/>
    <n v="5455.7194024032287"/>
    <n v="58.767905102954352"/>
    <n v="100"/>
    <n v="42.981628302468813"/>
  </r>
  <r>
    <s v="SUSHI HOUSE"/>
    <s v="YULEE"/>
    <s v="FL"/>
    <n v="32097"/>
    <m/>
    <n v="12089"/>
    <s v="NASSAU"/>
    <n v="3600"/>
    <s v="FSR - TRADITIONAL RESTAURANTS, CASUAL DINING"/>
    <s v="OTHER ASIAN"/>
    <s v="SUSHI"/>
    <s v="INDEPENDENT (1-9 UNITS)"/>
    <s v="1 TO 4"/>
    <s v="5 YEARS PLUS"/>
    <s v="&lt;=$500,000"/>
    <s v="$15 TO $20"/>
    <s v="NOT APPLICABLE"/>
    <n v="95392.350527415896"/>
    <n v="89570.643855864997"/>
    <n v="5821.7066715508799"/>
    <n v="14306.651555796099"/>
    <n v="18477.590740139702"/>
    <n v="13283.1757137276"/>
    <n v="35403.460042304701"/>
    <n v="0.86290601554051394"/>
    <n v="176863.22857938398"/>
    <n v="1526.1634386906737"/>
    <n v="53.935660506502416"/>
    <n v="100"/>
    <n v="86.290601554051392"/>
  </r>
  <r>
    <s v="PAPA JOHN'S"/>
    <s v="CIRCLEVILLE"/>
    <s v="OH"/>
    <n v="43113"/>
    <n v="2269"/>
    <n v="39129"/>
    <s v="PICKAWAY"/>
    <n v="1840"/>
    <s v="LSR - QUICK SERVICE RESTAURANTS, FAST FOOD, SNACKS"/>
    <s v="PIZZA, PASTA &amp; ITALIAN"/>
    <s v="PIZZERIA"/>
    <s v="501+ UNITS"/>
    <s v="5 TO 9"/>
    <s v="5 YEARS PLUS"/>
    <s v="$500,001 - $1,000,000"/>
    <s v="$7 TO $10"/>
    <s v="NOT APPLICABLE"/>
    <n v="208718.20800000001"/>
    <n v="170848.09946938799"/>
    <n v="37870.108530612197"/>
    <n v="36538.997510204099"/>
    <n v="19966.665306122501"/>
    <n v="43482.96"/>
    <n v="39201.219551020396"/>
    <n v="0.73289676984399887"/>
    <n v="347908.0503673472"/>
    <n v="2549.8068631695201"/>
    <n v="59.992347914806743"/>
    <n v="100"/>
    <n v="73.28967698439989"/>
  </r>
  <r>
    <s v="WATCH HILL RESTAURANT CORP"/>
    <s v="RYE"/>
    <s v="NY"/>
    <n v="10580"/>
    <n v="2974"/>
    <n v="36119"/>
    <s v="WESTCHESTER"/>
    <n v="5602"/>
    <s v="FSR - TRADITIONAL RESTAURANTS, CASUAL DINING"/>
    <s v="AMERICAN AND AMERICAN TRADITIONAL"/>
    <s v="AMERICAN TRADITIONAL"/>
    <s v="INDEPENDENT (1-9 UNITS)"/>
    <s v="5 TO 9"/>
    <s v="5 YEARS PLUS"/>
    <s v="&lt;=$500,000"/>
    <s v="$15 TO $20"/>
    <s v="NOT APPLICABLE"/>
    <n v="113246.35711398099"/>
    <n v="102738.572080292"/>
    <n v="10507.785033688901"/>
    <n v="16008.250123526101"/>
    <n v="17146.277383492401"/>
    <n v="21293.754508703001"/>
    <n v="37858.373514879298"/>
    <n v="0.57528947278051645"/>
    <n v="205553.0126445817"/>
    <n v="1182.5248427274823"/>
    <n v="55.093503937007917"/>
    <n v="100"/>
    <n v="57.528947278051646"/>
  </r>
  <r>
    <s v="PEONY ASIAN BISTRO"/>
    <s v="DURHAM"/>
    <s v="NC"/>
    <n v="27707"/>
    <n v="6846"/>
    <n v="37063"/>
    <s v="DURHAM"/>
    <n v="6640"/>
    <s v="FSR - TRADITIONAL RESTAURANTS, CASUAL DINING"/>
    <s v="OTHER ASIAN"/>
    <s v="ASIAN UNCLASSIFIED"/>
    <s v="INDEPENDENT (1-9 UNITS)"/>
    <s v="1 TO 4"/>
    <s v="5 YEARS PLUS"/>
    <s v="&lt;=$500,000"/>
    <s v="$15 TO $20"/>
    <s v="NOT APPLICABLE"/>
    <n v="42755.612003936199"/>
    <n v="40146.276661287098"/>
    <n v="2609.3353426490798"/>
    <n v="6412.3552843928401"/>
    <n v="8281.8034788427503"/>
    <n v="5953.6252525093496"/>
    <n v="15868.1130383783"/>
    <n v="0.56793824973615625"/>
    <n v="79271.509058059411"/>
    <n v="450.21322108378115"/>
    <n v="53.935660506502373"/>
    <n v="100"/>
    <n v="56.793824973615628"/>
  </r>
  <r>
    <s v="ARBY'S"/>
    <s v="CROOKSTON"/>
    <s v="MN"/>
    <n v="56716"/>
    <n v="3029"/>
    <n v="27119"/>
    <s v="POLK"/>
    <n v="2985"/>
    <s v="LSR - QUICK SERVICE RESTAURANTS, FAST FOOD, SNACKS"/>
    <s v="SANDWICHES, SOUPS AND SALADS, DELI, SUBS &amp; HOT DOG"/>
    <s v="SANDWICHES"/>
    <s v="501+ UNITS"/>
    <s v="20 TO 49"/>
    <s v="5 YEARS PLUS"/>
    <s v="$500,001 - $1,000,000"/>
    <s v="$5 TO $7"/>
    <s v="NOT APPLICABLE"/>
    <n v="308375.44020000001"/>
    <n v="263938.18244482903"/>
    <n v="44437.257755171202"/>
    <n v="49513.699452367902"/>
    <n v="46423.691462769901"/>
    <n v="67612.317677156199"/>
    <n v="65000.525209757798"/>
    <n v="0.69923729145252589"/>
    <n v="536925.67400205205"/>
    <n v="3754.3845400051678"/>
    <n v="57.433543436557933"/>
    <n v="100"/>
    <n v="69.923729145252594"/>
  </r>
  <r>
    <s v="CAFE INDIGO"/>
    <s v="DAVENPORT"/>
    <s v="IA"/>
    <n v="52807"/>
    <n v="3063"/>
    <n v="19163"/>
    <s v="SCOTT"/>
    <n v="1960"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47448.059787867802"/>
    <n v="43008.824489904902"/>
    <n v="4439.2352979628804"/>
    <n v="5857.6008359891302"/>
    <n v="7674.1040688999501"/>
    <n v="10889.065955092799"/>
    <n v="14741.048153100999"/>
    <n v="0.55670754478322437"/>
    <n v="86609.878800950653"/>
    <n v="482.16372981249873"/>
    <n v="54.783657990001714"/>
    <n v="100"/>
    <n v="55.670754478322436"/>
  </r>
  <r>
    <s v="CAFE KILI"/>
    <s v="TAMPA"/>
    <s v="FL"/>
    <n v="33617"/>
    <n v="2398"/>
    <n v="12057"/>
    <s v="HILLSBOROUGH"/>
    <n v="8280"/>
    <s v="FSR - CAF╔-RESTAURANTS, FAMILY-STYLE, DINER"/>
    <s v="SANDWICHES, SOUPS AND SALADS, DELI, SUBS &amp; HOT DOG"/>
    <s v="SANDWICHES"/>
    <s v="INDEPENDENT (1-9 UNITS)"/>
    <s v="10 TO 19"/>
    <s v="5 YEARS PLUS"/>
    <s v="&lt;=$500,000"/>
    <s v="$15 TO $20"/>
    <s v="NOT APPLICABLE"/>
    <n v="104728.398542251"/>
    <n v="95311.0871753846"/>
    <n v="9417.3113668661008"/>
    <n v="13632.458131567"/>
    <n v="16256.764381766399"/>
    <n v="19868.0884694302"/>
    <n v="35962.285207378904"/>
    <n v="0.74801117113384585"/>
    <n v="190447.99473239321"/>
    <n v="1424.5722757986994"/>
    <n v="54.990549356746676"/>
    <n v="100"/>
    <n v="74.801117113384592"/>
  </r>
  <r>
    <s v="CRISTY'S PIZZA"/>
    <s v="AMANDA"/>
    <s v="OH"/>
    <n v="43102"/>
    <n v="9900"/>
    <n v="39045"/>
    <s v="FAIRFIELD"/>
    <n v="1840"/>
    <s v="LSR - QUICK SERVICE RESTAURANTS, FAST FOOD, SNACKS"/>
    <s v="PIZZA, PASTA &amp; ITALIAN"/>
    <s v="ITALIAN - PIZZA &amp; PASTA"/>
    <s v="INDEPENDENT (1-9 UNITS)"/>
    <s v="10 TO 19"/>
    <s v="5 YEARS PLUS"/>
    <s v="&lt;=$500,000"/>
    <s v="$10 TO $15"/>
    <s v="NOT APPLICABLE"/>
    <n v="161633.73420000001"/>
    <n v="132306.69505465601"/>
    <n v="29327.039145344399"/>
    <n v="28296.2117588648"/>
    <n v="15462.410797193899"/>
    <n v="33673.694624999996"/>
    <n v="30357.866531823998"/>
    <n v="0.10576980239775691"/>
    <n v="269423.91791288316"/>
    <n v="284.9691455887513"/>
    <n v="59.992347914806679"/>
    <n v="100"/>
    <n v="10.57698023977569"/>
  </r>
  <r>
    <s v="CRACKER BARREL OLD COUNTRY STORE"/>
    <s v="FLORIDA CITY"/>
    <s v="FL"/>
    <n v="33034"/>
    <n v="3406"/>
    <n v="12086"/>
    <s v="MIAMI-DADE"/>
    <n v="4992"/>
    <s v="FSR - CAF╔-RESTAURANTS, FAMILY-STYLE, DINER"/>
    <s v="AMERICAN AND AMERICAN TRADITIONAL"/>
    <s v="AMERICAN TRADITIONAL"/>
    <s v="501+ UNITS"/>
    <s v="OVER 50"/>
    <s v="5 YEARS PLUS"/>
    <s v="$2,500,001 - $5,000,000"/>
    <s v="$7 TO $10"/>
    <s v="NOT APPLICABLE"/>
    <n v="876546.43431539298"/>
    <n v="812653.80594224203"/>
    <n v="63892.628373151703"/>
    <n v="118365.759378356"/>
    <n v="127518.667198154"/>
    <n v="192388.790581187"/>
    <n v="322217.90052996902"/>
    <n v="0.41784502480217567"/>
    <n v="1637037.5520030598"/>
    <n v="6840.2799651881141"/>
    <n v="53.544674845293628"/>
    <n v="100"/>
    <n v="41.784502480217569"/>
  </r>
  <r>
    <s v="PANDA EXPRESS"/>
    <s v="AMERICAN CANYON"/>
    <s v="CA"/>
    <n v="94503"/>
    <n v="1199"/>
    <n v="6055"/>
    <s v="NAPA"/>
    <n v="7362"/>
    <s v="LSR - QUICK CASUAL"/>
    <s v="OTHER ASIAN"/>
    <s v="ASIAN UNCLASSIFIED"/>
    <s v="501+ UNITS"/>
    <s v="10 TO 19"/>
    <s v="5 YEARS PLUS"/>
    <s v="$1,000,001 - $2,500,000"/>
    <s v="$5 TO $7"/>
    <s v="NOT APPLICABLE"/>
    <n v="380259.21059999999"/>
    <n v="341896.34586027497"/>
    <n v="38362.864739724602"/>
    <n v="61461.774831685703"/>
    <n v="58295.316154756103"/>
    <n v="64750.020380804999"/>
    <n v="125643.456475606"/>
    <n v="0.83409843362574798"/>
    <n v="690409.77844285232"/>
    <n v="5758.6971475908276"/>
    <n v="55.077321103075228"/>
    <n v="100"/>
    <n v="83.409843362574804"/>
  </r>
  <r>
    <s v="APPLEBEE'S"/>
    <s v="SICKLERVILLE"/>
    <s v="NJ"/>
    <n v="8081"/>
    <n v="9749"/>
    <n v="34007"/>
    <s v="CAMDEN"/>
    <n v="6162"/>
    <s v="FSR - TRADITIONAL RESTAURANTS, CASUAL DINING"/>
    <s v="CLASSIC &amp; VARIED MENU"/>
    <s v="VARIED MENU"/>
    <s v="501+ UNITS"/>
    <s v="OVER 50"/>
    <s v="5 YEARS PLUS"/>
    <s v="$1,000,001 - $2,500,000"/>
    <s v="$10 TO $15"/>
    <s v="NOT APPLICABLE"/>
    <n v="652388.50737937004"/>
    <n v="595282.08899740002"/>
    <n v="57106.418381970499"/>
    <n v="80053.631004045106"/>
    <n v="105168.495632765"/>
    <n v="135889.35683039599"/>
    <n v="232237.75119474099"/>
    <n v="0.4210933534765029"/>
    <n v="1205737.7420413177"/>
    <n v="5077.2814920936507"/>
    <n v="54.106998946128556"/>
    <n v="100"/>
    <n v="42.109335347650287"/>
  </r>
  <r>
    <s v="ATHENS RESTAURANT"/>
    <s v="FLORENCE"/>
    <s v="SC"/>
    <n v="29501"/>
    <n v="5498"/>
    <n v="45041"/>
    <s v="FLORENCE"/>
    <n v="2655"/>
    <s v="FSR - TRADITIONAL RESTAURANTS, CASUAL DINING"/>
    <s v="EUROPEAN"/>
    <s v="GREEK"/>
    <s v="INDEPENDENT (1-9 UNITS)"/>
    <s v="10 TO 19"/>
    <s v="5 YEARS PLUS"/>
    <s v="&lt;=$500,000"/>
    <s v="$15 TO $20"/>
    <s v="NOT APPLICABLE"/>
    <n v="131357.29847703199"/>
    <n v="123340.684391389"/>
    <n v="8016.61408564259"/>
    <n v="19700.5639155678"/>
    <n v="25444.036010952601"/>
    <n v="18291.215881608001"/>
    <n v="48751.318551062803"/>
    <n v="0.50973417041079117"/>
    <n v="243544.43283622278"/>
    <n v="1241.4291942993868"/>
    <n v="53.935660506502444"/>
    <n v="100"/>
    <n v="50.973417041079117"/>
  </r>
  <r>
    <s v="CROWN FRIED CHICKEN"/>
    <s v="SICKLERVILLE"/>
    <s v="NJ"/>
    <n v="8081"/>
    <n v="1781"/>
    <n v="34007"/>
    <s v="CAMDEN"/>
    <n v="6162"/>
    <s v="LSR - QUICK CASUAL"/>
    <s v="CHICKEN"/>
    <s v="FRIED CHICKEN"/>
    <s v="101-250 UNITS"/>
    <s v="1 TO 4"/>
    <s v="5 YEARS PLUS"/>
    <s v="&lt;=$500,000"/>
    <s v="$5 TO $7"/>
    <s v="NOT APPLICABLE"/>
    <n v="36272.034"/>
    <n v="32612.690332870701"/>
    <n v="3659.3436671292802"/>
    <n v="5862.6945100886096"/>
    <n v="5560.6534455001602"/>
    <n v="6176.3525386996898"/>
    <n v="11984.834550015999"/>
    <n v="6.1832643049677949E-2"/>
    <n v="65856.569044304444"/>
    <n v="40.720857261929474"/>
    <n v="55.077321103075228"/>
    <n v="100"/>
    <n v="6.1832643049677944"/>
  </r>
  <r>
    <s v="GOLDEN DRAGON"/>
    <s v="KENOSHA"/>
    <s v="WI"/>
    <n v="53144"/>
    <n v="4006"/>
    <n v="55059"/>
    <s v="KENOSHA"/>
    <n v="1602"/>
    <s v="FSR - TRADITIONAL RESTAURANTS, CASUAL DINING"/>
    <s v="CHINESE"/>
    <s v="CHINESE"/>
    <s v="INDEPENDENT (1-9 UNITS)"/>
    <s v="5 TO 9"/>
    <s v="5 YEARS PLUS"/>
    <s v="&lt;=$500,000"/>
    <s v="$15 TO $20"/>
    <s v="NOT APPLICABLE"/>
    <n v="77781.800370478304"/>
    <n v="73034.849240346404"/>
    <n v="4746.9511301318598"/>
    <n v="11665.475367053699"/>
    <n v="15066.4101086794"/>
    <n v="10830.9452061799"/>
    <n v="28867.564812163"/>
    <n v="0.41634114579475179"/>
    <n v="144212.19586455426"/>
    <n v="600.4147086382568"/>
    <n v="53.935660506502416"/>
    <n v="100"/>
    <n v="41.634114579475181"/>
  </r>
  <r>
    <s v="K BURGER"/>
    <s v="FLUSHING"/>
    <s v="NY"/>
    <n v="11367"/>
    <n v="3136"/>
    <n v="36081"/>
    <s v="QUEENS"/>
    <n v="5602"/>
    <s v="LSR - QUICK SERVICE RESTAURANTS, FAST FOOD, SNACKS"/>
    <s v="HAMBURGERS"/>
    <s v="HAMBURGERS"/>
    <s v="INDEPENDENT (1-9 UNITS)"/>
    <s v="10 TO 19"/>
    <s v="5 YEARS PLUS"/>
    <s v="&lt;=$500,000"/>
    <s v="$7 TO $10"/>
    <s v="NOT APPLICABLE"/>
    <n v="97952.230800000005"/>
    <n v="82032.545188688993"/>
    <n v="15919.685611311101"/>
    <n v="15360.118454498701"/>
    <n v="8393.50735218509"/>
    <n v="18279.193789203098"/>
    <n v="26691.353379948599"/>
    <n v="0.77859839977884826"/>
    <n v="166676.40377583558"/>
    <n v="1297.7398126075877"/>
    <n v="58.767905102954309"/>
    <n v="100"/>
    <n v="77.859839977884832"/>
  </r>
  <r>
    <s v="MAMA OSAS AFRICAN RESTAURANT"/>
    <s v="CHICAGO"/>
    <s v="IL"/>
    <n v="60640"/>
    <n v="5614"/>
    <n v="17031"/>
    <s v="COOK"/>
    <n v="1602"/>
    <s v="FSR - TRADITIONAL RESTAURANTS, CASUAL DINING"/>
    <s v="OTHER ETHNIC FOOD"/>
    <s v="AFRICAN"/>
    <s v="INDEPENDENT (1-9 UNITS)"/>
    <s v="10 TO 19"/>
    <s v="5 YEARS PLUS"/>
    <s v="&lt;=$500,000"/>
    <s v="$10 TO $15"/>
    <s v="NOT APPLICABLE"/>
    <n v="124285.91575804001"/>
    <n v="116700.861600679"/>
    <n v="7585.0541573607597"/>
    <n v="18640.019668372399"/>
    <n v="24074.3023255363"/>
    <n v="17306.541338250299"/>
    <n v="46126.879440887598"/>
    <n v="0.45346482748188999"/>
    <n v="230433.65853108634"/>
    <n v="1044.9355921181982"/>
    <n v="53.935660506502515"/>
    <n v="100"/>
    <n v="45.346482748188997"/>
  </r>
  <r>
    <s v="SOTTO SANTI RESTAURANT"/>
    <s v="BETHLEHEM"/>
    <s v="PA"/>
    <n v="18015"/>
    <n v="1604"/>
    <n v="42095"/>
    <s v="NORTHAMPTON"/>
    <n v="240"/>
    <s v="FSR - TRADITIONAL RESTAURANTS, CASUAL DINING"/>
    <s v="PIZZA, PASTA &amp; ITALIAN"/>
    <s v="ITALIAN - PIZZA &amp; PASTA"/>
    <s v="INDEPENDENT (1-9 UNITS)"/>
    <s v="10 TO 19"/>
    <s v="5 YEARS PLUS"/>
    <s v="$500,001 - $1,000,000"/>
    <s v="$15 TO $20"/>
    <s v="NOT APPLICABLE"/>
    <n v="181622.38814567099"/>
    <n v="168262.41415299999"/>
    <n v="13359.973992670601"/>
    <n v="24657.152578103502"/>
    <n v="30151.5141768209"/>
    <n v="25062.0002748511"/>
    <n v="69807.309996335302"/>
    <n v="0.32145526726114459"/>
    <n v="331300.36517178139"/>
    <n v="1064.9824743000979"/>
    <n v="54.821064882164741"/>
    <n v="100"/>
    <n v="32.145526726114461"/>
  </r>
  <r>
    <s v="RED ONION INDIAN BISTRO"/>
    <s v="KILLEEN"/>
    <s v="TX"/>
    <n v="76541"/>
    <n v="9110"/>
    <n v="48027"/>
    <s v="BELL"/>
    <n v="3810"/>
    <s v="FSR - TRADITIONAL RESTAURANTS, CASUAL DINING"/>
    <s v="OTHER ASIAN"/>
    <s v="INDIAN / PAKISTANI / BANGLADESHI / SRI LANKAN"/>
    <s v="INDEPENDENT (1-9 UNITS)"/>
    <s v="10 TO 19"/>
    <s v="5 YEARS PLUS"/>
    <s v="$500,001 - $1,000,000"/>
    <s v="$15 TO $20"/>
    <s v="NOT APPLICABLE"/>
    <n v="158481.59738689201"/>
    <n v="148809.612497914"/>
    <n v="9671.9848889785499"/>
    <n v="23768.582902971899"/>
    <n v="30698.038995453699"/>
    <n v="22068.215049143899"/>
    <n v="58818.1009222004"/>
    <n v="0.19436678054526102"/>
    <n v="293834.53525666246"/>
    <n v="571.11672630850478"/>
    <n v="53.935660506502217"/>
    <n v="100"/>
    <n v="19.436678054526102"/>
  </r>
  <r>
    <s v="KING CUISINE"/>
    <s v="COLUMBUS"/>
    <s v="OH"/>
    <n v="43231"/>
    <n v="4059"/>
    <n v="39049"/>
    <s v="FRANKLIN"/>
    <n v="184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13584.013152268"/>
    <n v="103641.50787633601"/>
    <n v="9942.5052759318096"/>
    <n v="13937.726636810199"/>
    <n v="18310.346758162399"/>
    <n v="23658.998156602102"/>
    <n v="40433.722372146804"/>
    <n v="0.87133454322397463"/>
    <n v="209924.80707598932"/>
    <n v="1829.1473588493816"/>
    <n v="54.106998946128584"/>
    <n v="100"/>
    <n v="87.133454322397469"/>
  </r>
  <r>
    <s v="RANCH HOUSE CAFE"/>
    <s v="RICE"/>
    <s v="TX"/>
    <n v="75155"/>
    <m/>
    <n v="48349"/>
    <s v="NAVARRO"/>
    <m/>
    <s v="FSR - CAF╔-RESTAURANTS, FAMILY-STYLE, DINER"/>
    <s v="CLASSIC &amp; VARIED MENU"/>
    <s v="VARIED MENU"/>
    <s v="INDEPENDENT (1-9 UNITS)"/>
    <s v="5 TO 9"/>
    <s v="5 YEARS PLUS"/>
    <s v="&lt;=$500,000"/>
    <s v="$15 TO $20"/>
    <s v="NOT APPLICABLE"/>
    <n v="53764.115795038502"/>
    <n v="48733.950986020798"/>
    <n v="5030.1648090176604"/>
    <n v="6637.33630068809"/>
    <n v="8695.6436496695296"/>
    <n v="12338.565697455901"/>
    <n v="16703.305116939799"/>
    <n v="0.4218802528204828"/>
    <n v="98138.966559791763"/>
    <n v="414.02892023785853"/>
    <n v="54.783657990001743"/>
    <n v="100"/>
    <n v="42.18802528204828"/>
  </r>
  <r>
    <s v="TILDEN SEAFOOD"/>
    <s v="LITCHFIELD"/>
    <s v="CT"/>
    <n v="6759"/>
    <n v="3434"/>
    <n v="9005"/>
    <s v="LITCHFIELD"/>
    <n v="3280"/>
    <s v="FSR - UPSCALE CASUAL DINING RESTAURANTS"/>
    <s v="STEAK, SEAFOOD &amp; FISH"/>
    <s v="SEAFOOD &amp; FISH"/>
    <s v="INDEPENDENT (1-9 UNITS)"/>
    <s v="5 TO 9"/>
    <s v="5 YEARS PLUS"/>
    <s v="&lt;=$500,000"/>
    <s v="$30 TO $50"/>
    <s v="NOT APPLICABLE"/>
    <n v="96090.504439821205"/>
    <n v="90677.2937490451"/>
    <n v="5413.2106907761099"/>
    <n v="9022.0178179601808"/>
    <n v="16612.542142137299"/>
    <n v="12859.3827298659"/>
    <n v="46770.140368305598"/>
    <n v="0.48408225564814089"/>
    <n v="181354.58749809017"/>
    <n v="877.90537788213624"/>
    <n v="52.98487662509951"/>
    <n v="100"/>
    <n v="48.408225564814089"/>
  </r>
  <r>
    <s v="ANAMAR RESTAURANT"/>
    <s v="SAN FERNANDO"/>
    <s v="CA"/>
    <n v="91340"/>
    <n v="3514"/>
    <n v="6037"/>
    <s v="LOS ANGELES"/>
    <n v="4472"/>
    <s v="FSR - TRADITIONAL RESTAURANTS, CASUAL DINING"/>
    <s v="CLASSIC &amp; VARIED MENU"/>
    <s v="VARIED MENU"/>
    <s v="INDEPENDENT (1-9 UNITS)"/>
    <s v="1 TO 4"/>
    <s v="5 YEARS PLUS"/>
    <s v="&lt;=$500,000"/>
    <s v="$15 TO $20"/>
    <s v="NOT APPLICABLE"/>
    <n v="42419.706570355404"/>
    <n v="38706.5241895406"/>
    <n v="3713.1823808147901"/>
    <n v="5205.2595940479596"/>
    <n v="6838.2822117884998"/>
    <n v="8835.8188067032606"/>
    <n v="15100.5990277376"/>
    <n v="0.83141201563077338"/>
    <n v="78399.666210632713"/>
    <n v="651.82424508961981"/>
    <n v="54.106998946128627"/>
    <n v="100"/>
    <n v="83.141201563077345"/>
  </r>
  <r>
    <s v="BYTES &amp; COFFEE"/>
    <s v="CHICAGO"/>
    <s v="IL"/>
    <n v="60657"/>
    <n v="4400"/>
    <n v="17031"/>
    <s v="COOK"/>
    <n v="1602"/>
    <s v="LSR - COFFEE SHOPS, TEA HOUSES"/>
    <s v="BEVERAGES"/>
    <s v="COFFEE / TEA"/>
    <s v="INDEPENDENT (1-9 UNITS)"/>
    <s v="10 TO 19"/>
    <s v="5 YEARS PLUS"/>
    <s v="&lt;=$500,000"/>
    <s v="$7 TO $10"/>
    <s v="NOT APPLICABLE"/>
    <n v="100337.93700000001"/>
    <n v="70136.217963000003"/>
    <n v="30201.719036999999"/>
    <n v="27091.242989999999"/>
    <n v="12943.593873"/>
    <n v="12040.552439999999"/>
    <n v="0"/>
    <n v="0.49039756964252179"/>
    <n v="152413.32630300001"/>
    <n v="747.43124800123837"/>
    <n v="65.832784726793946"/>
    <n v="100"/>
    <n v="49.039756964252177"/>
  </r>
  <r>
    <s v="JUMPIN' JUICE &amp; JAVA"/>
    <s v="RICHMOND"/>
    <s v="VA"/>
    <n v="23229"/>
    <n v="6323"/>
    <n v="51087"/>
    <s v="HENRICO"/>
    <n v="6760"/>
    <s v="LSR - SMOOTHIE, JUICE"/>
    <s v="BEVERAGES"/>
    <s v="SMOOTHIE / JUICE"/>
    <s v="INDEPENDENT (1-9 UNITS)"/>
    <s v="5 TO 9"/>
    <s v="5 YEARS PLUS"/>
    <s v="&lt;=$500,000"/>
    <s v="$5 TO $7"/>
    <s v="NOT APPLICABLE"/>
    <n v="64197.298199999997"/>
    <n v="44873.911441800003"/>
    <n v="19323.386758199998"/>
    <n v="17333.270514"/>
    <n v="8281.4514677999996"/>
    <n v="7703.675784"/>
    <n v="0"/>
    <n v="0.10921723678397421"/>
    <n v="97515.695965800012"/>
    <n v="106.50394856450819"/>
    <n v="65.832784726793932"/>
    <n v="100"/>
    <n v="10.921723678397422"/>
  </r>
  <r>
    <s v="SUBWAY"/>
    <s v="TEMPE"/>
    <s v="AZ"/>
    <n v="85281"/>
    <n v="5605"/>
    <n v="4013"/>
    <s v="MARICOPA"/>
    <n v="6200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0672.5785"/>
    <n v="120401.497165394"/>
    <n v="20271.081334605798"/>
    <n v="22586.817447333899"/>
    <n v="21177.238943934201"/>
    <n v="30842.920110103802"/>
    <n v="29651.490660801599"/>
    <n v="6.1363176162104294E-2"/>
    <n v="244931.04566217327"/>
    <n v="150.29746902536351"/>
    <n v="57.433543436557997"/>
    <n v="100"/>
    <n v="6.1363176162104294"/>
  </r>
  <r>
    <s v="GINZA SUSHI"/>
    <s v="BELVEDERE TIBURON"/>
    <s v="CA"/>
    <n v="94920"/>
    <n v="2555"/>
    <n v="6041"/>
    <s v="MARIN"/>
    <n v="7362"/>
    <s v="FSR - TRADITIONAL RESTAURANTS, CASUAL DINING"/>
    <s v="OTHER ASIAN"/>
    <s v="JAPANESE"/>
    <s v="INDEPENDENT (1-9 UNITS)"/>
    <s v="5 TO 9"/>
    <s v="5 YEARS PLUS"/>
    <s v="&lt;=$500,000"/>
    <s v="$15 TO $20"/>
    <s v="NOT APPLICABLE"/>
    <n v="81932.345161503603"/>
    <n v="76932.090132611702"/>
    <n v="5000.2550288919501"/>
    <n v="12287.961318638099"/>
    <n v="15870.3746569179"/>
    <n v="11408.8994704586"/>
    <n v="30407.978124660502"/>
    <n v="0.80773402732870359"/>
    <n v="151907.55873217876"/>
    <n v="1227.0090419641433"/>
    <n v="53.935660506502344"/>
    <n v="100"/>
    <n v="80.773402732870352"/>
  </r>
  <r>
    <s v="PHO SAIGON"/>
    <s v="PORT HUENEME"/>
    <s v="CA"/>
    <n v="93041"/>
    <n v="2647"/>
    <n v="6111"/>
    <s v="VENTURA"/>
    <n v="4472"/>
    <s v="LSR - DELIVERY AND TAKE AWAY ONLY"/>
    <s v="OTHER ASIAN"/>
    <s v="VIETNAMESE"/>
    <s v="INDEPENDENT (1-9 UNITS)"/>
    <s v="10 TO 19"/>
    <s v="5 YEARS PLUS"/>
    <s v="&lt;=$500,000"/>
    <s v="$5 TO $7"/>
    <s v="NOT APPLICABLE"/>
    <n v="88203.103199999998"/>
    <n v="77213.550796966403"/>
    <n v="10989.5524030336"/>
    <n v="12489.8652093608"/>
    <n v="10129.500475839701"/>
    <n v="16685.007387562298"/>
    <n v="29069.755139154899"/>
    <n v="0.42957935272148784"/>
    <n v="156577.23141191769"/>
    <n v="672.62345720854205"/>
    <n v="56.332010985657597"/>
    <n v="100"/>
    <n v="42.957935272148781"/>
  </r>
  <r>
    <s v="LITTLE CAESARS"/>
    <s v="POINT PLEASANT"/>
    <s v="WV"/>
    <n v="25550"/>
    <n v="1140"/>
    <n v="54053"/>
    <s v="MASON"/>
    <m/>
    <s v="LSR - QUICK SERVICE RESTAURANTS, FAST FOOD, SNACKS"/>
    <s v="PIZZA, PASTA &amp; ITALIAN"/>
    <s v="PIZZERIA"/>
    <s v="501+ UNITS"/>
    <s v="10 TO 19"/>
    <s v="5 YEARS PLUS"/>
    <s v="&lt;=$500,000"/>
    <s v="$5 TO $7"/>
    <s v="NOT APPLICABLE"/>
    <n v="158076.27900000001"/>
    <n v="129394.709245217"/>
    <n v="28681.569754783199"/>
    <n v="27673.430220344399"/>
    <n v="15122.093016581601"/>
    <n v="32932.558125000003"/>
    <n v="29689.709289221901"/>
    <n v="0.4973596596857246"/>
    <n v="263494.06965114811"/>
    <n v="1310.5132081090164"/>
    <n v="59.992347914806757"/>
    <n v="100"/>
    <n v="49.735965968572458"/>
  </r>
  <r>
    <s v="BENNYS PIZZERIA"/>
    <s v="KINGSTON"/>
    <s v="NY"/>
    <n v="12401"/>
    <n v="1929"/>
    <n v="36111"/>
    <s v="ULSTER"/>
    <m/>
    <s v="LSR - QUICK CASUAL"/>
    <s v="PIZZA, PASTA &amp; ITALIAN"/>
    <s v="PIZZERIA"/>
    <s v="INDEPENDENT (1-9 UNITS)"/>
    <s v="10 TO 19"/>
    <s v="5 YEARS PLUS"/>
    <s v="$500,001 - $1,000,000"/>
    <s v="$7 TO $10"/>
    <s v="NOT APPLICABLE"/>
    <n v="196099.15279642801"/>
    <n v="180421.67222642701"/>
    <n v="15677.4805700009"/>
    <n v="31728.2344869066"/>
    <n v="26129.134283334901"/>
    <n v="34098.520239751997"/>
    <n v="57857.368770241497"/>
    <n v="0.7291100875679899"/>
    <n v="345912.41057666292"/>
    <n v="2522.0822796640518"/>
    <n v="56.690406819898556"/>
    <n v="100"/>
    <n v="72.911008756798992"/>
  </r>
  <r>
    <s v="PANE E VINO"/>
    <s v="NEW YORK"/>
    <s v="NY"/>
    <n v="10065"/>
    <n v="8162"/>
    <n v="36061"/>
    <s v="NEW YORK"/>
    <n v="5602"/>
    <s v="FSR - TRADITIONAL RESTAURANTS, CASUAL DINING"/>
    <s v="PIZZA, PASTA &amp; ITALIAN"/>
    <s v="ITALIAN - PIZZA &amp; PASTA"/>
    <s v="INDEPENDENT (1-9 UNITS)"/>
    <s v="5 TO 9"/>
    <s v="5 YEARS PLUS"/>
    <s v="&lt;=$500,000"/>
    <s v="$15 TO $20"/>
    <s v="NOT APPLICABLE"/>
    <n v="116626.861673843"/>
    <n v="108047.89817315601"/>
    <n v="8578.9635006871304"/>
    <n v="15833.3251333028"/>
    <n v="19361.470295923002"/>
    <n v="16093.293724232701"/>
    <n v="44826.012750343602"/>
    <n v="0.55848875876850612"/>
    <n v="212740.96357764522"/>
    <n v="1188.1343668769505"/>
    <n v="54.821064882164585"/>
    <n v="100"/>
    <n v="55.848875876850613"/>
  </r>
  <r>
    <s v="POTBELLY SANDWICH SHOP"/>
    <s v="ASHBURN"/>
    <s v="VA"/>
    <n v="20147"/>
    <n v="5887"/>
    <n v="51107"/>
    <s v="LOUDOUN"/>
    <n v="8872"/>
    <s v="LSR - QUICK SERVICE RESTAURANTS, FAST FOOD, SNACKS"/>
    <s v="SANDWICHES, SOUPS AND SALADS, DELI, SUBS &amp; HOT DOG"/>
    <s v="SANDWICHES"/>
    <s v="101-250 UNITS"/>
    <s v="5 TO 9"/>
    <s v="5 YEARS PLUS"/>
    <s v="&lt;=$500,000"/>
    <s v="$5 TO $7"/>
    <s v="NOT APPLICABLE"/>
    <n v="79335.036900000006"/>
    <n v="67902.766283848294"/>
    <n v="11432.2706161517"/>
    <n v="12738.275040844601"/>
    <n v="11943.315825814199"/>
    <n v="17394.464728879899"/>
    <n v="16722.534916175598"/>
    <n v="0.59320214312043906"/>
    <n v="138133.62741171429"/>
    <n v="819.41163817629149"/>
    <n v="57.433543436557919"/>
    <n v="100"/>
    <n v="59.320214312043909"/>
  </r>
  <r>
    <s v="BBQ 4 U CATERING INC"/>
    <s v="BAKERSFIELD"/>
    <s v="CA"/>
    <n v="93308"/>
    <n v="5853"/>
    <n v="6029"/>
    <s v="KERN"/>
    <n v="680"/>
    <s v="FSR - TRADITIONAL RESTAURANTS, CASUAL DINING"/>
    <s v="BBQ"/>
    <s v="BARBECUE"/>
    <s v="INDEPENDENT (1-9 UNITS)"/>
    <s v="5 TO 9"/>
    <s v="5 YEARS PLUS"/>
    <s v="$1,000,001 - $2,500,000"/>
    <s v="$15 TO $20"/>
    <s v="NOT APPLICABLE"/>
    <n v="330726.36493241502"/>
    <n v="310542.44164570002"/>
    <n v="20183.923286715199"/>
    <n v="49601.323766975001"/>
    <n v="64062.017388269996"/>
    <n v="46052.921374414502"/>
    <n v="122744.198891045"/>
    <n v="0.49685029846209416"/>
    <n v="613186.82635311969"/>
    <n v="3046.6205768657182"/>
    <n v="53.935660506502401"/>
    <n v="100"/>
    <n v="49.685029846209417"/>
  </r>
  <r>
    <s v="GLACIER HOMEMADE ICE CREAM AND GELATO"/>
    <s v="LONGMONT"/>
    <s v="CO"/>
    <n v="80501"/>
    <n v="7441"/>
    <n v="8013"/>
    <s v="BOULDER"/>
    <n v="2082"/>
    <s v="LSR - ICE CREAM PARLORS, FROZEN DESSERTS"/>
    <s v="FROZEN DESSERT"/>
    <s v="ICE CREAM / DAIRY"/>
    <s v="INDEPENDENT (1-9 UNITS)"/>
    <s v="1 TO 4"/>
    <s v="5 YEARS PLUS"/>
    <s v="&lt;=$500,000"/>
    <s v="$5 TO $7"/>
    <s v="NOT APPLICABLE"/>
    <n v="25659.9378"/>
    <n v="21015.489058200001"/>
    <n v="4644.4487417999999"/>
    <n v="3592.3912919999998"/>
    <n v="3310.1319761999998"/>
    <n v="9494.1769860000004"/>
    <n v="0"/>
    <n v="5.0690490740836092E-2"/>
    <n v="42056.638054199997"/>
    <n v="21.318716218771197"/>
    <n v="61.012812690665044"/>
    <n v="100"/>
    <n v="5.0690490740836092"/>
  </r>
  <r>
    <s v="STARBUCKS"/>
    <s v="NORFOLK"/>
    <s v="VA"/>
    <n v="23521"/>
    <n v="2620"/>
    <n v="51710"/>
    <s v="NORFOLK CITY"/>
    <n v="5720"/>
    <s v="LSR - COFFEE SHOPS, TEA HOUSES"/>
    <s v="BEVERAGES"/>
    <s v="COFFEE / TEA"/>
    <s v="501+ UNITS"/>
    <s v="10 TO 19"/>
    <s v="5 YEARS PLUS"/>
    <s v="$500,001 - $1,000,000"/>
    <s v="UNDER $5"/>
    <s v="NOT APPLICABLE"/>
    <n v="193611.8394"/>
    <n v="135334.67574060001"/>
    <n v="58277.163659400001"/>
    <n v="52275.196638000001"/>
    <n v="24975.927282600001"/>
    <n v="23233.420728000001"/>
    <n v="0"/>
    <n v="0.71164525373260035"/>
    <n v="294096.38404859998"/>
    <n v="2092.9229584810619"/>
    <n v="65.832784726793946"/>
    <n v="100"/>
    <n v="71.164525373260034"/>
  </r>
  <r>
    <s v="STARBUCKS"/>
    <s v="MIRAMAR BEACH"/>
    <s v="FL"/>
    <n v="32550"/>
    <n v="4191"/>
    <n v="12131"/>
    <s v="WALTON"/>
    <m/>
    <s v="LSR - COFFEE SHOPS, TEA HOUSES"/>
    <s v="BEVERAGES"/>
    <s v="COFFEE / TEA"/>
    <s v="501+ UNITS"/>
    <s v="5 TO 9"/>
    <s v="5 YEARS PLUS"/>
    <s v="&lt;=$500,000"/>
    <s v="$5 TO $7"/>
    <s v="NOT APPLICABLE"/>
    <n v="282492"/>
    <n v="197461.908"/>
    <n v="85030.092000000004"/>
    <n v="76272.84"/>
    <n v="36441.468000000001"/>
    <n v="33899.040000000001"/>
    <n v="0"/>
    <n v="0.26307494406036636"/>
    <n v="429105.34799999994"/>
    <n v="1128.8686542110402"/>
    <n v="65.83278472679396"/>
    <n v="100"/>
    <n v="26.307494406036636"/>
  </r>
  <r>
    <s v="STARBUCKS"/>
    <s v="ITHACA"/>
    <s v="NY"/>
    <n v="14850"/>
    <n v="6710"/>
    <n v="36109"/>
    <s v="TOMPKINS"/>
    <m/>
    <s v="LSR - COFFEE SHOPS, TEA HOUSES"/>
    <s v="BEVERAGES"/>
    <s v="COFFEE / TEA"/>
    <s v="501+ UNITS"/>
    <s v="20 TO 49"/>
    <s v="5 YEARS PLUS"/>
    <s v="$500,001 - $1,000,000"/>
    <s v="UNDER $5"/>
    <s v="NOT APPLICABLE"/>
    <n v="233991.345"/>
    <n v="163559.950155"/>
    <n v="70431.394845000003"/>
    <n v="63177.66315"/>
    <n v="30184.883505000002"/>
    <n v="28078.9614"/>
    <n v="0"/>
    <n v="0.44434312168021006"/>
    <n v="355432.85305499996"/>
    <n v="1579.3414347416206"/>
    <n v="65.832784726793946"/>
    <n v="100"/>
    <n v="44.434312168021009"/>
  </r>
  <r>
    <s v="STARBUCKS"/>
    <s v="SONORA"/>
    <s v="CA"/>
    <n v="95370"/>
    <n v="2815"/>
    <n v="6109"/>
    <s v="TUOLUMNE"/>
    <m/>
    <s v="LSR - COFFEE SHOPS, TEA HOUSES"/>
    <s v="BEVERAGES"/>
    <s v="COFFEE / TEA"/>
    <s v="501+ UNITS"/>
    <s v="10 TO 19"/>
    <s v="5 YEARS PLUS"/>
    <s v="$500,001 - $1,000,000"/>
    <s v="UNDER $5"/>
    <s v="NOT APPLICABLE"/>
    <n v="195748.1232"/>
    <n v="136827.93811680001"/>
    <n v="58920.185083199998"/>
    <n v="52851.993263999997"/>
    <n v="25251.5078928"/>
    <n v="23489.774784000001"/>
    <n v="0"/>
    <n v="0.5565678504936713"/>
    <n v="297341.3991408"/>
    <n v="1654.9066338257583"/>
    <n v="65.832784726793946"/>
    <n v="100"/>
    <n v="55.65678504936713"/>
  </r>
  <r>
    <s v="STARBUCKS"/>
    <s v="MURFREESBORO"/>
    <s v="TN"/>
    <n v="37129"/>
    <n v="3363"/>
    <n v="47149"/>
    <s v="RUTHERFORD"/>
    <n v="5360"/>
    <s v="LSR - COFFEE SHOPS, TEA HOUSES"/>
    <s v="BEVERAGES"/>
    <s v="COFFEE / TEA"/>
    <s v="501+ UNITS"/>
    <s v="10 TO 19"/>
    <s v="5 YEARS PLUS"/>
    <s v="$500,001 - $1,000,000"/>
    <s v="UNDER $5"/>
    <s v="NOT APPLICABLE"/>
    <n v="184421.6808"/>
    <n v="128910.7548792"/>
    <n v="55510.9259208"/>
    <n v="49793.853816000003"/>
    <n v="23790.396823200001"/>
    <n v="22130.601696000002"/>
    <n v="0"/>
    <n v="0.34459570770462067"/>
    <n v="280136.53313520004"/>
    <n v="965.33846889643178"/>
    <n v="65.832784726793932"/>
    <n v="100"/>
    <n v="34.459570770462065"/>
  </r>
  <r>
    <s v="BULLY'S"/>
    <s v="WICHITA FALLS"/>
    <s v="TX"/>
    <n v="76310"/>
    <n v="6930"/>
    <n v="48485"/>
    <s v="WICHITA"/>
    <n v="9080"/>
    <s v="FSR - TRADITIONAL RESTAURANTS, CASUAL DINING"/>
    <s v="PIZZA, PASTA &amp; ITALIAN"/>
    <s v="ITALIAN - PIZZA &amp; PASTA"/>
    <s v="INDEPENDENT (1-9 UNITS)"/>
    <s v="10 TO 19"/>
    <s v="5 YEARS PLUS"/>
    <s v="$500,001 - $1,000,000"/>
    <s v="$15 TO $20"/>
    <s v="NOT APPLICABLE"/>
    <n v="222699.18241319299"/>
    <n v="206317.63762895099"/>
    <n v="16381.5447842419"/>
    <n v="30233.760142922602"/>
    <n v="36970.759080164898"/>
    <n v="30730.170590929902"/>
    <n v="85595.344392120896"/>
    <n v="0.7092780931016438"/>
    <n v="406229.21661933122"/>
    <n v="2881.2948412593382"/>
    <n v="54.821064882164706"/>
    <n v="100"/>
    <n v="70.927809310164378"/>
  </r>
  <r>
    <s v="OKOBOJI GRILL"/>
    <s v="DES MOINES"/>
    <s v="IA"/>
    <n v="50320"/>
    <n v="1703"/>
    <n v="19153"/>
    <s v="POLK"/>
    <n v="2120"/>
    <s v="FSR - TRADITIONAL RESTAURANTS, CASUAL DINING"/>
    <s v="BAR &amp; GRILL, BREW PUB, &amp; EATERTAINMENT"/>
    <s v="BAR &amp; GRILL"/>
    <s v="INDEPENDENT (1-9 UNITS)"/>
    <s v="OVER 50"/>
    <s v="5 YEARS PLUS"/>
    <s v="$1,000,001 - $2,500,000"/>
    <s v="$15 TO $20"/>
    <s v="NOT APPLICABLE"/>
    <n v="651984.68436344597"/>
    <n v="606238.45047728496"/>
    <n v="45746.233886161899"/>
    <n v="84473.204371801607"/>
    <n v="105934.400515927"/>
    <n v="132317.149159269"/>
    <n v="229699.34369295"/>
    <n v="0.26377952467292887"/>
    <n v="1204408.7821033944"/>
    <n v="3176.9837605513453"/>
    <n v="54.13317256162911"/>
    <n v="100"/>
    <n v="26.377952467292886"/>
  </r>
  <r>
    <s v="EL PAISSA RESTAURANT"/>
    <s v="BOSTON"/>
    <s v="MA"/>
    <n v="2128"/>
    <n v="1139"/>
    <n v="25025"/>
    <s v="SUFFOLK"/>
    <n v="1122"/>
    <s v="FSR - TRADITIONAL RESTAURANTS, CASUAL DINING"/>
    <s v="LATIN AMERICAN"/>
    <s v="OTHER LATIN AMERICA"/>
    <s v="INDEPENDENT (1-9 UNITS)"/>
    <s v="20 TO 49"/>
    <s v="5 YEARS PLUS"/>
    <s v="$1,000,001 - $2,500,000"/>
    <s v="$10 TO $15"/>
    <s v="NOT APPLICABLE"/>
    <n v="388044.115602126"/>
    <n v="364362.14315709501"/>
    <n v="23681.9724450305"/>
    <n v="58197.663853572099"/>
    <n v="75164.521238575093"/>
    <n v="54034.292516355097"/>
    <n v="144016.83432072401"/>
    <n v="0.19270331755466441"/>
    <n v="719457.4275313518"/>
    <n v="1386.4183312463604"/>
    <n v="53.935660506502479"/>
    <n v="100"/>
    <n v="19.27033175546644"/>
  </r>
  <r>
    <s v="CHIPOTLE MEXICAN GRILL"/>
    <s v="GLEN ELLYN"/>
    <s v="IL"/>
    <n v="60137"/>
    <n v="5817"/>
    <n v="17043"/>
    <s v="DU PAGE"/>
    <n v="1602"/>
    <s v="LSR - QUICK CASUAL"/>
    <s v="MEXICAN"/>
    <s v="MEXICAN"/>
    <s v="501+ UNITS"/>
    <s v="20 TO 49"/>
    <s v="5 YEARS PLUS"/>
    <s v="$1,000,001 - $2,500,000"/>
    <s v="$7 TO $10"/>
    <s v="NOT APPLICABLE"/>
    <n v="642627.75060000003"/>
    <n v="577795.54986155697"/>
    <n v="64832.200738443498"/>
    <n v="103868.73218836301"/>
    <n v="98517.502921063293"/>
    <n v="109425.777965944"/>
    <n v="212334.03310633099"/>
    <n v="0.84001618956292934"/>
    <n v="1166773.7967817017"/>
    <n v="9801.0887885443681"/>
    <n v="55.077321103075207"/>
    <n v="100"/>
    <n v="84.00161895629293"/>
  </r>
  <r>
    <s v="EL POLLO LOCO"/>
    <s v="SAN BERNARDINO"/>
    <s v="CA"/>
    <n v="92408"/>
    <n v="4204"/>
    <n v="6071"/>
    <s v="SAN BERNARDINO"/>
    <n v="4472"/>
    <s v="LSR - QUICK CASUAL"/>
    <s v="MEXICAN"/>
    <s v="MEXICAN"/>
    <s v="251-500 UNITS"/>
    <s v="10 TO 19"/>
    <s v="5 YEARS PLUS"/>
    <s v="$1,000,001 - $2,500,000"/>
    <s v="$5 TO $7"/>
    <s v="NOT APPLICABLE"/>
    <n v="449255.15100000001"/>
    <n v="403931.55564449698"/>
    <n v="45323.595355503399"/>
    <n v="72613.675521938698"/>
    <n v="68872.680349738395"/>
    <n v="76498.555123839003"/>
    <n v="148440.769973844"/>
    <n v="0.18658531171328951"/>
    <n v="815680.83196936059"/>
    <n v="1521.9406229155848"/>
    <n v="55.077321103075207"/>
    <n v="100"/>
    <n v="18.658531171328953"/>
  </r>
  <r>
    <s v="JACK IN THE BOX"/>
    <s v="FONTANA"/>
    <s v="CA"/>
    <n v="92336"/>
    <n v="231"/>
    <n v="6071"/>
    <s v="SAN BERNARDINO"/>
    <n v="4472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456416.65350000001"/>
    <n v="382237.54014910001"/>
    <n v="74179.113350899701"/>
    <n v="71571.7631452442"/>
    <n v="39110.253084832897"/>
    <n v="85173.440051413898"/>
    <n v="124370.60480976901"/>
    <n v="0.35064384188674169"/>
    <n v="776642.7145912596"/>
    <n v="2723.249852176275"/>
    <n v="58.767905102954344"/>
    <n v="100"/>
    <n v="35.064384188674168"/>
  </r>
  <r>
    <s v="TACO BELL"/>
    <s v="CHILLICOTHE"/>
    <s v="OH"/>
    <n v="45601"/>
    <n v="1169"/>
    <n v="39141"/>
    <s v="ROSS"/>
    <m/>
    <s v="LSR - QUICK SERVICE RESTAURANTS, FAST FOOD, SNACKS"/>
    <s v="MEXICAN"/>
    <s v="MEXICAN"/>
    <s v="501+ UNITS"/>
    <s v="20 TO 49"/>
    <s v="5 YEARS PLUS"/>
    <s v="$1,000,001 - $2,500,000"/>
    <s v="$5 TO $7"/>
    <s v="NOT APPLICABLE"/>
    <n v="438286.65029999998"/>
    <n v="358763.339068909"/>
    <n v="79523.311231090498"/>
    <n v="76728.115757238498"/>
    <n v="41927.932107780602"/>
    <n v="91309.718812499996"/>
    <n v="82318.5067049426"/>
    <n v="0.90953592037238318"/>
    <n v="730570.92368246114"/>
    <n v="6644.8049746882934"/>
    <n v="59.992347914806828"/>
    <n v="100"/>
    <n v="90.953592037238323"/>
  </r>
  <r>
    <s v="TACO BELL"/>
    <s v="AUSTIN"/>
    <s v="TX"/>
    <n v="78748"/>
    <n v="1752"/>
    <n v="48453"/>
    <s v="TRAVIS"/>
    <n v="640"/>
    <s v="LSR - QUICK SERVICE RESTAURANTS, FAST FOOD, SNACKS"/>
    <s v="MEXICAN"/>
    <s v="MEXICAN"/>
    <s v="501+ UNITS"/>
    <s v="20 TO 49"/>
    <s v="5 YEARS PLUS"/>
    <s v="$1,000,001 - $2,500,000"/>
    <s v="$5 TO $7"/>
    <s v="NOT APPLICABLE"/>
    <n v="438286.65029999998"/>
    <n v="358763.339068909"/>
    <n v="79523.311231090498"/>
    <n v="76728.115757238498"/>
    <n v="41927.932107780602"/>
    <n v="91309.718812499996"/>
    <n v="82318.5067049426"/>
    <n v="0.45806018475396293"/>
    <n v="730570.92368246114"/>
    <n v="3346.4545227786148"/>
    <n v="59.992347914806828"/>
    <n v="100"/>
    <n v="45.806018475396293"/>
  </r>
  <r>
    <s v="TELLOS GRILL &amp; CAFE"/>
    <s v="PORT WASHINGTON"/>
    <s v="WI"/>
    <n v="53074"/>
    <n v="2252"/>
    <n v="55089"/>
    <s v="OZAUKEE"/>
    <n v="5082"/>
    <s v="FSR - TRADITIONAL RESTAURANTS, CASUAL DINING"/>
    <s v="MEXICAN"/>
    <s v="MEXICAN"/>
    <s v="INDEPENDENT (1-9 UNITS)"/>
    <s v="1 TO 4"/>
    <s v="5 YEARS PLUS"/>
    <s v="&lt;=$500,000"/>
    <s v="$15 TO $20"/>
    <s v="NOT APPLICABLE"/>
    <n v="50608.063153276897"/>
    <n v="47519.500000521599"/>
    <n v="3088.5631527553601"/>
    <n v="7590.0417742570398"/>
    <n v="9802.8308761365897"/>
    <n v="7047.0618627140302"/>
    <n v="18782.4341444499"/>
    <n v="0.27006187188528874"/>
    <n v="93830.431810834532"/>
    <n v="253.40022054638916"/>
    <n v="53.935660506502344"/>
    <n v="100"/>
    <n v="27.006187188528873"/>
  </r>
  <r>
    <s v="BONEFISH GRILL"/>
    <s v="NEW PORT RICHEY"/>
    <s v="FL"/>
    <n v="34655"/>
    <n v="2217"/>
    <n v="12101"/>
    <s v="PASCO"/>
    <n v="8280"/>
    <s v="FSR - TRADITIONAL RESTAURANTS, CASUAL DINING"/>
    <s v="STEAK, SEAFOOD &amp; FISH"/>
    <s v="SEAFOOD &amp; FISH"/>
    <s v="101-250 UNITS"/>
    <s v="OVER 50"/>
    <s v="5 YEARS PLUS"/>
    <s v="$2,500,001 - $5,000,000"/>
    <s v="$20 TO $30"/>
    <s v="NOT APPLICABLE"/>
    <n v="857945.98039251997"/>
    <n v="803554.30878094502"/>
    <n v="54391.671611574799"/>
    <n v="111487.901480079"/>
    <n v="149852.56119874"/>
    <n v="142840.74349559101"/>
    <n v="344480.58687330701"/>
    <n v="0.70750304257330299"/>
    <n v="1606607.7734402367"/>
    <n v="11366.798879308873"/>
    <n v="53.401084855664315"/>
    <n v="100"/>
    <n v="70.750304257330299"/>
  </r>
  <r>
    <s v="HANG OUT"/>
    <s v="SANTA MARIA"/>
    <s v="CA"/>
    <n v="93455"/>
    <n v="5065"/>
    <n v="6083"/>
    <s v="SANTA BARBARA"/>
    <n v="7480"/>
    <s v="LSR - COFFEE SHOPS, TEA HOUSES"/>
    <s v="BEVERAGES"/>
    <s v="COFFEE / TEA"/>
    <s v="INDEPENDENT (1-9 UNITS)"/>
    <s v="1 TO 4"/>
    <s v="5 YEARS PLUS"/>
    <s v="&lt;=$500,000"/>
    <s v="$7 TO $10"/>
    <s v="NOT APPLICABLE"/>
    <n v="30904.624800000001"/>
    <n v="21602.332735200001"/>
    <n v="9302.2920647999999"/>
    <n v="8344.2486960000006"/>
    <n v="3986.6965992"/>
    <n v="3708.5549759999999"/>
    <n v="0"/>
    <n v="0.34580820961629366"/>
    <n v="46944.125071199996"/>
    <n v="162.33663842875035"/>
    <n v="65.832784726793946"/>
    <n v="100"/>
    <n v="34.580820961629364"/>
  </r>
  <r>
    <s v="M G C BURRITOS &amp; HILDA'S CAKES"/>
    <s v="ODESSA"/>
    <s v="TX"/>
    <n v="79763"/>
    <n v="7873"/>
    <n v="48135"/>
    <s v="ECTOR"/>
    <n v="5800"/>
    <s v="LSR - QUICK SERVICE RESTAURANTS, FAST FOOD, SNACKS"/>
    <s v="MEXICAN"/>
    <s v="MEXICAN"/>
    <s v="INDEPENDENT (1-9 UNITS)"/>
    <s v="10 TO 19"/>
    <s v="5 YEARS PLUS"/>
    <s v="$500,001 - $1,000,000"/>
    <s v="$7 TO $10"/>
    <s v="NOT APPLICABLE"/>
    <n v="323375.73300000001"/>
    <n v="264702.011036671"/>
    <n v="58673.721963329102"/>
    <n v="56611.376727359697"/>
    <n v="30935.178539540801"/>
    <n v="67369.944375000006"/>
    <n v="60736.067199298501"/>
    <n v="0.27860454001532953"/>
    <n v="539028.29984119919"/>
    <n v="1501.7573153250241"/>
    <n v="59.992347914806764"/>
    <n v="100"/>
    <n v="27.860454001532954"/>
  </r>
  <r>
    <s v="ASUKA JAPANESE STEAK HOUSE"/>
    <s v="SPRING HILL"/>
    <s v="TN"/>
    <n v="37174"/>
    <n v="4209"/>
    <n v="47187"/>
    <s v="WILLIAMSON"/>
    <m/>
    <s v="FSR - UPSCALE CASUAL DINING RESTAURANTS"/>
    <s v="OTHER ASIAN"/>
    <s v="JAPANESE"/>
    <s v="INDEPENDENT (1-9 UNITS)"/>
    <s v="1 TO 4"/>
    <s v="5 YEARS PLUS"/>
    <s v="&lt;=$500,000"/>
    <s v="$30 TO $50"/>
    <s v="NOT APPLICABLE"/>
    <n v="46541.255601882898"/>
    <n v="42880.895492203599"/>
    <n v="3660.36010967932"/>
    <n v="6104.3200609591004"/>
    <n v="9452.2104051779897"/>
    <n v="9033.7241121506304"/>
    <n v="14384.768845660499"/>
    <n v="4.5219746481392931E-2"/>
    <n v="85516.279025831143"/>
    <n v="38.670244575801441"/>
    <n v="54.423854887119901"/>
    <n v="100"/>
    <n v="4.5219746481392935"/>
  </r>
  <r>
    <s v="PIZZA HUT"/>
    <s v="KEENE"/>
    <s v="NH"/>
    <n v="3431"/>
    <n v="3940"/>
    <n v="33005"/>
    <s v="CHESHIRE"/>
    <m/>
    <s v="LSR - QUICK SERVICE RESTAURANTS, FAST FOOD, SNACKS"/>
    <s v="PIZZA, PASTA &amp; ITALIAN"/>
    <s v="PIZZERIA"/>
    <s v="501+ UNITS"/>
    <s v="20 TO 49"/>
    <s v="5 YEARS PLUS"/>
    <s v="$500,001 - $1,000,000"/>
    <s v="$7 TO $10"/>
    <s v="NOT APPLICABLE"/>
    <n v="277645.23090000002"/>
    <n v="227268.91190060601"/>
    <n v="50376.318999394098"/>
    <n v="48605.6223737564"/>
    <n v="26560.449384566298"/>
    <n v="57842.7564375"/>
    <n v="52147.015625031898"/>
    <n v="0.72542287472135625"/>
    <n v="462801.07472085464"/>
    <n v="3357.2648604813558"/>
    <n v="59.992347914806786"/>
    <n v="100"/>
    <n v="72.542287472135627"/>
  </r>
  <r>
    <s v="IMO'S PIZZA"/>
    <s v="DE SOTO"/>
    <s v="MO"/>
    <n v="63020"/>
    <n v="1031"/>
    <n v="29099"/>
    <s v="JEFFERSON"/>
    <n v="7040"/>
    <s v="LSR - QUICK SERVICE RESTAURANTS, FAST FOOD, SNACKS"/>
    <s v="PIZZA, PASTA &amp; ITALIAN"/>
    <s v="PIZZERIA"/>
    <s v="51-100 UNITS"/>
    <s v="5 TO 9"/>
    <s v="5 YEARS PLUS"/>
    <s v="$500,001 - $1,000,000"/>
    <s v="$7 TO $10"/>
    <s v="NOT APPLICABLE"/>
    <n v="198729.30420000001"/>
    <n v="162671.595625446"/>
    <n v="36057.708574553602"/>
    <n v="34790.302297767899"/>
    <n v="19011.094151785699"/>
    <n v="41401.938374999998"/>
    <n v="37325.114851339298"/>
    <n v="0.67184442093883301"/>
    <n v="331257.75387589255"/>
    <n v="2225.536738342475"/>
    <n v="59.992347914806842"/>
    <n v="100"/>
    <n v="67.184442093883305"/>
  </r>
  <r>
    <s v="LA RUMBA MEXICAN RESTAURANT"/>
    <s v="ATLANTA"/>
    <s v="GA"/>
    <n v="30345"/>
    <n v="1003"/>
    <n v="13089"/>
    <s v="DEKALB"/>
    <n v="520"/>
    <s v="FSR - TRADITIONAL RESTAURANTS, CASUAL DINING"/>
    <s v="MEXICAN"/>
    <s v="MEXICAN"/>
    <s v="INDEPENDENT (1-9 UNITS)"/>
    <s v="10 TO 19"/>
    <s v="5 YEARS PLUS"/>
    <s v="&lt;=$500,000"/>
    <s v="$10 TO $15"/>
    <s v="NOT APPLICABLE"/>
    <n v="134676.200017556"/>
    <n v="126457.036449341"/>
    <n v="8219.1635682149208"/>
    <n v="20198.322568392101"/>
    <n v="26086.910455638699"/>
    <n v="18753.365646191702"/>
    <n v="49983.079771167097"/>
    <n v="0.42124219813102204"/>
    <n v="249697.87845894549"/>
    <n v="1051.8328319069897"/>
    <n v="53.935660506502472"/>
    <n v="100"/>
    <n v="42.124219813102201"/>
  </r>
  <r>
    <s v="SHEA'S AMERICAN GRILL LLC"/>
    <s v="MANCHESTER"/>
    <s v="CT"/>
    <n v="6042"/>
    <n v="1762"/>
    <n v="9003"/>
    <s v="HARTFORD"/>
    <m/>
    <s v="FSR - TRADITIONAL RESTAURANTS, CASUAL DINING"/>
    <s v="AMERICAN AND AMERICAN TRADITIONAL"/>
    <s v="AMERICAN TRADITIONAL"/>
    <s v="INDEPENDENT (1-9 UNITS)"/>
    <s v="5 TO 9"/>
    <s v="5 YEARS PLUS"/>
    <s v="$500,001 - $1,000,000"/>
    <s v="$10 TO $15"/>
    <s v="NOT APPLICABLE"/>
    <n v="203619.46234699601"/>
    <n v="184726.23175182499"/>
    <n v="18893.230595171299"/>
    <n v="28783.188848961301"/>
    <n v="30829.3871083661"/>
    <n v="38286.642987085899"/>
    <n v="68070.195429533997"/>
    <n v="0.10090231144343842"/>
    <n v="369588.8767209436"/>
    <n v="372.9237194492722"/>
    <n v="55.093503937007817"/>
    <n v="100"/>
    <n v="10.090231144343843"/>
  </r>
  <r>
    <s v="ZUPPA RESTAURANT"/>
    <s v="YONKERS"/>
    <s v="NY"/>
    <n v="10701"/>
    <n v="2739"/>
    <n v="36119"/>
    <s v="WESTCHESTER"/>
    <n v="5602"/>
    <s v="FSR - FINE DINING RESTAURANTS"/>
    <s v="CLASSIC &amp; VARIED MENU"/>
    <s v="VARIED MENU"/>
    <s v="INDEPENDENT (1-9 UNITS)"/>
    <s v="10 TO 19"/>
    <s v="5 YEARS PLUS"/>
    <s v="$1,000,001 - $2,500,000"/>
    <s v="$50 TO $75"/>
    <s v="NOT APPLICABLE"/>
    <n v="262438.02606275299"/>
    <n v="246335.390311353"/>
    <n v="16102.635751399701"/>
    <n v="28584.560505443202"/>
    <n v="51483.969532581701"/>
    <n v="36969.364920373198"/>
    <n v="113417.183961042"/>
    <n v="0.94843120742921605"/>
    <n v="492893.10498219274"/>
    <n v="4674.752026917964"/>
    <n v="53.244410077969007"/>
    <n v="100"/>
    <n v="94.843120742921599"/>
  </r>
  <r>
    <s v="BLASDELL PIZZA"/>
    <s v="SPRINGVILLE"/>
    <s v="NY"/>
    <n v="14141"/>
    <n v="9226"/>
    <n v="36029"/>
    <s v="ERIE"/>
    <n v="1280"/>
    <s v="LSR - QUICK CASUAL"/>
    <s v="PIZZA, PASTA &amp; ITALIAN"/>
    <s v="PIZZERIA"/>
    <s v="INDEPENDENT (1-9 UNITS)"/>
    <s v="10 TO 19"/>
    <s v="5 YEARS PLUS"/>
    <s v="$500,001 - $1,000,000"/>
    <s v="$7 TO $10"/>
    <s v="NOT APPLICABLE"/>
    <n v="181307.035550828"/>
    <n v="166812.135973147"/>
    <n v="14494.899577681101"/>
    <n v="29334.9158119737"/>
    <n v="24158.165962801901"/>
    <n v="31526.4065814565"/>
    <n v="53493.081774775601"/>
    <n v="0.27190944349059543"/>
    <n v="319819.60568183579"/>
    <n v="869.61970998329639"/>
    <n v="56.69040681989852"/>
    <n v="100"/>
    <n v="27.190944349059542"/>
  </r>
  <r>
    <s v="EDGAR'S BISTRO"/>
    <s v="MACON"/>
    <s v="GA"/>
    <n v="31206"/>
    <n v="5309"/>
    <n v="13021"/>
    <s v="BIBB"/>
    <n v="4680"/>
    <s v="FSR - TRADITIONAL RESTAURANTS, CASUAL DINING"/>
    <s v="EUROPEAN"/>
    <s v="FRENCH"/>
    <s v="INDEPENDENT (1-9 UNITS)"/>
    <s v="20 TO 49"/>
    <s v="5 YEARS PLUS"/>
    <s v="$1,000,001 - $2,500,000"/>
    <s v="$15 TO $20"/>
    <s v="NOT APPLICABLE"/>
    <n v="402057.31857949198"/>
    <n v="377520.133354694"/>
    <n v="24537.185224798301"/>
    <n v="60299.320968313303"/>
    <n v="77878.892235229301"/>
    <n v="55985.600314426301"/>
    <n v="149217.62735004901"/>
    <n v="0.85750382556349936"/>
    <n v="745438.75944751024"/>
    <n v="6392.1658794954919"/>
    <n v="53.935660506502373"/>
    <n v="100"/>
    <n v="85.750382556349933"/>
  </r>
  <r>
    <s v="MOE'S SOUTHWEST GRILL"/>
    <s v="SUNRISE"/>
    <s v="FL"/>
    <n v="33323"/>
    <n v="3209"/>
    <n v="12011"/>
    <s v="BROWARD"/>
    <n v="4992"/>
    <s v="LSR - QUICK CASUAL"/>
    <s v="MEXICAN"/>
    <s v="MEXICAN"/>
    <s v="251-500 UNITS"/>
    <s v="10 TO 19"/>
    <s v="5 YEARS PLUS"/>
    <s v="$500,001 - $1,000,000"/>
    <s v="$7 TO $10"/>
    <s v="NOT APPLICABLE"/>
    <n v="318002.7978"/>
    <n v="285920.73909166199"/>
    <n v="32082.058708337801"/>
    <n v="51399.192470289301"/>
    <n v="48751.149529283597"/>
    <n v="54149.083216718303"/>
    <n v="105072.985928366"/>
    <n v="0.36933070240668719"/>
    <n v="577375.20894465689"/>
    <n v="2132.4239147173789"/>
    <n v="55.077321103075192"/>
    <n v="100"/>
    <n v="36.933070240668719"/>
  </r>
  <r>
    <s v="LA SALSA FRESH MEXICAN GRILL"/>
    <s v="MORRISVILLE"/>
    <s v="NC"/>
    <n v="27560"/>
    <n v="8819"/>
    <n v="37183"/>
    <s v="WAKE"/>
    <n v="6640"/>
    <s v="LSR - QUICK CASUAL"/>
    <s v="MEXICAN"/>
    <s v="MEXICAN"/>
    <s v="51-100 UNITS"/>
    <s v="5 TO 9"/>
    <s v="5 YEARS PLUS"/>
    <s v="$500,001 - $1,000,000"/>
    <s v="$7 TO $10"/>
    <s v="NOT APPLICABLE"/>
    <n v="201677.3316"/>
    <n v="181330.89428154199"/>
    <n v="20346.4373184584"/>
    <n v="32597.360952535499"/>
    <n v="30917.972475456401"/>
    <n v="34341.341294117701"/>
    <n v="66637.273545638905"/>
    <n v="0.76004203132583881"/>
    <n v="366171.27986774885"/>
    <n v="2783.0556336386608"/>
    <n v="55.07732110307515"/>
    <n v="100"/>
    <n v="76.004203132583882"/>
  </r>
  <r>
    <s v="SEE THRU CHINESE KITCHEN"/>
    <s v="CHICAGO"/>
    <s v="IL"/>
    <n v="60644"/>
    <n v="4142"/>
    <n v="17031"/>
    <s v="COOK"/>
    <n v="1602"/>
    <s v="FSR - TRADITIONAL RESTAURANTS, CASUAL DINING"/>
    <s v="CHINESE"/>
    <s v="CHINESE"/>
    <s v="INDEPENDENT (1-9 UNITS)"/>
    <s v="5 TO 9"/>
    <s v="5 YEARS PLUS"/>
    <s v="&lt;=$500,000"/>
    <s v="$15 TO $20"/>
    <s v="NOT APPLICABLE"/>
    <n v="65375.626509899601"/>
    <n v="61385.8126631372"/>
    <n v="3989.8138467624499"/>
    <n v="9804.8355402479792"/>
    <n v="12663.322209289499"/>
    <n v="9103.4126900610099"/>
    <n v="24263.196871521399"/>
    <n v="0.2002355718776081"/>
    <n v="121210.39382101955"/>
    <n v="242.70632524261947"/>
    <n v="53.935660506502344"/>
    <n v="100"/>
    <n v="20.023557187760808"/>
  </r>
  <r>
    <s v="SNEAKER'S SPORTS BAR &amp; GRILL"/>
    <s v="DULUTH"/>
    <s v="MN"/>
    <n v="55802"/>
    <m/>
    <n v="27137"/>
    <s v="SAINT LOUIS"/>
    <n v="2240"/>
    <s v="FSR - TRADITIONAL RESTAURANTS, CASUAL DINING"/>
    <s v="BAR &amp; GRILL, BREW PUB, &amp; EATERTAINMENT"/>
    <s v="BAR &amp; GRILL"/>
    <s v="INDEPENDENT (1-9 UNITS)"/>
    <s v="5 TO 9"/>
    <s v="5 YEARS PLUS"/>
    <s v="&lt;=$500,000"/>
    <s v="$15 TO $20"/>
    <s v="NOT APPLICABLE"/>
    <n v="110581.95690234999"/>
    <n v="102823.01994360299"/>
    <n v="7758.9369587467399"/>
    <n v="14327.349198955601"/>
    <n v="17967.344315404702"/>
    <n v="22442.075154047001"/>
    <n v="38958.895099738897"/>
    <n v="0.13053619811934225"/>
    <n v="204277.62067049593"/>
    <n v="266.656239631917"/>
    <n v="54.133172561629252"/>
    <n v="100"/>
    <n v="13.053619811934226"/>
  </r>
  <r>
    <s v="HONG KONG BISTRO"/>
    <s v="CHANDLER"/>
    <s v="AZ"/>
    <n v="85249"/>
    <n v="4553"/>
    <n v="4013"/>
    <s v="MARICOPA"/>
    <n v="6200"/>
    <s v="FSR - TRADITIONAL RESTAURANTS, CASUAL DINING"/>
    <s v="EUROPEAN"/>
    <s v="FRENCH"/>
    <s v="INDEPENDENT (1-9 UNITS)"/>
    <s v="5 TO 9"/>
    <s v="5 YEARS PLUS"/>
    <s v="&lt;=$500,000"/>
    <s v="$15 TO $20"/>
    <s v="NOT APPLICABLE"/>
    <n v="59392.738937020302"/>
    <n v="55768.055169405598"/>
    <n v="3624.6837676146401"/>
    <n v="8907.5404497146192"/>
    <n v="11504.431088515999"/>
    <n v="8270.3087098504202"/>
    <n v="22042.7366359476"/>
    <n v="0.81776048559081305"/>
    <n v="110117.75582104886"/>
    <n v="900.49949472391495"/>
    <n v="53.935660506502494"/>
    <n v="100"/>
    <n v="81.776048559081303"/>
  </r>
  <r>
    <s v="SUBWAY"/>
    <s v="FEDERAL WAY"/>
    <s v="WA"/>
    <n v="98003"/>
    <n v="6802"/>
    <n v="53033"/>
    <s v="KING"/>
    <n v="7602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0672.5785"/>
    <n v="120401.497165394"/>
    <n v="20271.081334605798"/>
    <n v="22586.817447333899"/>
    <n v="21177.238943934201"/>
    <n v="30842.920110103802"/>
    <n v="29651.490660801599"/>
    <n v="4.6275932167056277E-2"/>
    <n v="244931.04566217327"/>
    <n v="113.34412454668895"/>
    <n v="57.433543436557997"/>
    <n v="100"/>
    <n v="4.6275932167056277"/>
  </r>
  <r>
    <s v="TERRACE DINER"/>
    <s v="BAYSIDE"/>
    <s v="NY"/>
    <n v="11360"/>
    <n v="1943"/>
    <n v="36081"/>
    <s v="QUEENS"/>
    <n v="5602"/>
    <s v="FSR - TRADITIONAL RESTAURANTS, CASUAL DINING"/>
    <s v="CLASSIC &amp; VARIED MENU"/>
    <s v="VARIED MENU"/>
    <s v="INDEPENDENT (1-9 UNITS)"/>
    <s v="10 TO 19"/>
    <s v="5 YEARS PLUS"/>
    <s v="&lt;=$500,000"/>
    <s v="$15 TO $20"/>
    <s v="NOT APPLICABLE"/>
    <n v="106948.36264663401"/>
    <n v="97586.704871424401"/>
    <n v="9361.65777520948"/>
    <n v="13123.475755562"/>
    <n v="17240.644620052"/>
    <n v="22276.8243917943"/>
    <n v="38071.558517769401"/>
    <n v="0.23256107916732072"/>
    <n v="197660.86593181157"/>
    <n v="459.68224290249202"/>
    <n v="54.106998946128627"/>
    <n v="100"/>
    <n v="23.25610791673207"/>
  </r>
  <r>
    <s v="HUNAN CAFE NO 2"/>
    <s v="SAN FRANCISCO"/>
    <s v="CA"/>
    <n v="94121"/>
    <n v="3212"/>
    <n v="6075"/>
    <s v="SAN FRANCISCO"/>
    <n v="7362"/>
    <s v="FSR - CAF╔-RESTAURANTS, FAMILY-STYLE, DINER"/>
    <s v="CHINESE"/>
    <s v="CHINESE"/>
    <s v="INDEPENDENT (1-9 UNITS)"/>
    <s v="10 TO 19"/>
    <s v="5 YEARS PLUS"/>
    <s v="&lt;=$500,000"/>
    <s v="$15 TO $20"/>
    <s v="NOT APPLICABLE"/>
    <n v="102711.267587208"/>
    <n v="93475.339212307706"/>
    <n v="9235.9283749002898"/>
    <n v="13369.888917549901"/>
    <n v="15943.649475783501"/>
    <n v="19485.4173236182"/>
    <n v="35269.630304643899"/>
    <n v="5.5057460443692863E-2"/>
    <n v="186779.85360880347"/>
    <n v="102.8362440174544"/>
    <n v="54.990549356746534"/>
    <n v="100"/>
    <n v="5.5057460443692863"/>
  </r>
  <r>
    <s v="ME RODEO MEXICAN GRILL"/>
    <s v="COLONIAL HEIGHTS"/>
    <s v="VA"/>
    <n v="23834"/>
    <n v="2314"/>
    <n v="51570"/>
    <s v="COLONIAL HEIGHTS CITY"/>
    <n v="6760"/>
    <s v="FSR - TRADITIONAL RESTAURANTS, CASUAL DINING"/>
    <s v="MEXICAN"/>
    <s v="MEXICAN"/>
    <s v="INDEPENDENT (1-9 UNITS)"/>
    <s v="1 TO 4"/>
    <s v="5 YEARS PLUS"/>
    <s v="&lt;=$500,000"/>
    <s v="$10 TO $15"/>
    <s v="NOT APPLICABLE"/>
    <n v="75636.916565203705"/>
    <n v="71020.865704221593"/>
    <n v="4616.0508609820899"/>
    <n v="11343.7922859673"/>
    <n v="14650.9440370301"/>
    <n v="10532.2748378174"/>
    <n v="28071.522910736101"/>
    <n v="0.1321210427543662"/>
    <n v="140235.4506367546"/>
    <n v="185.28053969256467"/>
    <n v="53.935660506502394"/>
    <n v="100"/>
    <n v="13.212104275436619"/>
  </r>
  <r>
    <s v="MOTOWN PIZZA &amp; SUBS"/>
    <s v="MORLEY"/>
    <s v="MI"/>
    <n v="49336"/>
    <n v="9205"/>
    <n v="26107"/>
    <s v="MECOSTA"/>
    <m/>
    <s v="FSR - TRADITIONAL RESTAURANTS, CASUAL DINING"/>
    <s v="PIZZA, PASTA &amp; ITALIAN"/>
    <s v="ITALIAN - PIZZA &amp; PASTA"/>
    <s v="INDEPENDENT (1-9 UNITS)"/>
    <s v="1 TO 4"/>
    <s v="5 YEARS PLUS"/>
    <s v="&lt;=$500,000"/>
    <s v="$10 TO $15"/>
    <s v="NOT APPLICABLE"/>
    <n v="42521.586398534098"/>
    <n v="39393.738041227698"/>
    <n v="3127.84835730646"/>
    <n v="5772.7533174530499"/>
    <n v="7059.0978799816803"/>
    <n v="5867.5366010077896"/>
    <n v="16343.346178653201"/>
    <n v="0.61604903300497504"/>
    <n v="77564.320375629875"/>
    <n v="477.83424563094866"/>
    <n v="54.821064882164642"/>
    <n v="100"/>
    <n v="61.604903300497504"/>
  </r>
  <r>
    <s v="OLIVE GARDEN"/>
    <s v="LOUISVILLE"/>
    <s v="KY"/>
    <n v="40241"/>
    <n v="2833"/>
    <n v="21111"/>
    <s v="JEFFERSON"/>
    <n v="4520"/>
    <s v="FSR - TRADITIONAL RESTAURANTS, CASUAL DINING"/>
    <s v="PIZZA, PASTA &amp; ITALIAN"/>
    <s v="ITALIAN - PIZZA &amp; PASTA"/>
    <s v="501+ UNITS"/>
    <s v="OVER 50"/>
    <s v="5 YEARS PLUS"/>
    <s v="$2,500,001 - $5,000,000"/>
    <s v="$10 TO $15"/>
    <s v="NOT APPLICABLE"/>
    <n v="1286774.1770462701"/>
    <n v="1192120.2650737499"/>
    <n v="94653.911972514907"/>
    <n v="174693.150667888"/>
    <n v="213620.08416307799"/>
    <n v="177561.451030692"/>
    <n v="494576.93398625701"/>
    <n v="0.16163925636667165"/>
    <n v="2347225.7968941797"/>
    <n v="3794.0383233464345"/>
    <n v="54.82106488216489"/>
    <n v="100"/>
    <n v="16.163925636667166"/>
  </r>
  <r>
    <s v="WHITE DOVE COFFEE SHOP"/>
    <s v="FLAGSTAFF"/>
    <s v="AZ"/>
    <n v="86004"/>
    <n v="3716"/>
    <n v="4005"/>
    <s v="COCONINO"/>
    <n v="2620"/>
    <s v="LSR - COFFEE SHOPS, TEA HOUSES"/>
    <s v="BEVERAGES"/>
    <s v="COFFEE / TEA"/>
    <s v="INDEPENDENT (1-9 UNITS)"/>
    <s v="1 TO 4"/>
    <s v="5 YEARS PLUS"/>
    <s v="&lt;=$500,000"/>
    <s v="$7 TO $10"/>
    <s v="NOT APPLICABLE"/>
    <n v="31461.679199999999"/>
    <n v="21991.713760800001"/>
    <n v="9469.9654391999993"/>
    <n v="8494.6533839999993"/>
    <n v="4058.5566168"/>
    <n v="3775.4015039999999"/>
    <n v="0"/>
    <n v="0.50416752783629637"/>
    <n v="47790.290704799998"/>
    <n v="240.9431271921695"/>
    <n v="65.832784726793946"/>
    <n v="100"/>
    <n v="50.41675278362964"/>
  </r>
  <r>
    <s v="ARSENIO'S MEXICAN FOOD"/>
    <s v="SANTA ANA"/>
    <s v="CA"/>
    <n v="92704"/>
    <n v="2336"/>
    <n v="6059"/>
    <s v="ORANGE"/>
    <n v="4472"/>
    <s v="FSR - TRADITIONAL RESTAURANTS, CASUAL DINING"/>
    <s v="MEXICAN"/>
    <s v="MEXICAN"/>
    <s v="INDEPENDENT (1-9 UNITS)"/>
    <s v="5 TO 9"/>
    <s v="5 YEARS PLUS"/>
    <s v="&lt;=$500,000"/>
    <s v="$10 TO $15"/>
    <s v="NOT APPLICABLE"/>
    <n v="81199.2943974808"/>
    <n v="76243.776776776198"/>
    <n v="4955.5176207045897"/>
    <n v="12178.020617988601"/>
    <n v="15728.3820135406"/>
    <n v="11306.823758394001"/>
    <n v="30135.917175437899"/>
    <n v="0.98514605453810966"/>
    <n v="150548.43796284188"/>
    <n v="1483.1219967596905"/>
    <n v="53.935660506502416"/>
    <n v="100"/>
    <n v="98.514605453810972"/>
  </r>
  <r>
    <s v="OLD TOWN BISTRO"/>
    <s v="ROCK HILL"/>
    <s v="SC"/>
    <n v="29730"/>
    <n v="4551"/>
    <n v="45091"/>
    <s v="YORK"/>
    <n v="1520"/>
    <s v="FSR - TRADITIONAL RESTAURANTS, CASUAL DINING"/>
    <s v="EUROPEAN"/>
    <s v="FRENCH"/>
    <s v="INDEPENDENT (1-9 UNITS)"/>
    <s v="10 TO 19"/>
    <s v="5 YEARS PLUS"/>
    <s v="$500,001 - $1,000,000"/>
    <s v="$15 TO $20"/>
    <s v="NOT APPLICABLE"/>
    <n v="143152.880829128"/>
    <n v="134416.393293525"/>
    <n v="8736.4875356032298"/>
    <n v="21469.629104506999"/>
    <n v="27728.851743436298"/>
    <n v="19933.724868569199"/>
    <n v="53129.074483999197"/>
    <n v="0.50346471018966943"/>
    <n v="265414.16102963994"/>
    <n v="1336.2666366302192"/>
    <n v="53.935660506502323"/>
    <n v="100"/>
    <n v="50.346471018966945"/>
  </r>
  <r>
    <s v="WHATABURGER"/>
    <s v="HUMBLE"/>
    <s v="TX"/>
    <n v="77338"/>
    <n v="4012"/>
    <n v="48201"/>
    <s v="HARRIS"/>
    <n v="3362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507488.652"/>
    <n v="425009.06245758402"/>
    <n v="82479.589542416405"/>
    <n v="79580.482704370195"/>
    <n v="43486.6025706941"/>
    <n v="94704.156709511604"/>
    <n v="138287.39617480701"/>
    <n v="0.49658850713626268"/>
    <n v="863547.29015938332"/>
    <n v="4288.2765966181323"/>
    <n v="58.767905102954323"/>
    <n v="100"/>
    <n v="49.658850713626265"/>
  </r>
  <r>
    <s v="ATHIMIAN GRILL"/>
    <s v="GLENDALE"/>
    <s v="CA"/>
    <n v="91208"/>
    <n v="2801"/>
    <n v="6037"/>
    <s v="LOS ANGELES"/>
    <n v="4472"/>
    <s v="FSR - TRADITIONAL RESTAURANTS, CASUAL DINING"/>
    <s v="EUROPEAN"/>
    <s v="GREEK"/>
    <s v="INDEPENDENT (1-9 UNITS)"/>
    <s v="1 TO 4"/>
    <s v="5 YEARS PLUS"/>
    <s v="&lt;=$500,000"/>
    <s v="$10 TO $15"/>
    <s v="NOT APPLICABLE"/>
    <n v="47204.775536429799"/>
    <n v="44323.9118702126"/>
    <n v="2880.8636662172798"/>
    <n v="7079.6271570557001"/>
    <n v="9143.6107666896296"/>
    <n v="6573.1615219740197"/>
    <n v="17519.354280190899"/>
    <n v="0.38461420043149319"/>
    <n v="87520.529262340133"/>
    <n v="336.61638383576047"/>
    <n v="53.935660506502323"/>
    <n v="100"/>
    <n v="38.461420043149317"/>
  </r>
  <r>
    <s v="CINCO DE MAYO TAQUERIA"/>
    <s v="FAIRFIELD"/>
    <s v="CA"/>
    <n v="94533"/>
    <n v="9004"/>
    <n v="6095"/>
    <s v="SOLANO"/>
    <n v="7362"/>
    <s v="LSR - QUICK SERVICE RESTAURANTS, FAST FOOD, SNACKS"/>
    <s v="MEXICAN"/>
    <s v="MEXICAN"/>
    <s v="INDEPENDENT (1-9 UNITS)"/>
    <s v="1 TO 4"/>
    <s v="5 YEARS PLUS"/>
    <s v="&lt;=$500,000"/>
    <s v="$7 TO $10"/>
    <s v="NOT APPLICABLE"/>
    <n v="38270.871899999998"/>
    <n v="31326.954134980901"/>
    <n v="6943.9177650191295"/>
    <n v="6699.8433268813797"/>
    <n v="3661.1165720663298"/>
    <n v="7973.0983125000002"/>
    <n v="7187.9922031568904"/>
    <n v="0.11182397716327752"/>
    <n v="63792.922314604628"/>
    <n v="71.335782880870852"/>
    <n v="59.992347914806743"/>
    <n v="100"/>
    <n v="11.182397716327753"/>
  </r>
  <r>
    <s v="FIVE GUYS BURGERS AND FRIES"/>
    <s v="SUWANEE"/>
    <s v="GA"/>
    <n v="30024"/>
    <n v="6914"/>
    <n v="13135"/>
    <s v="GWINNETT"/>
    <n v="520"/>
    <s v="LSR - QUICK CASUAL"/>
    <s v="HAMBURGERS"/>
    <s v="HAMBURGERS"/>
    <s v="501+ UNITS"/>
    <s v="5 TO 9"/>
    <s v="5 YEARS PLUS"/>
    <s v="$500,001 - $1,000,000"/>
    <s v="$5 TO $7"/>
    <s v="NOT APPLICABLE"/>
    <n v="319744.59299999999"/>
    <n v="292398.95297505602"/>
    <n v="27345.6400249443"/>
    <n v="43126.353122672597"/>
    <n v="40904.519870645898"/>
    <n v="45433.641499777303"/>
    <n v="116218.970106013"/>
    <n v="5.119012968055392E-2"/>
    <n v="565428.07759910915"/>
    <n v="289.443366173247"/>
    <n v="56.549118387909317"/>
    <n v="100"/>
    <n v="5.119012968055392"/>
  </r>
  <r>
    <s v="KFC"/>
    <s v="AZLE"/>
    <s v="TX"/>
    <n v="76020"/>
    <n v="4809"/>
    <n v="48439"/>
    <s v="TARRANT"/>
    <n v="1922"/>
    <s v="LSR - QUICK SERVICE RESTAURANTS, FAST FOOD, SNACKS"/>
    <s v="CHICKEN"/>
    <s v="FRIED CHICKEN"/>
    <s v="501+ UNITS"/>
    <s v="20 TO 49"/>
    <s v="5 YEARS PLUS"/>
    <s v="$1,000,001 - $2,500,000"/>
    <s v="$5 TO $7"/>
    <s v="NOT APPLICABLE"/>
    <n v="338433.4791"/>
    <n v="280173.50039652101"/>
    <n v="58259.978703479203"/>
    <n v="56212.176288594201"/>
    <n v="30717.0362232755"/>
    <n v="66894.878886244405"/>
    <n v="77645.841564390896"/>
    <n v="3.0915485985640312E-2"/>
    <n v="569903.41206250526"/>
    <n v="176.18840948786976"/>
    <n v="59.384357408072795"/>
    <n v="100"/>
    <n v="3.0915485985640312"/>
  </r>
  <r>
    <s v="OUTBACK STEAKHOUSE"/>
    <s v="ORLANDO"/>
    <s v="FL"/>
    <n v="32825"/>
    <n v="5012"/>
    <n v="12095"/>
    <s v="ORANGE"/>
    <n v="5960"/>
    <s v="FSR - TRADITIONAL RESTAURANTS, CASUAL DINING"/>
    <s v="STEAK, SEAFOOD &amp; FISH"/>
    <s v="FAMILY STEAK / CHOPHOUSE"/>
    <s v="501+ UNITS"/>
    <s v="OVER 50"/>
    <s v="5 YEARS PLUS"/>
    <s v="$2,500,001 - $5,000,000"/>
    <s v="$10 TO $15"/>
    <s v="NOT APPLICABLE"/>
    <n v="1006457.37918794"/>
    <n v="942650.44901876"/>
    <n v="63806.930169183099"/>
    <n v="130786.580623022"/>
    <n v="175792.20540165401"/>
    <n v="167566.634293287"/>
    <n v="404110.55773815903"/>
    <n v="0.24557529147863855"/>
    <n v="1884713.3572440653"/>
    <n v="4628.3903205889474"/>
    <n v="53.401084855664159"/>
    <n v="100"/>
    <n v="24.557529147863853"/>
  </r>
  <r>
    <s v="PIZZA HUT"/>
    <s v="CHARLOTTE"/>
    <s v="NC"/>
    <n v="28269"/>
    <n v="1103"/>
    <n v="37119"/>
    <s v="MECKLENBURG"/>
    <n v="1520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16204.4062"/>
    <n v="176975.99193730901"/>
    <n v="39228.414262691302"/>
    <n v="37849.559631313801"/>
    <n v="20682.8194706633"/>
    <n v="45042.584625000003"/>
    <n v="40607.268894068897"/>
    <n v="0.62176115087476547"/>
    <n v="360386.63882104633"/>
    <n v="2240.7441131326218"/>
    <n v="59.992347914806707"/>
    <n v="100"/>
    <n v="62.176115087476546"/>
  </r>
  <r>
    <s v="SOLSTICE CAFE LLC"/>
    <s v="WHITE SALMON"/>
    <s v="WA"/>
    <n v="98672"/>
    <m/>
    <n v="53039"/>
    <s v="KLICKITAT"/>
    <m/>
    <s v="LSR - ICE CREAM PARLORS, FROZEN DESSERTS"/>
    <s v="FROZEN DESSERT"/>
    <s v="ICE CREAM / DAIRY"/>
    <s v="INDEPENDENT (1-9 UNITS)"/>
    <s v="10 TO 19"/>
    <s v="5 YEARS PLUS"/>
    <s v="&lt;=$500,000"/>
    <s v="$5 TO $7"/>
    <s v="NOT APPLICABLE"/>
    <n v="70667.851800000004"/>
    <n v="57876.970624200003"/>
    <n v="12790.881175799999"/>
    <n v="9893.4992519999996"/>
    <n v="9116.1528822"/>
    <n v="26147.105166000001"/>
    <n v="0"/>
    <n v="9.5499093634076382E-2"/>
    <n v="115824.6091002"/>
    <n v="110.61145189590296"/>
    <n v="61.012812690665044"/>
    <n v="100"/>
    <n v="9.5499093634076377"/>
  </r>
  <r>
    <s v="EUROPEAN DELICATESSEN"/>
    <s v="SAINT LOUIS"/>
    <s v="MO"/>
    <n v="63141"/>
    <n v="5923"/>
    <n v="29189"/>
    <s v="SAINT LOUIS"/>
    <n v="7040"/>
    <s v="LSR - DELIVERY AND TAKE AWAY ONLY"/>
    <s v="OTHER ETHNIC FOOD"/>
    <s v="OTHER ETHNIC FOOD UNCLASSIFIED"/>
    <s v="INDEPENDENT (1-9 UNITS)"/>
    <s v="1 TO 4"/>
    <s v="5 YEARS PLUS"/>
    <s v="&lt;=$500,000"/>
    <s v="$7 TO $10"/>
    <s v="NOT APPLICABLE"/>
    <n v="41895.4113"/>
    <n v="36675.5063167931"/>
    <n v="5219.9049832069304"/>
    <n v="5932.5354896099698"/>
    <n v="4811.3906801733501"/>
    <n v="7925.1774788515704"/>
    <n v="13807.783442535199"/>
    <n v="0.55200719220605587"/>
    <n v="74372.298391170116"/>
    <n v="410.54043612820783"/>
    <n v="56.332010985657597"/>
    <n v="100"/>
    <n v="55.200719220605585"/>
  </r>
  <r>
    <s v="HEMENWAYS SEA FOOD"/>
    <s v="PROVIDENCE"/>
    <s v="RI"/>
    <n v="2903"/>
    <n v="7104"/>
    <n v="44007"/>
    <s v="PROVIDENCE"/>
    <n v="6480"/>
    <s v="FSR - UPSCALE CASUAL DINING RESTAURANTS"/>
    <s v="STEAK, SEAFOOD &amp; FISH"/>
    <s v="STEAK &amp; SEAFOOD"/>
    <s v="INDEPENDENT (1-9 UNITS)"/>
    <s v="OVER 50"/>
    <s v="5 YEARS PLUS"/>
    <s v="$2,500,001 - $5,000,000"/>
    <s v="$30 TO $50"/>
    <s v="NOT APPLICABLE"/>
    <n v="836905.66047818004"/>
    <n v="789758.99708118697"/>
    <n v="47146.663396993099"/>
    <n v="78577.772328321793"/>
    <n v="144687.87144721701"/>
    <n v="111999.51815863499"/>
    <n v="407347.17175002"/>
    <n v="0.97419133181699968"/>
    <n v="1579517.9941623737"/>
    <n v="15387.527383619588"/>
    <n v="52.984876625099496"/>
    <n v="100"/>
    <n v="97.419133181699962"/>
  </r>
  <r>
    <s v="KEE'S TERIYAKI"/>
    <s v="EL PASO"/>
    <s v="TX"/>
    <n v="79930"/>
    <n v="6659"/>
    <n v="48141"/>
    <s v="EL PASO"/>
    <n v="2320"/>
    <s v="FSR - UPSCALE CASUAL DINING RESTAURANTS"/>
    <s v="OTHER ASIAN"/>
    <s v="JAPANESE"/>
    <s v="INDEPENDENT (1-9 UNITS)"/>
    <s v="1 TO 4"/>
    <s v="5 YEARS PLUS"/>
    <s v="&lt;=$500,000"/>
    <s v="$30 TO $50"/>
    <s v="NOT APPLICABLE"/>
    <n v="53248.977128420098"/>
    <n v="49061.070522947899"/>
    <n v="4187.9066054721998"/>
    <n v="6984.1003451015004"/>
    <n v="10814.502728155299"/>
    <n v="10335.702430273601"/>
    <n v="16457.962239188"/>
    <n v="0.23427901869024936"/>
    <n v="97841.244871138493"/>
    <n v="229.2215083584272"/>
    <n v="54.423854887119951"/>
    <n v="100"/>
    <n v="23.427901869024936"/>
  </r>
  <r>
    <s v="SONIC DRIVE-IN"/>
    <s v="FREDERICKSBURG"/>
    <s v="VA"/>
    <n v="22407"/>
    <n v="9418"/>
    <n v="51177"/>
    <s v="SPOTSYLVANIA"/>
    <n v="8872"/>
    <s v="LSR - QUICK SERVICE RESTAURANTS, FAST FOOD, SNACKS"/>
    <s v="HAMBURGERS"/>
    <s v="HAMBURGERS"/>
    <s v="501+ UNITS"/>
    <s v="OVER 50"/>
    <s v="5 YEARS PLUS"/>
    <s v="$1,000,001 - $2,500,000"/>
    <s v="UNDER $5"/>
    <s v="NOT APPLICABLE"/>
    <n v="442779.9633"/>
    <n v="370817.15292647801"/>
    <n v="71962.810373521803"/>
    <n v="69433.361854241695"/>
    <n v="37941.727789203098"/>
    <n v="82628.65162982"/>
    <n v="120654.694369666"/>
    <n v="0.38085548647486211"/>
    <n v="753438.39894293062"/>
    <n v="2869.5114795825107"/>
    <n v="58.767905102954344"/>
    <n v="100"/>
    <n v="38.085548647486213"/>
  </r>
  <r>
    <s v="MIYORI JAPANESE STEAK HOUSE INC"/>
    <s v="ENTERPRISE"/>
    <s v="AL"/>
    <n v="36330"/>
    <n v="3621"/>
    <n v="1031"/>
    <s v="COFFEE"/>
    <m/>
    <s v="FSR - UPSCALE CASUAL DINING RESTAURANTS"/>
    <s v="OTHER ASIAN"/>
    <s v="JAPANESE"/>
    <s v="INDEPENDENT (1-9 UNITS)"/>
    <s v="5 TO 9"/>
    <s v="5 YEARS PLUS"/>
    <s v="&lt;=$500,000"/>
    <s v="$30 TO $50"/>
    <s v="NOT APPLICABLE"/>
    <n v="93562.296124860295"/>
    <n v="86203.841951750495"/>
    <n v="7358.4541731097397"/>
    <n v="12271.5683923507"/>
    <n v="19001.861843365699"/>
    <n v="18160.5751619888"/>
    <n v="28917.8275278611"/>
    <n v="0.62420500652235189"/>
    <n v="171914.12905042653"/>
    <n v="1073.0966004520594"/>
    <n v="54.423854887119973"/>
    <n v="100"/>
    <n v="62.420500652235191"/>
  </r>
  <r>
    <s v="IMPERIAL BUFFET"/>
    <s v="SHREWSBURY"/>
    <s v="MA"/>
    <n v="1545"/>
    <n v="2673"/>
    <n v="25027"/>
    <s v="WORCESTER"/>
    <n v="1122"/>
    <s v="LSR - BUFFET RESTAURANTS"/>
    <s v="CHINESE"/>
    <s v="CHINESE"/>
    <s v="INDEPENDENT (1-9 UNITS)"/>
    <s v="10 TO 19"/>
    <s v="5 YEARS PLUS"/>
    <s v="&lt;=$500,000"/>
    <s v="$10 TO $15"/>
    <s v="NOT APPLICABLE"/>
    <n v="74182.149582972299"/>
    <n v="66309.026467429794"/>
    <n v="7873.1231155425203"/>
    <n v="11764.8661356541"/>
    <n v="10816.2070885252"/>
    <n v="13781.700330337701"/>
    <n v="22857.4542064138"/>
    <n v="0.15569715138503437"/>
    <n v="133402.37734390312"/>
    <n v="207.70370140437163"/>
    <n v="55.607816787054162"/>
    <n v="100"/>
    <n v="15.569715138503437"/>
  </r>
  <r>
    <s v="HERSHEY'S ICE CREAM"/>
    <s v="LAKELAND"/>
    <s v="FL"/>
    <n v="33809"/>
    <n v="3828"/>
    <n v="12105"/>
    <s v="POLK"/>
    <n v="3980"/>
    <s v="LSR - ICE CREAM PARLORS, FROZEN DESSERTS"/>
    <s v="FROZEN DESSERT"/>
    <s v="ICE CREAM / DAIRY"/>
    <s v="INDEPENDENT (1-9 UNITS)"/>
    <s v="1 TO 4"/>
    <s v="5 YEARS PLUS"/>
    <s v="&lt;=$500,000"/>
    <s v="$5 TO $7"/>
    <s v="NOT APPLICABLE"/>
    <n v="25659.9378"/>
    <n v="21015.489058200001"/>
    <n v="4644.4487417999999"/>
    <n v="3592.3912919999998"/>
    <n v="3310.1319761999998"/>
    <n v="9494.1769860000004"/>
    <n v="0"/>
    <n v="0.17964933690852869"/>
    <n v="42056.638054199997"/>
    <n v="75.554471390390233"/>
    <n v="61.012812690665044"/>
    <n v="100"/>
    <n v="17.96493369085287"/>
  </r>
  <r>
    <s v="LA HUERTA MEXICAN RESTAURANT"/>
    <s v="VAN BUREN"/>
    <s v="AR"/>
    <n v="72956"/>
    <n v="4928"/>
    <n v="5033"/>
    <s v="CRAWFORD"/>
    <n v="2720"/>
    <s v="FSR - TRADITIONAL RESTAURANTS, CASUAL DINING"/>
    <s v="MEXICAN"/>
    <s v="MEXICAN"/>
    <s v="INDEPENDENT (1-9 UNITS)"/>
    <s v="10 TO 19"/>
    <s v="5 YEARS PLUS"/>
    <s v="&lt;=$500,000"/>
    <s v="$10 TO $15"/>
    <s v="NOT APPLICABLE"/>
    <n v="134676.200017556"/>
    <n v="126457.036449341"/>
    <n v="8219.1635682149208"/>
    <n v="20198.322568392101"/>
    <n v="26086.910455638699"/>
    <n v="18753.365646191702"/>
    <n v="49983.079771167097"/>
    <n v="0.74084753246614332"/>
    <n v="249697.87845894549"/>
    <n v="1849.8805711834073"/>
    <n v="53.935660506502472"/>
    <n v="100"/>
    <n v="74.084753246614326"/>
  </r>
  <r>
    <s v="MR GYROS &amp; SUBS"/>
    <s v="RICHMOND"/>
    <s v="VA"/>
    <n v="23294"/>
    <n v="5804"/>
    <n v="51087"/>
    <s v="HENRICO"/>
    <n v="6760"/>
    <s v="LSR - QUICK CASUAL"/>
    <s v="EUROPEAN"/>
    <s v="GREEK"/>
    <s v="INDEPENDENT (1-9 UNITS)"/>
    <s v="5 TO 9"/>
    <s v="5 YEARS PLUS"/>
    <s v="&lt;=$500,000"/>
    <s v="$7 TO $10"/>
    <s v="NOT APPLICABLE"/>
    <n v="69373.944000000003"/>
    <n v="62375.078079214298"/>
    <n v="6998.8659207857399"/>
    <n v="11212.997887904299"/>
    <n v="10635.313716664899"/>
    <n v="11812.900681114599"/>
    <n v="22922.2116664887"/>
    <n v="0.5392826845696973"/>
    <n v="125957.36795217253"/>
    <n v="679.26627530580754"/>
    <n v="55.077321103075207"/>
    <n v="100"/>
    <n v="53.928268456969732"/>
  </r>
  <r>
    <s v="LUCKY'S STEAK HOUSE"/>
    <s v="CLIO"/>
    <s v="MI"/>
    <n v="48420"/>
    <n v="8586"/>
    <n v="26049"/>
    <s v="GENESEE"/>
    <n v="2162"/>
    <s v="FSR - FINE DINING RESTAURANTS"/>
    <s v="STEAK, SEAFOOD &amp; FISH"/>
    <s v="STEAK &amp; SEAFOOD"/>
    <s v="INDEPENDENT (1-9 UNITS)"/>
    <s v="OVER 50"/>
    <s v="5 YEARS PLUS"/>
    <s v="$2,500,001 - $5,000,000"/>
    <s v="$50 TO $75"/>
    <s v="NOT APPLICABLE"/>
    <n v="980422.64444988302"/>
    <n v="920266.00875629904"/>
    <n v="60156.635693584802"/>
    <n v="106786.927266718"/>
    <n v="192335.121221501"/>
    <n v="138111.09259828899"/>
    <n v="423706.79696605698"/>
    <n v="0.74202473258121016"/>
    <n v="1841362.5825024489"/>
    <n v="13663.365778664262"/>
    <n v="53.244410077968936"/>
    <n v="100"/>
    <n v="74.202473258121017"/>
  </r>
  <r>
    <s v="SUBWAY"/>
    <s v="CATOOSA"/>
    <s v="OK"/>
    <n v="74015"/>
    <n v="2864"/>
    <n v="40131"/>
    <s v="ROGERS"/>
    <n v="8560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49561.56709999999"/>
    <n v="128009.57222265301"/>
    <n v="21551.994877346999"/>
    <n v="24014.060517308801"/>
    <n v="22515.411866897299"/>
    <n v="32791.859755433601"/>
    <n v="31525.144824728599"/>
    <n v="0.1332145276887261"/>
    <n v="260408.04406436833"/>
    <n v="346.90134596379801"/>
    <n v="57.433543436557969"/>
    <n v="100"/>
    <n v="13.321452768872611"/>
  </r>
  <r>
    <s v="SUBWAY"/>
    <s v="TOPEKA"/>
    <s v="KS"/>
    <n v="66617"/>
    <n v="1270"/>
    <n v="20177"/>
    <s v="SHAWNEE"/>
    <n v="8440"/>
    <s v="LSR - QUICK SERVICE RESTAURANTS, FAST FOOD, SNACKS"/>
    <s v="SANDWICHES, SOUPS AND SALADS, DELI, SUBS &amp; HOT DOG"/>
    <s v="SANDWICHES"/>
    <s v="501+ UNITS"/>
    <s v="5 TO 9"/>
    <s v="5 YEARS PLUS"/>
    <s v="&lt;=$500,000"/>
    <s v="$5 TO $7"/>
    <s v="NOT APPLICABLE"/>
    <n v="164162.67569999999"/>
    <n v="140506.64417839699"/>
    <n v="23656.0315216032"/>
    <n v="26358.4589636407"/>
    <n v="24713.503129356999"/>
    <n v="35993.200278730801"/>
    <n v="34602.82094261"/>
    <n v="0.23040608229228854"/>
    <n v="285830.65901433869"/>
    <n v="658.57122342516789"/>
    <n v="57.433543436557933"/>
    <n v="100"/>
    <n v="23.040608229228855"/>
  </r>
  <r>
    <s v="RUDYS SPORTS BAR &amp; GRILL"/>
    <s v="CAMBRIDGE"/>
    <s v="IL"/>
    <n v="61238"/>
    <n v="1151"/>
    <n v="17073"/>
    <s v="HENRY"/>
    <n v="1960"/>
    <s v="FSR - TRADITIONAL RESTAURANTS, CASUAL DINING"/>
    <s v="BAR &amp; GRILL, BREW PUB, &amp; EATERTAINMENT"/>
    <s v="BAR &amp; GRILL"/>
    <s v="INDEPENDENT (1-9 UNITS)"/>
    <s v="1 TO 4"/>
    <s v="5 YEARS PLUS"/>
    <s v="&lt;=$500,000"/>
    <s v="$15 TO $20"/>
    <s v="NOT APPLICABLE"/>
    <n v="42589.456763968701"/>
    <n v="39601.185264751999"/>
    <n v="2988.2714992167098"/>
    <n v="5518.0251493472597"/>
    <n v="6919.9302971279403"/>
    <n v="8643.3249712793695"/>
    <n v="15004.6013373368"/>
    <n v="0.53030530893874928"/>
    <n v="78675.338519060082"/>
    <n v="417.21949699210842"/>
    <n v="54.133172561629173"/>
    <n v="100"/>
    <n v="53.030530893874925"/>
  </r>
  <r>
    <s v="SILVER FOX STEAKHOUSE"/>
    <s v="FRISCO"/>
    <s v="TX"/>
    <n v="75034"/>
    <n v="6018"/>
    <n v="48085"/>
    <s v="COLLIN"/>
    <n v="1922"/>
    <s v="FSR - FINE DINING RESTAURANTS"/>
    <s v="STEAK, SEAFOOD &amp; FISH"/>
    <s v="STEAK &amp; SEAFOOD"/>
    <s v="INDEPENDENT (1-9 UNITS)"/>
    <s v="OVER 50"/>
    <s v="5 YEARS PLUS"/>
    <s v="$1,000,001 - $2,500,000"/>
    <s v="$50 TO $75"/>
    <s v="NOT APPLICABLE"/>
    <n v="723922.906465095"/>
    <n v="679504.54587235604"/>
    <n v="44418.360592739104"/>
    <n v="78849.160815513198"/>
    <n v="142016.099646608"/>
    <n v="101978.247988064"/>
    <n v="312855.94808022003"/>
    <n v="0.41235793123071107"/>
    <n v="1359622.3629955002"/>
    <n v="5606.5106485983533"/>
    <n v="53.244410077968894"/>
    <n v="100"/>
    <n v="41.235793123071105"/>
  </r>
  <r>
    <s v="OUR DAILY BREAD DELI"/>
    <s v="SPOKANE"/>
    <s v="WA"/>
    <n v="99201"/>
    <n v="639"/>
    <n v="53063"/>
    <s v="SPOKANE"/>
    <n v="7840"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37216.122300000003"/>
    <n v="32714.803342806099"/>
    <n v="4501.3189571939402"/>
    <n v="5115.8468496108499"/>
    <n v="5237.1867519352099"/>
    <n v="6834.1764341396702"/>
    <n v="11906.967189377399"/>
    <n v="0.70249700814096006"/>
    <n v="66310.299525063165"/>
    <n v="465.82787025287797"/>
    <n v="56.124195738150007"/>
    <n v="100"/>
    <n v="70.249700814096002"/>
  </r>
  <r>
    <s v="ASIAN KING RESTAURANT"/>
    <s v="FOLEY"/>
    <s v="AL"/>
    <n v="36535"/>
    <n v="1933"/>
    <n v="1003"/>
    <s v="BALDWIN"/>
    <n v="5160"/>
    <s v="FSR - TRADITIONAL RESTAURANTS, CASUAL DINING"/>
    <s v="OTHER ASIAN"/>
    <s v="ASIAN UNCLASSIFIED"/>
    <s v="INDEPENDENT (1-9 UNITS)"/>
    <s v="5 TO 9"/>
    <s v="5 YEARS PLUS"/>
    <s v="&lt;=$500,000"/>
    <s v="$15 TO $20"/>
    <s v="NOT APPLICABLE"/>
    <n v="87914.664477976796"/>
    <n v="82549.314050098401"/>
    <n v="5365.3504278783703"/>
    <n v="13185.1711838221"/>
    <n v="17029.1557058748"/>
    <n v="12241.9243222102"/>
    <n v="32628.2274602736"/>
    <n v="0.10751024773696072"/>
    <n v="162999.14315015747"/>
    <n v="175.24078260985752"/>
    <n v="53.935660506502401"/>
    <n v="100"/>
    <n v="10.751024773696072"/>
  </r>
  <r>
    <s v="L&amp;L HAWAIIAN BARBECUE"/>
    <s v="SAN DIEGO"/>
    <s v="CA"/>
    <n v="92113"/>
    <n v="2435"/>
    <n v="6073"/>
    <s v="SAN DIEGO"/>
    <n v="7320"/>
    <s v="LSR - QUICK SERVICE RESTAURANTS, FAST FOOD, SNACKS"/>
    <s v="BBQ"/>
    <s v="BARBECUE"/>
    <s v="101-250 UNITS"/>
    <s v="10 TO 19"/>
    <s v="5 YEARS PLUS"/>
    <s v="$500,001 - $1,000,000"/>
    <s v="$7 TO $10"/>
    <s v="NOT APPLICABLE"/>
    <n v="206354.98439999999"/>
    <n v="168913.66229425999"/>
    <n v="37441.322105739797"/>
    <n v="36125.282664413302"/>
    <n v="19740.591619898001"/>
    <n v="42990.621749999998"/>
    <n v="38757.361547066299"/>
    <n v="6.4633336828220367E-3"/>
    <n v="343968.84198137739"/>
    <n v="22.231854022195272"/>
    <n v="59.992347914806807"/>
    <n v="100"/>
    <n v="0.64633336828220367"/>
  </r>
  <r>
    <s v="SUNRISE CHINESE RESTAURANT"/>
    <s v="AURORA"/>
    <s v="CO"/>
    <n v="80010"/>
    <n v="1814"/>
    <n v="8001"/>
    <s v="ADAMS"/>
    <n v="2082"/>
    <s v="FSR - TRADITIONAL RESTAURANTS, CASUAL DINING"/>
    <s v="CHINESE"/>
    <s v="CHINESE"/>
    <s v="INDEPENDENT (1-9 UNITS)"/>
    <s v="10 TO 19"/>
    <s v="5 YEARS PLUS"/>
    <s v="&lt;=$500,000"/>
    <s v="$15 TO $20"/>
    <s v="NOT APPLICABLE"/>
    <n v="96739.118210155502"/>
    <n v="90835.219556120806"/>
    <n v="5903.8986540346395"/>
    <n v="14508.6356337335"/>
    <n v="18738.460945414299"/>
    <n v="13470.7101614741"/>
    <n v="35903.2929490159"/>
    <n v="0.37742388944784822"/>
    <n v="179360.21789979324"/>
    <n v="676.94831051953531"/>
    <n v="53.935660506502437"/>
    <n v="100"/>
    <n v="37.742388944784821"/>
  </r>
  <r>
    <s v="MI RANCHO RESTAURANT"/>
    <s v="WAYNESBORO"/>
    <s v="VA"/>
    <n v="22980"/>
    <n v="5040"/>
    <n v="51015"/>
    <s v="AUGUSTA"/>
    <m/>
    <s v="FSR - TRADITIONAL RESTAURANTS, CASUAL DINING"/>
    <s v="AMERICAN REGIONAL"/>
    <s v="SOUTHWESTERN / TEX-MEX"/>
    <s v="INDEPENDENT (1-9 UNITS)"/>
    <s v="1 TO 4"/>
    <s v="5 YEARS PLUS"/>
    <s v="&lt;=$500,000"/>
    <s v="$15 TO $20"/>
    <s v="NOT APPLICABLE"/>
    <n v="136474.73154323999"/>
    <n v="128145.805264239"/>
    <n v="8328.9262790001994"/>
    <n v="20468.0607990553"/>
    <n v="26435.2877550876"/>
    <n v="19003.8072188152"/>
    <n v="50650.5781465853"/>
    <n v="4.7050167527552533E-2"/>
    <n v="253032.46546278259"/>
    <n v="119.05219889933571"/>
    <n v="53.93566050650265"/>
    <n v="100"/>
    <n v="4.7050167527552533"/>
  </r>
  <r>
    <s v="SLOPE BBQ OF CUMMING"/>
    <s v="CUMMING"/>
    <s v="GA"/>
    <n v="30040"/>
    <n v="2002"/>
    <n v="13117"/>
    <s v="FORSYTH"/>
    <n v="520"/>
    <s v="LSR - QUICK CASUAL"/>
    <s v="BBQ"/>
    <s v="BARBECUE"/>
    <s v="INDEPENDENT (1-9 UNITS)"/>
    <s v="5 TO 9"/>
    <s v="5 YEARS PLUS"/>
    <s v="&lt;=$500,000"/>
    <s v="$7 TO $10"/>
    <s v="NOT APPLICABLE"/>
    <n v="99191.903399999996"/>
    <n v="89184.820159581504"/>
    <n v="10007.0832404185"/>
    <n v="16032.512196818599"/>
    <n v="15206.530723006301"/>
    <n v="16890.2621888545"/>
    <n v="32774.521300629902"/>
    <n v="0.25177426482959941"/>
    <n v="180095.7298093093"/>
    <n v="453.43469971689018"/>
    <n v="55.077321103075192"/>
    <n v="100"/>
    <n v="25.177426482959941"/>
  </r>
  <r>
    <s v="CARIBOU COFFEE"/>
    <s v="HOPKINS"/>
    <s v="MN"/>
    <n v="55305"/>
    <n v="5306"/>
    <n v="27053"/>
    <s v="HENNEPIN"/>
    <n v="5120"/>
    <s v="LSR - COFFEE SHOPS, TEA HOUSES"/>
    <s v="BEVERAGES"/>
    <s v="COFFEE / TEA"/>
    <s v="251-500 UNITS"/>
    <s v="5 TO 9"/>
    <s v="5 YEARS PLUS"/>
    <s v="$500,001 - $1,000,000"/>
    <s v="UNDER $5"/>
    <s v="NOT APPLICABLE"/>
    <n v="127468.32"/>
    <n v="89100.355679999993"/>
    <n v="38367.964319999999"/>
    <n v="34416.446400000001"/>
    <n v="16443.413280000001"/>
    <n v="15296.198399999999"/>
    <n v="0"/>
    <n v="0.48041690736762099"/>
    <n v="193624.37807999999"/>
    <n v="930.20424908172583"/>
    <n v="65.832784726793946"/>
    <n v="100"/>
    <n v="48.041690736762099"/>
  </r>
  <r>
    <s v="CANOPY ROAD CAFE"/>
    <s v="TALLAHASSEE"/>
    <s v="FL"/>
    <n v="32303"/>
    <n v="4725"/>
    <n v="12073"/>
    <s v="LEON"/>
    <n v="8240"/>
    <s v="FSR - CAF╔-RESTAURANTS, FAMILY-STYLE, DINER"/>
    <s v="HAMBURGERS"/>
    <s v="HAMBURGERS"/>
    <s v="INDEPENDENT (1-9 UNITS)"/>
    <s v="10 TO 19"/>
    <s v="5 YEARS PLUS"/>
    <s v="$500,001 - $1,000,000"/>
    <s v="$15 TO $20"/>
    <s v="NOT APPLICABLE"/>
    <n v="157272.05831219401"/>
    <n v="143129.953944615"/>
    <n v="14142.1043675783"/>
    <n v="20472.047506210802"/>
    <n v="24413.0038404558"/>
    <n v="29836.178265014201"/>
    <n v="54005.052067065502"/>
    <n v="0.37954562253322788"/>
    <n v="285998.3399909396"/>
    <n v="1085.4941799533094"/>
    <n v="54.990549356746754"/>
    <n v="100"/>
    <n v="37.954562253322791"/>
  </r>
  <r>
    <s v="DOMINO'S PIZZA"/>
    <s v="SPRINGVILLE"/>
    <s v="UT"/>
    <n v="84663"/>
    <n v="5617"/>
    <n v="49049"/>
    <s v="UTAH"/>
    <n v="6520"/>
    <s v="LSR - QUICK SERVICE RESTAURANTS, FAST FOOD, SNACKS"/>
    <s v="PIZZA, PASTA &amp; ITALIAN"/>
    <s v="PIZZERIA"/>
    <s v="501+ UNITS"/>
    <s v="5 TO 9"/>
    <s v="5 YEARS PLUS"/>
    <s v="$500,001 - $1,000,000"/>
    <s v="$7 TO $10"/>
    <s v="NOT APPLICABLE"/>
    <n v="189602.19990000001"/>
    <n v="155200.525237022"/>
    <n v="34401.674662978301"/>
    <n v="33192.476959534397"/>
    <n v="18137.965551658199"/>
    <n v="39500.458312499999"/>
    <n v="35610.872366422198"/>
    <n v="0.14262845987128503"/>
    <n v="316043.97309011506"/>
    <n v="450.7686513344496"/>
    <n v="59.992347914806729"/>
    <n v="100"/>
    <n v="14.262845987128504"/>
  </r>
  <r>
    <s v="RESTAURANT MEXICO SALVADORENO GENESIS"/>
    <s v="LAWRENCEVILLE"/>
    <s v="GA"/>
    <n v="30044"/>
    <n v="2649"/>
    <n v="13135"/>
    <s v="GWINNETT"/>
    <n v="520"/>
    <s v="FSR - UPSCALE CASUAL DINING RESTAURANTS"/>
    <s v="MEXICAN"/>
    <s v="MEXICAN"/>
    <s v="INDEPENDENT (1-9 UNITS)"/>
    <s v="5 TO 9"/>
    <s v="5 YEARS PLUS"/>
    <s v="&lt;=$500,000"/>
    <s v="$20 TO $30"/>
    <s v="NOT APPLICABLE"/>
    <n v="116552.519824566"/>
    <n v="107385.938718594"/>
    <n v="9166.5811059723492"/>
    <n v="15286.9508078258"/>
    <n v="23671.0188925566"/>
    <n v="22623.010381965301"/>
    <n v="36023.545870726703"/>
    <n v="0.19226487328041952"/>
    <n v="214157.04577764077"/>
    <n v="411.74877268547107"/>
    <n v="54.42385488711983"/>
    <n v="100"/>
    <n v="19.226487328041951"/>
  </r>
  <r>
    <s v="WAITER ON THE WAY"/>
    <s v="FORT WAYNE"/>
    <s v="IN"/>
    <n v="46825"/>
    <n v="4414"/>
    <n v="18003"/>
    <s v="ALLEN"/>
    <n v="276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13584.013152268"/>
    <n v="103641.50787633601"/>
    <n v="9942.5052759318096"/>
    <n v="13937.726636810199"/>
    <n v="18310.346758162399"/>
    <n v="23658.998156602102"/>
    <n v="40433.722372146804"/>
    <n v="9.1874513080922982E-2"/>
    <n v="209924.80707598932"/>
    <n v="192.86739433713214"/>
    <n v="54.106998946128584"/>
    <n v="100"/>
    <n v="9.1874513080922977"/>
  </r>
  <r>
    <s v="WINGS TO GO"/>
    <s v="MALVERN"/>
    <s v="PA"/>
    <n v="19355"/>
    <n v="2925"/>
    <n v="42029"/>
    <s v="CHESTER"/>
    <n v="6162"/>
    <s v="LSR - QUICK CASUAL"/>
    <s v="CHICKEN"/>
    <s v="CHICKEN WINGS"/>
    <s v="51-100 UNITS"/>
    <s v="5 TO 9"/>
    <s v="5 YEARS PLUS"/>
    <s v="&lt;=$500,000"/>
    <s v="$7 TO $10"/>
    <s v="NOT APPLICABLE"/>
    <n v="174225.61799999999"/>
    <n v="156648.676715704"/>
    <n v="17576.941284295899"/>
    <n v="28160.305930607501"/>
    <n v="26709.510776982999"/>
    <n v="29666.900897832798"/>
    <n v="57566.807698302597"/>
    <n v="0.31275518751374276"/>
    <n v="316329.14330372575"/>
    <n v="989.33580530018355"/>
    <n v="55.077321103075214"/>
    <n v="100"/>
    <n v="31.275518751374275"/>
  </r>
  <r>
    <s v="YE'S CAFE"/>
    <s v="YOUNGSVILLE"/>
    <s v="LA"/>
    <n v="70592"/>
    <n v="5568"/>
    <n v="22055"/>
    <s v="LAFAYETTE"/>
    <n v="3880"/>
    <s v="FSR - CAF╔-RESTAURANTS, FAMILY-STYLE, DINER"/>
    <s v="CLASSIC &amp; VARIED MENU"/>
    <s v="VARIED MENU"/>
    <s v="INDEPENDENT (1-9 UNITS)"/>
    <s v="5 TO 9"/>
    <s v="5 YEARS PLUS"/>
    <s v="&lt;=$500,000"/>
    <s v="$15 TO $20"/>
    <s v="NOT APPLICABLE"/>
    <n v="65670.487213037602"/>
    <n v="59526.363592938003"/>
    <n v="6144.12362009959"/>
    <n v="8107.2124449071998"/>
    <n v="10621.3437468538"/>
    <n v="15071.011749751"/>
    <n v="20402.347716070599"/>
    <n v="0.17075773544166428"/>
    <n v="119872.40287062019"/>
    <n v="204.6914005613796"/>
    <n v="54.783657990001743"/>
    <n v="100"/>
    <n v="17.075773544166427"/>
  </r>
  <r>
    <s v="JILL'S CAFE"/>
    <s v="RICHMOND"/>
    <s v="MN"/>
    <n v="56368"/>
    <n v="4545"/>
    <n v="27145"/>
    <s v="STEARNS"/>
    <n v="6980"/>
    <s v="FSR - CAF╔-RESTAURANTS, FAMILY-STYLE, DINER"/>
    <s v="CLASSIC &amp; VARIED MENU"/>
    <s v="VARIED MENU"/>
    <s v="INDEPENDENT (1-9 UNITS)"/>
    <s v="5 TO 9"/>
    <s v="5 YEARS PLUS"/>
    <s v="&lt;=$500,000"/>
    <s v="$7 TO $10"/>
    <s v="NOT APPLICABLE"/>
    <n v="117591.86846689"/>
    <n v="106589.986080435"/>
    <n v="11001.8823864554"/>
    <n v="14517.0578126211"/>
    <n v="19018.949147885902"/>
    <n v="26986.680113861501"/>
    <n v="36533.156534395697"/>
    <n v="0.1937194690465579"/>
    <n v="214647.71207565462"/>
    <n v="415.81440815354244"/>
    <n v="54.783657990001601"/>
    <n v="100"/>
    <n v="19.37194690465579"/>
  </r>
  <r>
    <s v="CAFE CASTRO"/>
    <s v="SANTA FE"/>
    <s v="NM"/>
    <n v="87507"/>
    <n v="2311"/>
    <n v="35049"/>
    <s v="SANTA FE"/>
    <m/>
    <s v="FSR - CAF╔-RESTAURANTS, FAMILY-STYLE, DINER"/>
    <s v="MEXICAN"/>
    <s v="MEXICAN"/>
    <s v="INDEPENDENT (1-9 UNITS)"/>
    <s v="5 TO 9"/>
    <s v="5 YEARS PLUS"/>
    <s v="&lt;=$500,000"/>
    <s v="$15 TO $20"/>
    <s v="NOT APPLICABLE"/>
    <n v="105628.85832871799"/>
    <n v="96130.576467692299"/>
    <n v="9498.28186102564"/>
    <n v="13749.670659487199"/>
    <n v="16396.540820512801"/>
    <n v="20038.915245641001"/>
    <n v="36271.4906579487"/>
    <n v="0.84910744631222823"/>
    <n v="192085.47571230761"/>
    <n v="1631.0120775574705"/>
    <n v="54.990549356746584"/>
    <n v="100"/>
    <n v="84.910744631222826"/>
  </r>
  <r>
    <s v="SARKU JAPAN"/>
    <s v="SAINT LOUIS"/>
    <s v="MO"/>
    <n v="63117"/>
    <n v="1159"/>
    <n v="29189"/>
    <s v="SAINT LOUIS"/>
    <n v="7040"/>
    <s v="LSR - QUICK SERVICE RESTAURANTS, FAST FOOD, SNACKS"/>
    <s v="OTHER ASIAN"/>
    <s v="JAPANESE"/>
    <s v="101-250 UNITS"/>
    <s v="5 TO 9"/>
    <s v="5 YEARS PLUS"/>
    <s v="$500,001 - $1,000,000"/>
    <s v="$5 TO $7"/>
    <s v="NOT APPLICABLE"/>
    <n v="197304.26310000001"/>
    <n v="161505.11587299101"/>
    <n v="35799.1472270089"/>
    <n v="34540.829222544598"/>
    <n v="18874.770066964302"/>
    <n v="41105.054812499999"/>
    <n v="37057.465231473201"/>
    <n v="0.77668217312225452"/>
    <n v="328882.38243348204"/>
    <n v="2554.3708349006124"/>
    <n v="59.992347914806807"/>
    <n v="100"/>
    <n v="77.668217312225451"/>
  </r>
  <r>
    <s v="TAQUERIA EL MESON EXPRESS"/>
    <s v="BERWYN"/>
    <s v="IL"/>
    <n v="60402"/>
    <n v="5426"/>
    <n v="17031"/>
    <s v="COOK"/>
    <n v="1602"/>
    <s v="LSR - QUICK SERVICE RESTAURANTS, FAST FOOD, SNACKS"/>
    <s v="MEXICAN"/>
    <s v="MEXICAN"/>
    <s v="INDEPENDENT (1-9 UNITS)"/>
    <s v="1 TO 4"/>
    <s v="5 YEARS PLUS"/>
    <s v="&lt;=$500,000"/>
    <s v="$7 TO $10"/>
    <s v="NOT APPLICABLE"/>
    <n v="38270.871899999998"/>
    <n v="31326.954134980901"/>
    <n v="6943.9177650191295"/>
    <n v="6699.8433268813797"/>
    <n v="3661.1165720663298"/>
    <n v="7973.0983125000002"/>
    <n v="7187.9922031568904"/>
    <n v="0.65955010594112295"/>
    <n v="63792.922314604628"/>
    <n v="420.74628670891309"/>
    <n v="59.992347914806743"/>
    <n v="100"/>
    <n v="65.955010594112295"/>
  </r>
  <r>
    <s v="HANAMI SUSHI"/>
    <s v="AUBURN"/>
    <s v="CA"/>
    <n v="95603"/>
    <n v="5244"/>
    <n v="6061"/>
    <s v="PLACER"/>
    <n v="6922"/>
    <s v="FSR - TRADITIONAL RESTAURANTS, CASUAL DINING"/>
    <s v="OTHER ASIAN"/>
    <s v="SUSHI"/>
    <s v="INDEPENDENT (1-9 UNITS)"/>
    <s v="5 TO 9"/>
    <s v="5 YEARS PLUS"/>
    <s v="&lt;=$500,000"/>
    <s v="$15 TO $20"/>
    <s v="NOT APPLICABLE"/>
    <n v="86344.856155796093"/>
    <n v="81075.309673745302"/>
    <n v="5269.5464820507796"/>
    <n v="12949.7361562685"/>
    <n v="16725.0823125959"/>
    <n v="12023.33195432"/>
    <n v="32045.616319011999"/>
    <n v="0.87324475231105603"/>
    <n v="160088.62289799249"/>
    <n v="1397.965498503755"/>
    <n v="53.935660506502401"/>
    <n v="100"/>
    <n v="87.324475231105609"/>
  </r>
  <r>
    <s v="CAFE DU PARK"/>
    <s v="WASHINGTON"/>
    <s v="DC"/>
    <n v="20004"/>
    <n v="1047"/>
    <n v="11001"/>
    <s v="DISTRICT OF COLUMBIA"/>
    <n v="8872"/>
    <s v="FSR - CAF╔-RESTAURANTS, FAMILY-STYLE, DINER"/>
    <s v="EUROPEAN"/>
    <s v="FRENCH"/>
    <s v="INDEPENDENT (1-9 UNITS)"/>
    <s v="OVER 50"/>
    <s v="5 YEARS PLUS"/>
    <s v="$1,000,001 - $2,500,000"/>
    <s v="$15 TO $20"/>
    <s v="NOT APPLICABLE"/>
    <n v="463678.94843424502"/>
    <n v="421984.34513230802"/>
    <n v="41694.603301937299"/>
    <n v="60356.922659031297"/>
    <n v="71975.887327635297"/>
    <n v="87964.816583988606"/>
    <n v="159220.945038348"/>
    <n v="0.43177986062644635"/>
    <n v="843197.52004324843"/>
    <n v="3640.7570768483902"/>
    <n v="54.990549356746499"/>
    <n v="100"/>
    <n v="43.177986062644635"/>
  </r>
  <r>
    <s v="CORNERSTONE RESTAURANT &amp; B"/>
    <s v="RED CREEK"/>
    <s v="NY"/>
    <n v="13143"/>
    <n v="9500"/>
    <n v="36117"/>
    <s v="WAYNE"/>
    <n v="684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89487.281190407404"/>
    <n v="81654.068217278196"/>
    <n v="7833.2129731291498"/>
    <n v="10980.852217567201"/>
    <n v="14425.8254622941"/>
    <n v="18639.765949147601"/>
    <n v="31855.749617162699"/>
    <n v="0.20257580994387048"/>
    <n v="165389.47443657892"/>
    <n v="335.03906740181037"/>
    <n v="54.106998946128613"/>
    <n v="100"/>
    <n v="20.257580994387048"/>
  </r>
  <r>
    <s v="LUCKY MOOSE BAR &amp; GRILL"/>
    <s v="WALKER"/>
    <s v="MN"/>
    <n v="56484"/>
    <n v="2157"/>
    <n v="27021"/>
    <s v="CASS"/>
    <m/>
    <s v="FSR - TRADITIONAL RESTAURANTS, CASUAL DINING"/>
    <s v="AMERICAN AND AMERICAN TRADITIONAL"/>
    <s v="AMERICAN TRADITIONAL"/>
    <s v="INDEPENDENT (1-9 UNITS)"/>
    <s v="20 TO 49"/>
    <s v="5 YEARS PLUS"/>
    <s v="$1,000,001 - $2,500,000"/>
    <s v="$15 TO $20"/>
    <s v="NOT APPLICABLE"/>
    <n v="384697.525047726"/>
    <n v="349002.61177007301"/>
    <n v="35694.913277653002"/>
    <n v="54379.976184727697"/>
    <n v="58245.851268949998"/>
    <n v="72334.818242560403"/>
    <n v="128604.777801797"/>
    <n v="0.97206142196516809"/>
    <n v="698262.94854576106"/>
    <n v="6787.5447466898349"/>
    <n v="55.09350393700786"/>
    <n v="100"/>
    <n v="97.206142196516808"/>
  </r>
  <r>
    <s v="NEPTUNE SEAFOOD"/>
    <s v="GOLDSBORO"/>
    <s v="NC"/>
    <n v="27534"/>
    <n v="4328"/>
    <n v="37191"/>
    <s v="WAYNE"/>
    <n v="2980"/>
    <s v="FSR - UPSCALE CASUAL DINING RESTAURANTS"/>
    <s v="STEAK, SEAFOOD &amp; FISH"/>
    <s v="SEAFOOD &amp; FISH"/>
    <s v="INDEPENDENT (1-9 UNITS)"/>
    <s v="OVER 50"/>
    <s v="5 YEARS PLUS"/>
    <s v="$1,000,001 - $2,500,000"/>
    <s v="$30 TO $50"/>
    <s v="NOT APPLICABLE"/>
    <n v="599524.50263892696"/>
    <n v="565750.58849427104"/>
    <n v="33773.914144656599"/>
    <n v="56289.856907761103"/>
    <n v="103648.389852824"/>
    <n v="80231.809379195503"/>
    <n v="291806.61820983299"/>
    <n v="5.012953942780185E-2"/>
    <n v="1131501.1769885414"/>
    <n v="567.21632864451283"/>
    <n v="52.984876625099467"/>
    <n v="100"/>
    <n v="5.012953942780185"/>
  </r>
  <r>
    <s v="TAQUERIA EL SOL"/>
    <s v="SAN FRANCISCO"/>
    <s v="CA"/>
    <n v="94102"/>
    <n v="1651"/>
    <n v="6075"/>
    <s v="SAN FRANCISCO"/>
    <n v="7362"/>
    <s v="LSR - QUICK SERVICE RESTAURANTS, FAST FOOD, SNACKS"/>
    <s v="MEXICAN"/>
    <s v="MEXICAN"/>
    <s v="INDEPENDENT (1-9 UNITS)"/>
    <s v="10 TO 19"/>
    <s v="5 YEARS PLUS"/>
    <s v="&lt;=$500,000"/>
    <s v="$7 TO $10"/>
    <s v="NOT APPLICABLE"/>
    <n v="136565.16570000001"/>
    <n v="111786.600877519"/>
    <n v="24778.564822480901"/>
    <n v="23907.613510618601"/>
    <n v="13064.2696779337"/>
    <n v="28451.076187499999"/>
    <n v="25649.516134343099"/>
    <n v="4.1622062923784675E-2"/>
    <n v="227637.64121039532"/>
    <n v="94.747482262809939"/>
    <n v="59.992347914806807"/>
    <n v="100"/>
    <n v="4.1622062923784675"/>
  </r>
  <r>
    <s v="TACO BUENO"/>
    <s v="OKLAHOMA CITY"/>
    <s v="OK"/>
    <n v="73127"/>
    <n v="6650"/>
    <n v="40109"/>
    <s v="OKLAHOMA"/>
    <n v="5880"/>
    <s v="LSR - QUICK CASUAL"/>
    <s v="MEXICAN"/>
    <s v="MEXICAN"/>
    <s v="101-250 UNITS"/>
    <s v="20 TO 49"/>
    <s v="5 YEARS PLUS"/>
    <s v="$1,000,001 - $2,500,000"/>
    <s v="$5 TO $7"/>
    <s v="NOT APPLICABLE"/>
    <n v="413550.47700000001"/>
    <n v="371828.986579908"/>
    <n v="41721.490420091803"/>
    <n v="66842.684122771403"/>
    <n v="63399.0055484146"/>
    <n v="70418.811873065002"/>
    <n v="136643.399841465"/>
    <n v="0.2542790468509879"/>
    <n v="750854.37838571565"/>
    <n v="1909.2653565981079"/>
    <n v="55.077321103075214"/>
    <n v="100"/>
    <n v="25.427904685098788"/>
  </r>
  <r>
    <s v="GARIBALDI'S"/>
    <s v="TWIN FALLS"/>
    <s v="ID"/>
    <n v="83301"/>
    <n v="3588"/>
    <n v="16083"/>
    <s v="TWIN FALLS"/>
    <m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77333.131395550401"/>
    <n v="70563.824293556798"/>
    <n v="6769.3071019936397"/>
    <n v="9489.4344322450197"/>
    <n v="12466.5119011846"/>
    <n v="16108.1155908697"/>
    <n v="27529.106238081498"/>
    <n v="9.9562304542063385E-2"/>
    <n v="142926.29955793126"/>
    <n v="142.30071763656932"/>
    <n v="54.106998946128549"/>
    <n v="100"/>
    <n v="9.956230454206338"/>
  </r>
  <r>
    <s v="NAMWONGOL"/>
    <s v="STANTON"/>
    <s v="CA"/>
    <n v="90680"/>
    <n v="1607"/>
    <n v="6059"/>
    <s v="ORANGE"/>
    <n v="4472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76883.776411442"/>
    <n v="161400.36610228301"/>
    <n v="15483.410309159201"/>
    <n v="21705.147174227099"/>
    <n v="28514.6051112395"/>
    <n v="36844.031337763598"/>
    <n v="62967.219673504798"/>
    <n v="0.11754993612915743"/>
    <n v="326914.77970817726"/>
    <n v="384.28811474373805"/>
    <n v="54.10699894612857"/>
    <n v="100"/>
    <n v="11.754993612915744"/>
  </r>
  <r>
    <s v="COMMUNITY DINER"/>
    <s v="BEATRICE"/>
    <s v="AL"/>
    <n v="36425"/>
    <m/>
    <n v="1099"/>
    <s v="MONROE"/>
    <m/>
    <s v="FSR - TRADITIONAL RESTAURANTS, CASUAL DINING"/>
    <s v="CLASSIC &amp; VARIED MENU"/>
    <s v="VARIED MENU"/>
    <s v="INDEPENDENT (1-9 UNITS)"/>
    <s v="1 TO 4"/>
    <s v="5 YEARS PLUS"/>
    <s v="&lt;=$500,000"/>
    <s v="$15 TO $20"/>
    <s v="NOT APPLICABLE"/>
    <n v="43247.441745160402"/>
    <n v="39461.804085524403"/>
    <n v="3785.6376596359401"/>
    <n v="5306.8297558509103"/>
    <n v="6971.7175223923696"/>
    <n v="9008.2320225368403"/>
    <n v="15395.2568173938"/>
    <n v="0.42724686537851908"/>
    <n v="79929.477863334265"/>
    <n v="341.49618868451296"/>
    <n v="54.106998946128648"/>
    <n v="100"/>
    <n v="42.724686537851909"/>
  </r>
  <r>
    <s v="TONIC COFFEE BAR"/>
    <s v="IRVINE"/>
    <s v="CA"/>
    <n v="92612"/>
    <n v="2401"/>
    <n v="6059"/>
    <s v="ORANGE"/>
    <n v="4472"/>
    <s v="LSR - COFFEE SHOPS, TEA HOUSES"/>
    <s v="BEVERAGES"/>
    <s v="COFFEE / TEA"/>
    <s v="INDEPENDENT (1-9 UNITS)"/>
    <s v="5 TO 9"/>
    <s v="5 YEARS PLUS"/>
    <s v="&lt;=$500,000"/>
    <s v="$7 TO $10"/>
    <s v="NOT APPLICABLE"/>
    <n v="68033.737800000003"/>
    <n v="47555.582722200001"/>
    <n v="20478.155077799998"/>
    <n v="18369.109206000001"/>
    <n v="8776.3521762"/>
    <n v="8164.0485360000002"/>
    <n v="0"/>
    <n v="0.26095452444003175"/>
    <n v="103343.2477182"/>
    <n v="269.67888062391279"/>
    <n v="65.832784726793946"/>
    <n v="100"/>
    <n v="26.095452444003175"/>
  </r>
  <r>
    <s v="THE SISTER DELI"/>
    <s v="HILLSIDE"/>
    <s v="NJ"/>
    <n v="7205"/>
    <n v="2438"/>
    <n v="34039"/>
    <s v="UNION"/>
    <n v="5602"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41641.354800000001"/>
    <n v="36604.800527808198"/>
    <n v="5036.55427219184"/>
    <n v="5724.1534206562901"/>
    <n v="5859.92140538494"/>
    <n v="7646.8032689103902"/>
    <n v="13322.7809530501"/>
    <n v="9.0706388933722515E-2"/>
    <n v="74195.013848001763"/>
    <n v="67.29961783039775"/>
    <n v="56.124195738149993"/>
    <n v="100"/>
    <n v="9.0706388933722515"/>
  </r>
  <r>
    <s v="SKIPPER DIPPER'S DAIRY BAR &amp; GRILL"/>
    <s v="TAMAQUA"/>
    <s v="PA"/>
    <n v="18252"/>
    <n v="4804"/>
    <n v="42107"/>
    <s v="SCHUYLKILL"/>
    <m/>
    <s v="FSR - TRADITIONAL RESTAURANTS, CASUAL DINING"/>
    <s v="BAR &amp; GRILL, BREW PUB, &amp; EATERTAINMENT"/>
    <s v="BAR &amp; GRILL"/>
    <s v="INDEPENDENT (1-9 UNITS)"/>
    <s v="5 TO 9"/>
    <s v="5 YEARS PLUS"/>
    <s v="&lt;=$500,000"/>
    <s v="$10 TO $15"/>
    <s v="NOT APPLICABLE"/>
    <n v="77642.594027154002"/>
    <n v="72194.833748302903"/>
    <n v="5447.7602788511704"/>
    <n v="10059.620832376"/>
    <n v="12615.360222454299"/>
    <n v="15757.190224543099"/>
    <n v="27354.097908094001"/>
    <n v="0.82402596828526831"/>
    <n v="143428.86321462147"/>
    <n v="1181.8910789048375"/>
    <n v="54.13317256162911"/>
    <n v="100"/>
    <n v="82.402596828526825"/>
  </r>
  <r>
    <s v="CHINATOWN"/>
    <s v="LITCHFIELD"/>
    <s v="IL"/>
    <n v="62056"/>
    <n v="4447"/>
    <n v="17135"/>
    <s v="MONTGOMERY"/>
    <m/>
    <s v="FSR - TRADITIONAL RESTAURANTS, CASUAL DINING"/>
    <s v="CHINESE"/>
    <s v="CHINESE"/>
    <s v="INDEPENDENT (1-9 UNITS)"/>
    <s v="5 TO 9"/>
    <s v="5 YEARS PLUS"/>
    <s v="&lt;=$500,000"/>
    <s v="$15 TO $20"/>
    <s v="NOT APPLICABLE"/>
    <n v="65375.626509899601"/>
    <n v="61385.8126631372"/>
    <n v="3989.8138467624499"/>
    <n v="9804.8355402479792"/>
    <n v="12663.322209289499"/>
    <n v="9103.4126900610099"/>
    <n v="24263.196871521399"/>
    <n v="0.63546877891933951"/>
    <n v="121210.39382101955"/>
    <n v="770.25420953775551"/>
    <n v="53.935660506502344"/>
    <n v="100"/>
    <n v="63.546877891933953"/>
  </r>
  <r>
    <s v="JOE'S PIZZA"/>
    <s v="PORT NECHES"/>
    <s v="TX"/>
    <n v="77651"/>
    <n v="5212"/>
    <n v="48245"/>
    <s v="JEFFERSON"/>
    <n v="840"/>
    <s v="LSR - QUICK CASUAL"/>
    <s v="PIZZA, PASTA &amp; ITALIAN"/>
    <s v="PIZZERIA"/>
    <s v="INDEPENDENT (1-9 UNITS)"/>
    <s v="5 TO 9"/>
    <s v="5 YEARS PLUS"/>
    <s v="&lt;=$500,000"/>
    <s v="$7 TO $10"/>
    <s v="NOT APPLICABLE"/>
    <n v="80097.594550587601"/>
    <n v="73694.056012232802"/>
    <n v="6403.53853835477"/>
    <n v="12959.542280003699"/>
    <n v="10672.564230591301"/>
    <n v="13927.696320921599"/>
    <n v="23632.106510595"/>
    <n v="0.87742586097116171"/>
    <n v="141289.5038926992"/>
    <n v="1239.7106459923989"/>
    <n v="56.690406819898563"/>
    <n v="100"/>
    <n v="87.742586097116174"/>
  </r>
  <r>
    <s v="NO 1 CARRY OUT"/>
    <s v="BALTIMORE"/>
    <s v="MD"/>
    <n v="21215"/>
    <n v="5535"/>
    <n v="24510"/>
    <s v="BALTIMORE CITY"/>
    <n v="8872"/>
    <s v="LSR - QUICK CASUAL"/>
    <s v="CLASSIC &amp; VARIED MENU"/>
    <s v="VARIED MENU"/>
    <s v="INDEPENDENT (1-9 UNITS)"/>
    <s v="1 TO 4"/>
    <s v="5 YEARS PLUS"/>
    <s v="&lt;=$500,000"/>
    <s v="$7 TO $10"/>
    <s v="NOT APPLICABLE"/>
    <n v="37276.6158"/>
    <n v="31814.694554438502"/>
    <n v="5461.9212455614997"/>
    <n v="3548.2554077005302"/>
    <n v="5461.9212455614997"/>
    <n v="7614.7953131550803"/>
    <n v="11481.9950271658"/>
    <n v="0.32606588265688285"/>
    <n v="65383.582793582915"/>
    <n v="213.19355634858991"/>
    <n v="57.012195121951194"/>
    <n v="100"/>
    <n v="32.606588265688288"/>
  </r>
  <r>
    <s v="MAGNOLIAS CAFE"/>
    <s v="PATTERSON"/>
    <s v="NY"/>
    <n v="12563"/>
    <n v="3114"/>
    <n v="36079"/>
    <s v="PUTNAM"/>
    <n v="5602"/>
    <s v="FSR - CAF╔-RESTAURANTS, FAMILY-STYLE, DINER"/>
    <s v="CLASSIC &amp; VARIED MENU"/>
    <s v="VARIED MENU"/>
    <s v="INDEPENDENT (1-9 UNITS)"/>
    <s v="5 TO 9"/>
    <s v="5 YEARS PLUS"/>
    <s v="&lt;=$500,000"/>
    <s v="$15 TO $20"/>
    <s v="NOT APPLICABLE"/>
    <n v="89189.2172855229"/>
    <n v="80844.683845341802"/>
    <n v="8344.5334401810796"/>
    <n v="11010.668003467599"/>
    <n v="14425.191216097801"/>
    <n v="20468.429559547301"/>
    <n v="27709.089741946598"/>
    <n v="0.20753444975714475"/>
    <n v="162802.59580658219"/>
    <n v="337.87147139753876"/>
    <n v="54.783657990001743"/>
    <n v="100"/>
    <n v="20.753444975714473"/>
  </r>
  <r>
    <s v="COLD STONE CREAMERY"/>
    <s v="LAKEWOOD"/>
    <s v="CA"/>
    <n v="90712"/>
    <n v="1921"/>
    <n v="6037"/>
    <s v="LOS ANGELES"/>
    <n v="4472"/>
    <s v="LSR - ICE CREAM PARLORS, FROZEN DESSERTS"/>
    <s v="FROZEN DESSERT"/>
    <s v="ICE CREAM / DAIRY"/>
    <s v="501+ UNITS"/>
    <s v="10 TO 19"/>
    <s v="5 YEARS PLUS"/>
    <s v="&lt;=$500,000"/>
    <s v="$5 TO $7"/>
    <s v="NOT APPLICABLE"/>
    <n v="86953.515599999999"/>
    <n v="71214.929276399998"/>
    <n v="15738.5863236"/>
    <n v="12173.492184000001"/>
    <n v="11217.003512400001"/>
    <n v="32172.800771999999"/>
    <n v="0"/>
    <n v="6.7709870396123639E-2"/>
    <n v="142516.8120684"/>
    <n v="96.497948744200727"/>
    <n v="61.012812690665044"/>
    <n v="100"/>
    <n v="6.7709870396123639"/>
  </r>
  <r>
    <s v="GODFATHER'S PIZZA"/>
    <s v="COUNCIL BLUFFS"/>
    <s v="IA"/>
    <n v="51503"/>
    <n v="5288"/>
    <n v="19155"/>
    <s v="POTTAWATTAMIE"/>
    <n v="5920"/>
    <s v="LSR - QUICK SERVICE RESTAURANTS, FAST FOOD, SNACKS"/>
    <s v="PIZZA, PASTA &amp; ITALIAN"/>
    <s v="PIZZERIA"/>
    <s v="501+ UNITS"/>
    <s v="10 TO 19"/>
    <s v="5 YEARS PLUS"/>
    <s v="$500,001 - $1,000,000"/>
    <s v="$5 TO $7"/>
    <s v="NOT APPLICABLE"/>
    <n v="179492.4117"/>
    <n v="146925.07041897299"/>
    <n v="32567.341281026798"/>
    <n v="31422.619267633901"/>
    <n v="17170.830200892899"/>
    <n v="37394.252437499999"/>
    <n v="33712.063294419597"/>
    <n v="0.24706896086125751"/>
    <n v="299192.17690044624"/>
    <n v="739.21100244610784"/>
    <n v="59.992347914806821"/>
    <n v="100"/>
    <n v="24.706896086125752"/>
  </r>
  <r>
    <s v="YOUNG VIN RESTAURANT"/>
    <s v="FLUSHING"/>
    <s v="NY"/>
    <n v="11358"/>
    <n v="1629"/>
    <n v="36081"/>
    <s v="QUEENS"/>
    <n v="5602"/>
    <s v="FSR - TRADITIONAL RESTAURANTS, CASUAL DINING"/>
    <s v="CLASSIC &amp; VARIED MENU"/>
    <s v="VARIED MENU"/>
    <s v="INDEPENDENT (1-9 UNITS)"/>
    <s v="10 TO 19"/>
    <s v="5 YEARS PLUS"/>
    <s v="$500,001 - $1,000,000"/>
    <s v="$15 TO $20"/>
    <s v="NOT APPLICABLE"/>
    <n v="176883.776411442"/>
    <n v="161400.36610228301"/>
    <n v="15483.410309159201"/>
    <n v="21705.147174227099"/>
    <n v="28514.6051112395"/>
    <n v="36844.031337763598"/>
    <n v="62967.219673504798"/>
    <n v="0.3916489463662336"/>
    <n v="326914.77970817726"/>
    <n v="1280.3582902425699"/>
    <n v="54.10699894612857"/>
    <n v="100"/>
    <n v="39.164894636623359"/>
  </r>
  <r>
    <s v="PINE TREE CAFE"/>
    <s v="KAILUA KONA"/>
    <s v="HI"/>
    <n v="96740"/>
    <n v="2604"/>
    <n v="15001"/>
    <s v="HAWAII"/>
    <m/>
    <s v="FSR - CAF╔-RESTAURANTS, FAMILY-STYLE, DINER"/>
    <s v="AMERICAN REGIONAL"/>
    <s v="HAWAIIAN"/>
    <s v="INDEPENDENT (1-9 UNITS)"/>
    <s v="5 TO 9"/>
    <s v="5 YEARS PLUS"/>
    <s v="&lt;=$500,000"/>
    <s v="$15 TO $20"/>
    <s v="NOT APPLICABLE"/>
    <n v="82292.4263142735"/>
    <n v="74892.5862276923"/>
    <n v="7399.8400865812"/>
    <n v="10711.975661709401"/>
    <n v="12774.0765982906"/>
    <n v="15611.7464711966"/>
    <n v="28258.082303504299"/>
    <n v="0.96329809037700775"/>
    <n v="149648.3073489744"/>
    <n v="1441.5592869741856"/>
    <n v="54.99054935674652"/>
    <n v="100"/>
    <n v="96.32980903770077"/>
  </r>
  <r>
    <s v="BELLERIA PIZZERIA"/>
    <s v="YOUNGSTOWN"/>
    <s v="OH"/>
    <n v="44511"/>
    <n v="2619"/>
    <n v="39099"/>
    <s v="MAHONING"/>
    <n v="9320"/>
    <s v="LSR - QUICK SERVICE RESTAURANTS, FAST FOOD, SNACKS"/>
    <s v="PIZZA, PASTA &amp; ITALIAN"/>
    <s v="PIZZERIA"/>
    <s v="10-50 UNITS"/>
    <s v="OVER 50"/>
    <s v="5 YEARS PLUS"/>
    <s v="$2,500,001 - $5,000,000"/>
    <s v="$7 TO $10"/>
    <s v="NOT APPLICABLE"/>
    <n v="837080.30070000002"/>
    <n v="685199.340528348"/>
    <n v="151880.960171652"/>
    <n v="146542.43784575901"/>
    <n v="80077.834888392899"/>
    <n v="174391.72931250001"/>
    <n v="157219.48249754499"/>
    <n v="0.51504573479536087"/>
    <n v="1395311.7852441969"/>
    <n v="7186.4938369972406"/>
    <n v="59.992347914806764"/>
    <n v="100"/>
    <n v="51.504573479536084"/>
  </r>
  <r>
    <s v="BOB &amp; PERYL'S ICE CREAM AND SMOOTHIE"/>
    <s v="BONITA SPRINGS"/>
    <s v="FL"/>
    <n v="34134"/>
    <m/>
    <n v="12021"/>
    <s v="COLLIER"/>
    <n v="2700"/>
    <s v="LSR - ICE CREAM PARLORS, FROZEN DESSERTS"/>
    <s v="FROZEN DESSERT"/>
    <s v="ICE CREAM / DAIRY"/>
    <s v="INDEPENDENT (1-9 UNITS)"/>
    <s v="5 TO 9"/>
    <s v="5 YEARS PLUS"/>
    <s v="&lt;=$500,000"/>
    <s v="$7 TO $10"/>
    <s v="NOT APPLICABLE"/>
    <n v="59096.335200000001"/>
    <n v="48399.898528799997"/>
    <n v="10696.436671199999"/>
    <n v="8273.4869280000003"/>
    <n v="7623.4272407999997"/>
    <n v="21865.644024000001"/>
    <n v="0"/>
    <n v="0.48771002274460606"/>
    <n v="96858.893392800004"/>
    <n v="472.39053099619866"/>
    <n v="61.012812690665044"/>
    <n v="100"/>
    <n v="48.771002274460606"/>
  </r>
  <r>
    <s v="FISH CITY GRILL"/>
    <s v="ROGERS"/>
    <s v="AR"/>
    <n v="72758"/>
    <n v="8841"/>
    <n v="5007"/>
    <s v="BENTON"/>
    <n v="2580"/>
    <s v="FSR - TRADITIONAL RESTAURANTS, CASUAL DINING"/>
    <s v="STEAK, SEAFOOD &amp; FISH"/>
    <s v="SEAFOOD &amp; FISH"/>
    <s v="10-50 UNITS"/>
    <s v="20 TO 49"/>
    <s v="5 YEARS PLUS"/>
    <s v="$1,000,001 - $2,500,000"/>
    <s v="$10 TO $15"/>
    <s v="NOT APPLICABLE"/>
    <n v="472346.90030816902"/>
    <n v="442401.26494712598"/>
    <n v="29945.6353610433"/>
    <n v="61380.280215177198"/>
    <n v="82502.155617165394"/>
    <n v="78641.760635078695"/>
    <n v="189655.69061994099"/>
    <n v="0.19030913548702477"/>
    <n v="884526.78739553154"/>
    <n v="1683.3352822435897"/>
    <n v="53.40108485566428"/>
    <n v="100"/>
    <n v="19.030913548702479"/>
  </r>
  <r>
    <s v="CJ'S SPORTS BAR AND GRILL"/>
    <s v="COLUMBUS"/>
    <s v="GA"/>
    <n v="31903"/>
    <n v="2802"/>
    <n v="13215"/>
    <s v="MUSCOGEE"/>
    <n v="1800"/>
    <s v="FSR - TRADITIONAL RESTAURANTS, CASUAL DINING"/>
    <s v="BAR &amp; GRILL, BREW PUB, &amp; EATERTAINMENT"/>
    <s v="BAR &amp; GRILL"/>
    <s v="INDEPENDENT (1-9 UNITS)"/>
    <s v="5 TO 9"/>
    <s v="5 YEARS PLUS"/>
    <s v="&lt;=$500,000"/>
    <s v="$15 TO $20"/>
    <s v="NOT APPLICABLE"/>
    <n v="98687.024511227195"/>
    <n v="91762.690530548294"/>
    <n v="6924.3339806788499"/>
    <n v="12786.2040172324"/>
    <n v="16034.656995822501"/>
    <n v="20028.055958224501"/>
    <n v="34768.216654308097"/>
    <n v="0.98890606737472819"/>
    <n v="182304.15813681466"/>
    <n v="1802.8168808913792"/>
    <n v="54.133172561629159"/>
    <n v="100"/>
    <n v="98.890606737472822"/>
  </r>
  <r>
    <s v="COPA &amp; TROPIX RESTAURANT"/>
    <s v="OCALA"/>
    <s v="FL"/>
    <n v="34471"/>
    <n v="5102"/>
    <n v="12083"/>
    <s v="MARION"/>
    <n v="579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121292.330066455"/>
    <n v="110675.08210921699"/>
    <n v="10617.2479572378"/>
    <n v="14883.6028301069"/>
    <n v="19552.968423865899"/>
    <n v="25264.603123374702"/>
    <n v="43177.734820860998"/>
    <n v="0.44155273263702777"/>
    <n v="224171.23926466328"/>
    <n v="989.8342327594105"/>
    <n v="54.106998946128705"/>
    <n v="100"/>
    <n v="44.155273263702774"/>
  </r>
  <r>
    <s v="GOAT ISLAND GRILL"/>
    <s v="GEORGETOWN"/>
    <s v="SC"/>
    <n v="29440"/>
    <n v="3625"/>
    <n v="45043"/>
    <s v="GEORGETOWN"/>
    <m/>
    <s v="FSR - TRADITIONAL RESTAURANTS, CASUAL DINING"/>
    <s v="BAR &amp; GRILL, BREW PUB, &amp; EATERTAINMENT"/>
    <s v="BAR &amp; GRILL"/>
    <s v="INDEPENDENT (1-9 UNITS)"/>
    <s v="10 TO 19"/>
    <s v="5 YEARS PLUS"/>
    <s v="$500,001 - $1,000,000"/>
    <s v="$15 TO $20"/>
    <s v="NOT APPLICABLE"/>
    <n v="137840.102487728"/>
    <n v="128168.609094517"/>
    <n v="9671.4933932114891"/>
    <n v="17859.0010276762"/>
    <n v="22396.2448417755"/>
    <n v="27973.9844177546"/>
    <n v="48562.154656919098"/>
    <n v="0.47909314682289761"/>
    <n v="254631.48743185389"/>
    <n v="1219.9220059392198"/>
    <n v="54.133172561628953"/>
    <n v="100"/>
    <n v="47.909314682289761"/>
  </r>
  <r>
    <s v="JET'S PIZZA"/>
    <s v="MOUNT PLEASANT"/>
    <s v="MI"/>
    <n v="48858"/>
    <n v="4429"/>
    <n v="26073"/>
    <s v="ISABELLA"/>
    <m/>
    <s v="LSR - QUICK SERVICE RESTAURANTS, FAST FOOD, SNACKS"/>
    <s v="PIZZA, PASTA &amp; ITALIAN"/>
    <s v="PIZZERIA"/>
    <s v="101-250 UNITS"/>
    <s v="5 TO 9"/>
    <s v="5 YEARS PLUS"/>
    <s v="$500,001 - $1,000,000"/>
    <s v="$10 TO $15"/>
    <s v="NOT APPLICABLE"/>
    <n v="240222.54240000001"/>
    <n v="196636.24564438799"/>
    <n v="43586.296755612202"/>
    <n v="42054.265235204097"/>
    <n v="22980.472806122401"/>
    <n v="50046.362999999998"/>
    <n v="45118.328276020402"/>
    <n v="9.665942292080465E-2"/>
    <n v="400421.9717173471"/>
    <n v="387.04556711009531"/>
    <n v="59.992347914806764"/>
    <n v="100"/>
    <n v="9.6659422920804658"/>
  </r>
  <r>
    <s v="TAQUERIA EL REY CARRY OUT"/>
    <s v="BELEN"/>
    <s v="NM"/>
    <n v="87002"/>
    <m/>
    <n v="35061"/>
    <s v="VALENCIA"/>
    <n v="200"/>
    <s v="LSR - QUICK SERVICE RESTAURANTS, FAST FOOD, SNACKS"/>
    <s v="MEXICAN"/>
    <s v="MEXICAN"/>
    <s v="INDEPENDENT (1-9 UNITS)"/>
    <s v="1 TO 4"/>
    <s v="5 YEARS PLUS"/>
    <s v="&lt;=$500,000"/>
    <s v="$7 TO $10"/>
    <s v="NOT APPLICABLE"/>
    <n v="33305.976900000001"/>
    <n v="27262.896269866102"/>
    <n v="6043.0806301339298"/>
    <n v="5830.6700631696403"/>
    <n v="3186.1585044642902"/>
    <n v="6938.7451874999997"/>
    <n v="6255.4911970982103"/>
    <n v="0.17181026957446366"/>
    <n v="55517.041852232171"/>
    <n v="95.383979266087906"/>
    <n v="59.992347914806757"/>
    <n v="100"/>
    <n v="17.181026957446367"/>
  </r>
  <r>
    <s v="DORALDO PIZZA CAFE INC"/>
    <s v="WILLIAMSBURG"/>
    <s v="VA"/>
    <n v="23188"/>
    <n v="2277"/>
    <n v="51199"/>
    <s v="YORK"/>
    <n v="5720"/>
    <s v="LSR - QUICK CASUAL"/>
    <s v="PIZZA, PASTA &amp; ITALIAN"/>
    <s v="PIZZERIA"/>
    <s v="INDEPENDENT (1-9 UNITS)"/>
    <s v="10 TO 19"/>
    <s v="5 YEARS PLUS"/>
    <s v="&lt;=$500,000"/>
    <s v="$7 TO $10"/>
    <s v="NOT APPLICABLE"/>
    <n v="169243.32029752899"/>
    <n v="155712.874970612"/>
    <n v="13530.445326917699"/>
    <n v="27383.0441140002"/>
    <n v="22550.742211529599"/>
    <n v="29428.7185860461"/>
    <n v="49933.786325529698"/>
    <n v="0.79746540564533086"/>
    <n v="298539.6115346353"/>
    <n v="2380.7501241366745"/>
    <n v="56.690406819898364"/>
    <n v="100"/>
    <n v="79.746540564533092"/>
  </r>
  <r>
    <s v="DOMINO'S PIZZA"/>
    <s v="KIRTLAND AFB"/>
    <s v="NM"/>
    <n v="87117"/>
    <n v="1"/>
    <n v="35001"/>
    <s v="BERNALILLO"/>
    <m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19730.644"/>
    <n v="179862.42447321399"/>
    <n v="39868.219526785702"/>
    <n v="38466.876133928599"/>
    <n v="21020.150892857098"/>
    <n v="45777.217499999999"/>
    <n v="41269.5629196429"/>
    <n v="0.60473852693079699"/>
    <n v="366264.45144642831"/>
    <n v="2214.9422483482949"/>
    <n v="59.992347914806828"/>
    <n v="100"/>
    <n v="60.473852693079699"/>
  </r>
  <r>
    <s v="PETROS FAMILY RESTAURANT"/>
    <s v="BILLINGS"/>
    <s v="MO"/>
    <n v="65610"/>
    <m/>
    <n v="29043"/>
    <s v="CHRISTIAN"/>
    <n v="7920"/>
    <s v="FSR - TRADITIONAL RESTAURANTS, CASUAL DINING"/>
    <s v="CLASSIC &amp; VARIED MENU"/>
    <s v="VARIED MENU"/>
    <s v="INDEPENDENT (1-9 UNITS)"/>
    <s v="5 TO 9"/>
    <s v="5 YEARS PLUS"/>
    <s v="&lt;=$500,000"/>
    <s v="$10 TO $15"/>
    <s v="NOT APPLICABLE"/>
    <n v="113584.013152268"/>
    <n v="103641.50787633601"/>
    <n v="9942.5052759318096"/>
    <n v="13937.726636810199"/>
    <n v="18310.346758162399"/>
    <n v="23658.998156602102"/>
    <n v="40433.722372146804"/>
    <n v="0.11417281396148637"/>
    <n v="209924.80707598932"/>
    <n v="239.67705944187847"/>
    <n v="54.106998946128584"/>
    <n v="100"/>
    <n v="11.417281396148638"/>
  </r>
  <r>
    <s v="BIG TIME RESTAURANT"/>
    <s v="WESTBURY"/>
    <s v="NY"/>
    <n v="11590"/>
    <n v="6624"/>
    <n v="36059"/>
    <s v="NASSAU"/>
    <n v="5602"/>
    <s v="FSR - TRADITIONAL RESTAURANTS, CASUAL DINING"/>
    <s v="AMERICAN AND AMERICAN TRADITIONAL"/>
    <s v="AMERICAN TRADITIONAL"/>
    <s v="INDEPENDENT (1-9 UNITS)"/>
    <s v="OVER 50"/>
    <s v="5 YEARS PLUS"/>
    <s v="$2,500,001 - $5,000,000"/>
    <s v="$15 TO $20"/>
    <s v="NOT APPLICABLE"/>
    <n v="682584.14231892198"/>
    <n v="619249.23585766403"/>
    <n v="63334.906461257699"/>
    <n v="96488.557857944994"/>
    <n v="103347.934008984"/>
    <n v="128346.54931499199"/>
    <n v="228188.57995788899"/>
    <n v="0.20074061846608637"/>
    <n v="1238955.7634587318"/>
    <n v="2487.0874620882805"/>
    <n v="55.093503937007839"/>
    <n v="100"/>
    <n v="20.074061846608636"/>
  </r>
  <r>
    <s v="EARL'S RESTAURANT DOWNTOWN"/>
    <s v="DENVER"/>
    <s v="CO"/>
    <n v="80202"/>
    <n v="4311"/>
    <n v="8031"/>
    <s v="DENVER"/>
    <n v="2082"/>
    <s v="FSR - TRADITIONAL RESTAURANTS, CASUAL DINING"/>
    <s v="AMERICAN AND AMERICAN TRADITIONAL"/>
    <s v="AMERICAN TRADITIONAL"/>
    <s v="INDEPENDENT (1-9 UNITS)"/>
    <s v="OVER 50"/>
    <s v="5 YEARS PLUS"/>
    <s v="$2,500,001 - $5,000,000"/>
    <s v="$15 TO $20"/>
    <s v="NOT APPLICABLE"/>
    <n v="954968.29815833794"/>
    <n v="866359.69434306596"/>
    <n v="88608.603815272305"/>
    <n v="134992.16898933201"/>
    <n v="144588.76868051701"/>
    <n v="179563.04311061199"/>
    <n v="319246.88306007901"/>
    <n v="0.80017824627398659"/>
    <n v="1733359.1619988785"/>
    <n v="13869.962944112096"/>
    <n v="55.093503937007824"/>
    <n v="100"/>
    <n v="80.017824627398653"/>
  </r>
  <r>
    <s v="GRUMPY'S GRILL"/>
    <s v="TUCSON"/>
    <s v="AZ"/>
    <n v="85741"/>
    <n v="2110"/>
    <n v="4019"/>
    <s v="PIMA"/>
    <n v="8520"/>
    <s v="FSR - TRADITIONAL RESTAURANTS, CASUAL DINING"/>
    <s v="BAR &amp; GRILL, BREW PUB, &amp; EATERTAINMENT"/>
    <s v="BAR &amp; GRILL"/>
    <s v="INDEPENDENT (1-9 UNITS)"/>
    <s v="20 TO 49"/>
    <s v="5 YEARS PLUS"/>
    <s v="$1,000,001 - $2,500,000"/>
    <s v="$15 TO $20"/>
    <s v="NOT APPLICABLE"/>
    <n v="370255.05966736301"/>
    <n v="344276.26758329"/>
    <n v="25978.792084073099"/>
    <n v="47971.420303394298"/>
    <n v="60159.001774934703"/>
    <n v="75141.479749347302"/>
    <n v="130443.77612584901"/>
    <n v="0.93006448491132554"/>
    <n v="683970.73762088839"/>
    <n v="6361.3689177979095"/>
    <n v="54.133172561629117"/>
    <n v="100"/>
    <n v="93.006448491132559"/>
  </r>
  <r>
    <s v="JIMMY C'S HOMESTYLE CAFE"/>
    <s v="OMAHA"/>
    <s v="NE"/>
    <n v="68112"/>
    <n v="2223"/>
    <n v="31055"/>
    <s v="DOUGLAS"/>
    <n v="5920"/>
    <s v="FSR - CAF╔-RESTAURANTS, FAMILY-STYLE, DINER"/>
    <s v="AMERICAN AND AMERICAN TRADITIONAL"/>
    <s v="AMERICAN TRADITIONAL"/>
    <s v="INDEPENDENT (1-9 UNITS)"/>
    <s v="10 TO 19"/>
    <s v="5 YEARS PLUS"/>
    <s v="$500,001 - $1,000,000"/>
    <s v="$15 TO $20"/>
    <s v="NOT APPLICABLE"/>
    <n v="182786.94628979301"/>
    <n v="169463.364134242"/>
    <n v="13323.5821555517"/>
    <n v="24682.908805555999"/>
    <n v="26591.5721741538"/>
    <n v="40118.992165186799"/>
    <n v="67192.362859569199"/>
    <n v="0.98371664427166172"/>
    <n v="341372.78229425952"/>
    <n v="3358.140878441895"/>
    <n v="53.544674845293528"/>
    <n v="100"/>
    <n v="98.371664427166166"/>
  </r>
  <r>
    <s v="MCDONALD'S"/>
    <s v="LEESBURG"/>
    <s v="GA"/>
    <n v="31763"/>
    <m/>
    <n v="13177"/>
    <s v="LEE"/>
    <n v="120"/>
    <s v="LSR - QUICK SERVICE RESTAURANTS, FAST FOOD, SNACKS"/>
    <s v="HAMBURGERS"/>
    <s v="HAMBURGERS"/>
    <s v="501+ UNITS"/>
    <s v="20 TO 49"/>
    <s v="5 YEARS PLUS"/>
    <s v="$1,000,001 - $2,500,000"/>
    <s v="$5 TO $7"/>
    <s v="NOT APPLICABLE"/>
    <n v="755024.70059999998"/>
    <n v="632314.31652647804"/>
    <n v="122710.384073522"/>
    <n v="118397.189554242"/>
    <n v="64697.9177892031"/>
    <n v="140897.68762981999"/>
    <n v="205739.37856966601"/>
    <n v="0.18214974449660204"/>
    <n v="1284756.8741429313"/>
    <n v="2340.1813636538805"/>
    <n v="58.767905102954309"/>
    <n v="100"/>
    <n v="18.214974449660204"/>
  </r>
  <r>
    <s v="DOMINO'S PIZZA"/>
    <s v="ARIZONA CITY"/>
    <s v="AZ"/>
    <n v="85123"/>
    <n v="8656"/>
    <n v="4021"/>
    <s v="PINAL"/>
    <m/>
    <s v="LSR - QUICK SERVICE RESTAURANTS, FAST FOOD, SNACKS"/>
    <s v="PIZZA, PASTA &amp; ITALIAN"/>
    <s v="PIZZERIA"/>
    <s v="501+ UNITS"/>
    <s v="5 TO 9"/>
    <s v="5 YEARS PLUS"/>
    <s v="$500,001 - $1,000,000"/>
    <s v="$7 TO $10"/>
    <s v="NOT APPLICABLE"/>
    <n v="200006.56080000001"/>
    <n v="163717.105093622"/>
    <n v="36289.455706377499"/>
    <n v="35013.903660459197"/>
    <n v="19133.2806887755"/>
    <n v="41668.033499999998"/>
    <n v="37565.007752295904"/>
    <n v="0.71505804687780472"/>
    <n v="333386.78640153015"/>
    <n v="2383.9090433914603"/>
    <n v="59.992347914806878"/>
    <n v="100"/>
    <n v="71.505804687780468"/>
  </r>
  <r>
    <s v="COSI"/>
    <s v="WESTFIELD"/>
    <s v="NJ"/>
    <n v="7090"/>
    <n v="2112"/>
    <n v="34039"/>
    <s v="UNION"/>
    <n v="5602"/>
    <s v="LSR - QUICK CASUAL"/>
    <s v="SANDWICHES, SOUPS AND SALADS, DELI, SUBS &amp; HOT DOG"/>
    <s v="SANDWICHES"/>
    <s v="101-250 UNITS"/>
    <s v="10 TO 19"/>
    <s v="5 YEARS PLUS"/>
    <s v="$1,000,001 - $2,500,000"/>
    <s v="$10 TO $15"/>
    <s v="NOT APPLICABLE"/>
    <n v="367920.90360000002"/>
    <n v="327979.83634323499"/>
    <n v="39941.067256765302"/>
    <n v="43645.745958842002"/>
    <n v="51633.959410195101"/>
    <n v="70929.160983511596"/>
    <n v="130744.285860793"/>
    <n v="8.2540634650646538E-2"/>
    <n v="664874.05581334198"/>
    <n v="548.79126529582641"/>
    <n v="55.336931917116473"/>
    <n v="100"/>
    <n v="8.2540634650646538"/>
  </r>
  <r>
    <s v="LEANERS DELI"/>
    <s v="ALBANY"/>
    <s v="NY"/>
    <n v="12205"/>
    <n v="6433"/>
    <n v="36001"/>
    <s v="ALBANY"/>
    <n v="160"/>
    <s v="LSR - DELIVERY AND TAKE AWAY ONLY"/>
    <s v="SANDWICHES, SOUPS AND SALADS, DELI, SUBS &amp; HOT DOG"/>
    <s v="DELI"/>
    <s v="INDEPENDENT (1-9 UNITS)"/>
    <s v="5 TO 9"/>
    <s v="5 YEARS PLUS"/>
    <s v="&lt;=$500,000"/>
    <s v="$7 TO $10"/>
    <s v="NOT APPLICABLE"/>
    <n v="86270.613299999997"/>
    <n v="75836.115477639905"/>
    <n v="10434.497822360099"/>
    <n v="11859.0336120215"/>
    <n v="12140.311379406799"/>
    <n v="15842.2897372528"/>
    <n v="27601.5151092343"/>
    <n v="0.96123004700205728"/>
    <n v="153713.7631379154"/>
    <n v="1477.5428776592153"/>
    <n v="56.124195738150064"/>
    <n v="100"/>
    <n v="96.123004700205726"/>
  </r>
  <r>
    <s v="PIZZA HUT"/>
    <s v="MESA"/>
    <s v="AZ"/>
    <n v="85209"/>
    <n v="7760"/>
    <n v="4013"/>
    <s v="MARICOPA"/>
    <m/>
    <s v="LSR - QUICK SERVICE RESTAURANTS, FAST FOOD, SNACKS"/>
    <s v="PIZZA, PASTA &amp; ITALIAN"/>
    <s v="PIZZERIA"/>
    <s v="501+ UNITS"/>
    <s v="5 TO 9"/>
    <s v="5 YEARS PLUS"/>
    <s v="$500,001 - $1,000,000"/>
    <s v="$7 TO $10"/>
    <s v="NOT APPLICABLE"/>
    <n v="190079.7597"/>
    <n v="155591.435953412"/>
    <n v="34488.323746588001"/>
    <n v="33276.080381154301"/>
    <n v="18183.650481505101"/>
    <n v="39599.949937500001"/>
    <n v="35700.567112021701"/>
    <n v="0.92030917258992806"/>
    <n v="316840.00761218113"/>
    <n v="2915.907652489529"/>
    <n v="59.992347914806786"/>
    <n v="100"/>
    <n v="92.030917258992801"/>
  </r>
  <r>
    <s v="PIZZA LUCE"/>
    <s v="SAINT PAUL"/>
    <s v="MN"/>
    <n v="55104"/>
    <n v="6422"/>
    <n v="27123"/>
    <s v="RAMSEY"/>
    <n v="5120"/>
    <s v="FSR - TRADITIONAL RESTAURANTS, CASUAL DINING"/>
    <s v="PIZZA, PASTA &amp; ITALIAN"/>
    <s v="ITALIAN - PIZZA &amp; PASTA"/>
    <s v="INDEPENDENT (1-9 UNITS)"/>
    <s v="5 TO 9"/>
    <s v="5 YEARS PLUS"/>
    <s v="$1,000,001 - $2,500,000"/>
    <s v="$10 TO $15"/>
    <s v="NOT APPLICABLE"/>
    <n v="281166.22776912502"/>
    <n v="260483.90149335799"/>
    <n v="20682.3262757673"/>
    <n v="38171.277498854797"/>
    <n v="46676.996097114097"/>
    <n v="38798.014658726497"/>
    <n v="108067.39313788401"/>
    <n v="0.82181686694026657"/>
    <n v="512879.90916170471"/>
    <n v="4214.9336006388066"/>
    <n v="54.821064882164606"/>
    <n v="100"/>
    <n v="82.181686694026652"/>
  </r>
  <r>
    <s v="THE CLADDAGH BAR &amp; GRILL"/>
    <s v="MAHOPAC"/>
    <s v="NY"/>
    <n v="10541"/>
    <n v="1772"/>
    <n v="36079"/>
    <s v="PUTNAM"/>
    <n v="5602"/>
    <s v="FSR - TRADITIONAL RESTAURANTS, CASUAL DINING"/>
    <s v="AMERICAN AND AMERICAN TRADITIONAL"/>
    <s v="AMERICAN TRADITIONAL"/>
    <s v="INDEPENDENT (1-9 UNITS)"/>
    <s v="5 TO 9"/>
    <s v="5 YEARS PLUS"/>
    <s v="&lt;=$500,000"/>
    <s v="$15 TO $20"/>
    <s v="NOT APPLICABLE"/>
    <n v="92442.363638405397"/>
    <n v="83864.917883211703"/>
    <n v="8577.4457551937103"/>
    <n v="13067.4444357103"/>
    <n v="13996.409679955101"/>
    <n v="17381.971903425001"/>
    <n v="30903.577125210599"/>
    <n v="0.6398501275700772"/>
    <n v="167791.76678270643"/>
    <n v="1073.6158338112334"/>
    <n v="55.093503937007846"/>
    <n v="100"/>
    <n v="63.985012757007723"/>
  </r>
  <r>
    <s v="LIN'S WOK"/>
    <s v="WEST LAFAYETTE"/>
    <s v="IN"/>
    <n v="47906"/>
    <m/>
    <n v="18157"/>
    <s v="TIPPECANOE"/>
    <n v="3920"/>
    <s v="FSR - TRADITIONAL RESTAURANTS, CASUAL DINING"/>
    <s v="CHINESE"/>
    <s v="CHINESE"/>
    <s v="INDEPENDENT (1-9 UNITS)"/>
    <s v="1 TO 4"/>
    <s v="5 YEARS PLUS"/>
    <s v="&lt;=$500,000"/>
    <s v="$15 TO $20"/>
    <s v="NOT APPLICABLE"/>
    <n v="28909.192281794902"/>
    <n v="27144.891091546899"/>
    <n v="1764.30119024798"/>
    <n v="4335.71180968313"/>
    <n v="5599.7385603522898"/>
    <n v="4025.5416571442602"/>
    <n v="10729.2191475005"/>
    <n v="1.7676301639350189E-2"/>
    <n v="53599.403456475069"/>
    <n v="9.4743922318588254"/>
    <n v="53.935660506502394"/>
    <n v="100"/>
    <n v="1.7676301639350189"/>
  </r>
  <r>
    <s v="BOJANGLES' FAMOUS CHICKEN 'N BISCUITS"/>
    <s v="ROME"/>
    <s v="GA"/>
    <n v="30161"/>
    <n v="8059"/>
    <n v="13115"/>
    <s v="FLOYD"/>
    <m/>
    <s v="LSR - QUICK SERVICE RESTAURANTS, FAST FOOD, SNACKS"/>
    <s v="CHICKEN"/>
    <s v="FRIED CHICKEN"/>
    <s v="501+ UNITS"/>
    <s v="20 TO 49"/>
    <s v="5 YEARS PLUS"/>
    <s v="$1,000,001 - $2,500,000"/>
    <s v="$5 TO $7"/>
    <s v="NOT APPLICABLE"/>
    <n v="499778.28629999998"/>
    <n v="413743.44012068398"/>
    <n v="86034.846179316199"/>
    <n v="83010.774257371901"/>
    <n v="45361.078829165002"/>
    <n v="98786.3494501815"/>
    <n v="114662.727040389"/>
    <n v="0.92628609637860837"/>
    <n v="841599.21587710746"/>
    <n v="7795.6165239010352"/>
    <n v="59.384357408072844"/>
    <n v="100"/>
    <n v="92.628609637860833"/>
  </r>
  <r>
    <s v="LAS MARGARITAS MEXICAN RESTAURANT"/>
    <s v="MONROE"/>
    <s v="NC"/>
    <n v="28110"/>
    <n v="3004"/>
    <n v="37179"/>
    <s v="UNION"/>
    <n v="1520"/>
    <s v="FSR - TRADITIONAL RESTAURANTS, CASUAL DINING"/>
    <s v="MEXICAN"/>
    <s v="MEXICAN"/>
    <s v="INDEPENDENT (1-9 UNITS)"/>
    <s v="10 TO 19"/>
    <s v="5 YEARS PLUS"/>
    <s v="$500,001 - $1,000,000"/>
    <s v="$10 TO $15"/>
    <s v="NOT APPLICABLE"/>
    <n v="187301.28928470801"/>
    <n v="175870.46533089899"/>
    <n v="11430.8239538083"/>
    <n v="28090.8717201338"/>
    <n v="36280.441244695903"/>
    <n v="26081.293974001201"/>
    <n v="69514.103325900403"/>
    <n v="0.64025251944879591"/>
    <n v="347267.99954943859"/>
    <n v="2223.3921163547138"/>
    <n v="53.935660506502551"/>
    <n v="100"/>
    <n v="64.025251944879585"/>
  </r>
  <r>
    <s v="SPEEDY TACO"/>
    <s v="NORTH CHICAGO"/>
    <s v="IL"/>
    <n v="60064"/>
    <n v="2334"/>
    <n v="17097"/>
    <s v="LAKE"/>
    <n v="1602"/>
    <s v="LSR - QUICK SERVICE RESTAURANTS, FAST FOOD, SNACKS"/>
    <s v="MEXICAN"/>
    <s v="MEXICAN"/>
    <s v="INDEPENDENT (1-9 UNITS)"/>
    <s v="10 TO 19"/>
    <s v="5 YEARS PLUS"/>
    <s v="&lt;=$500,000"/>
    <s v="$10 TO $15"/>
    <s v="NOT APPLICABLE"/>
    <n v="186745.47570000001"/>
    <n v="152862.12886540199"/>
    <n v="33883.346834598196"/>
    <n v="32692.368035491101"/>
    <n v="17864.681986607098"/>
    <n v="38905.3074375"/>
    <n v="35074.325633705397"/>
    <n v="0.37916470424209714"/>
    <n v="311282.15879330377"/>
    <n v="1180.2720767470453"/>
    <n v="59.992347914806757"/>
    <n v="100"/>
    <n v="37.916470424209713"/>
  </r>
  <r>
    <s v="TANI"/>
    <s v="PASADENA"/>
    <s v="CA"/>
    <n v="91105"/>
    <n v="1902"/>
    <n v="6037"/>
    <s v="LOS ANGELES"/>
    <n v="4472"/>
    <s v="FSR - TRADITIONAL RESTAURANTS, CASUAL DINING"/>
    <s v="OTHER ASIAN"/>
    <s v="JAPANESE"/>
    <s v="INDEPENDENT (1-9 UNITS)"/>
    <s v="10 TO 19"/>
    <s v="5 YEARS PLUS"/>
    <s v="$500,001 - $1,000,000"/>
    <s v="$15 TO $20"/>
    <s v="NOT APPLICABLE"/>
    <n v="189801.61747207199"/>
    <n v="178218.20080816801"/>
    <n v="11583.4166639047"/>
    <n v="28465.863257232799"/>
    <n v="36764.757237610698"/>
    <n v="26429.459193446201"/>
    <n v="70442.063152706207"/>
    <n v="0.26320597833909787"/>
    <n v="351903.76031306857"/>
    <n v="926.23173514408609"/>
    <n v="53.935660506502224"/>
    <n v="100"/>
    <n v="26.320597833909787"/>
  </r>
  <r>
    <s v="PAPA JOHN'S"/>
    <s v="FLUSHING"/>
    <s v="NY"/>
    <n v="11354"/>
    <m/>
    <n v="36081"/>
    <s v="QUEENS"/>
    <n v="5602"/>
    <s v="LSR - QUICK SERVICE RESTAURANTS, FAST FOOD, SNACKS"/>
    <s v="PIZZA, PASTA &amp; ITALIAN"/>
    <s v="PIZZERIA"/>
    <s v="501+ UNITS"/>
    <s v="5 TO 9"/>
    <s v="5 YEARS PLUS"/>
    <s v="$500,001 - $1,000,000"/>
    <s v="$7 TO $10"/>
    <s v="NOT APPLICABLE"/>
    <n v="201696.9498"/>
    <n v="165100.78767111001"/>
    <n v="36596.162128890297"/>
    <n v="35309.829540880099"/>
    <n v="19294.988820153099"/>
    <n v="42020.197874999998"/>
    <n v="37882.494716900503"/>
    <n v="0.73892407374394697"/>
    <n v="336204.46075293404"/>
    <n v="2484.2956975044494"/>
    <n v="59.992347914806722"/>
    <n v="100"/>
    <n v="73.892407374394693"/>
  </r>
  <r>
    <s v="KFC"/>
    <s v="AKRON"/>
    <s v="OH"/>
    <n v="44312"/>
    <n v="4077"/>
    <n v="39153"/>
    <s v="SUMMIT"/>
    <n v="1692"/>
    <s v="LSR - QUICK SERVICE RESTAURANTS, FAST FOOD, SNACKS"/>
    <s v="CHICKEN"/>
    <s v="FRIED CHICKEN"/>
    <s v="501+ UNITS"/>
    <s v="20 TO 49"/>
    <s v="5 YEARS PLUS"/>
    <s v="$1,000,001 - $2,500,000"/>
    <s v="$5 TO $7"/>
    <s v="NOT APPLICABLE"/>
    <n v="340042.1715"/>
    <n v="281505.26279180101"/>
    <n v="58536.908708198898"/>
    <n v="56479.3723739915"/>
    <n v="30863.045013110099"/>
    <n v="67212.853584106502"/>
    <n v="78014.919338695006"/>
    <n v="0.96767341003483098"/>
    <n v="572612.36180990306"/>
    <n v="5541.0175678068736"/>
    <n v="59.384357408072844"/>
    <n v="100"/>
    <n v="96.767341003483097"/>
  </r>
  <r>
    <s v="TROPICAL SMOOTHIE CAFE"/>
    <s v="ORLANDO"/>
    <s v="FL"/>
    <n v="32803"/>
    <n v="4376"/>
    <n v="12095"/>
    <s v="ORANGE"/>
    <n v="5960"/>
    <s v="LSR - SMOOTHIE, JUICE"/>
    <s v="BEVERAGES"/>
    <s v="SMOOTHIE / JUICE"/>
    <s v="251-500 UNITS"/>
    <s v="10 TO 19"/>
    <s v="5 YEARS PLUS"/>
    <s v="&lt;=$500,000"/>
    <s v="$5 TO $7"/>
    <s v="NOT APPLICABLE"/>
    <n v="109341.00659999999"/>
    <n v="76429.363613399997"/>
    <n v="32911.642986600003"/>
    <n v="29522.071781999999"/>
    <n v="14104.9898514"/>
    <n v="13120.920792000001"/>
    <n v="0"/>
    <n v="0.37736554532989697"/>
    <n v="166088.98902539996"/>
    <n v="626.76261916861336"/>
    <n v="65.83278472679396"/>
    <n v="100"/>
    <n v="37.7365545329897"/>
  </r>
  <r>
    <s v="DUTCH CAFE"/>
    <s v="PERU"/>
    <s v="IN"/>
    <n v="46970"/>
    <n v="3635"/>
    <n v="18103"/>
    <s v="MIAMI"/>
    <m/>
    <s v="FSR - CAF╔-RESTAURANTS, FAMILY-STYLE, DINER"/>
    <s v="CLASSIC &amp; VARIED MENU"/>
    <s v="VARIED MENU"/>
    <s v="INDEPENDENT (1-9 UNITS)"/>
    <s v="10 TO 19"/>
    <s v="5 YEARS PLUS"/>
    <s v="$500,001 - $1,000,000"/>
    <s v="$15 TO $20"/>
    <s v="NOT APPLICABLE"/>
    <n v="181950.37145209601"/>
    <n v="164927.114546781"/>
    <n v="17023.2569053146"/>
    <n v="22462.301992774999"/>
    <n v="29428.0965784699"/>
    <n v="41756.598776713399"/>
    <n v="56527.900172132198"/>
    <n v="0.13027442990955007"/>
    <n v="332125.26897218608"/>
    <n v="432.67430073907519"/>
    <n v="54.783657990001814"/>
    <n v="100"/>
    <n v="13.027442990955008"/>
  </r>
  <r>
    <s v="PANDA EXPRESS"/>
    <s v="MESA"/>
    <s v="AZ"/>
    <n v="85209"/>
    <n v="2726"/>
    <n v="4013"/>
    <s v="MARICOPA"/>
    <m/>
    <s v="LSR - QUICK CASUAL"/>
    <s v="OTHER ASIAN"/>
    <s v="ASIAN UNCLASSIFIED"/>
    <s v="501+ UNITS"/>
    <s v="10 TO 19"/>
    <s v="5 YEARS PLUS"/>
    <s v="$1,000,001 - $2,500,000"/>
    <s v="$5 TO $7"/>
    <s v="NOT APPLICABLE"/>
    <n v="380259.21059999999"/>
    <n v="341896.34586027497"/>
    <n v="38362.864739724602"/>
    <n v="61461.774831685703"/>
    <n v="58295.316154756103"/>
    <n v="64750.020380804999"/>
    <n v="125643.456475606"/>
    <n v="0.12379866211640078"/>
    <n v="690409.77844285232"/>
    <n v="854.71806883305794"/>
    <n v="55.077321103075228"/>
    <n v="100"/>
    <n v="12.379866211640078"/>
  </r>
  <r>
    <s v="PANDA KING BUFFET"/>
    <s v="COAL TOWNSHIP"/>
    <s v="PA"/>
    <n v="17866"/>
    <n v="4170"/>
    <n v="42097"/>
    <s v="NORTHUMBERLAND"/>
    <m/>
    <s v="LSR - BUFFET RESTAURANTS"/>
    <s v="CHINESE"/>
    <s v="CHINESE"/>
    <s v="INDEPENDENT (1-9 UNITS)"/>
    <s v="5 TO 9"/>
    <s v="5 YEARS PLUS"/>
    <s v="&lt;=$500,000"/>
    <s v="$10 TO $15"/>
    <s v="NOT APPLICABLE"/>
    <n v="58142.353706404298"/>
    <n v="51971.571226638902"/>
    <n v="6170.7824797653902"/>
    <n v="9221.0459256456306"/>
    <n v="8477.5076192602392"/>
    <n v="10801.7966557563"/>
    <n v="17915.174941254401"/>
    <n v="0.75833717850407312"/>
    <n v="104557.87884832088"/>
    <n v="792.90126836206355"/>
    <n v="55.607816787054134"/>
    <n v="100"/>
    <n v="75.833717850407311"/>
  </r>
  <r>
    <s v="EPIRO'S PIZZA"/>
    <s v="SICKLERVILLE"/>
    <s v="NJ"/>
    <n v="8081"/>
    <n v="1239"/>
    <n v="34007"/>
    <s v="CAMDEN"/>
    <n v="6162"/>
    <s v="LSR - QUICK CASUAL"/>
    <s v="PIZZA, PASTA &amp; ITALIAN"/>
    <s v="PIZZERIA"/>
    <s v="INDEPENDENT (1-9 UNITS)"/>
    <s v="5 TO 9"/>
    <s v="5 YEARS PLUS"/>
    <s v="&lt;=$500,000"/>
    <s v="$7 TO $10"/>
    <s v="NOT APPLICABLE"/>
    <n v="109453.600318146"/>
    <n v="100703.145928953"/>
    <n v="8750.4543891921894"/>
    <n v="17709.252930507999"/>
    <n v="14584.090648653701"/>
    <n v="19032.238296493"/>
    <n v="32293.343579161701"/>
    <n v="0.4216977675186806"/>
    <n v="193072.52577296158"/>
    <n v="814.18253087650828"/>
    <n v="56.690406819898861"/>
    <n v="100"/>
    <n v="42.169776751868056"/>
  </r>
  <r>
    <s v="STARBUCKS"/>
    <s v="KALISPELL"/>
    <s v="MT"/>
    <n v="59901"/>
    <n v="7340"/>
    <n v="30029"/>
    <s v="FLATHEAD"/>
    <m/>
    <s v="LSR - COFFEE SHOPS, TEA HOUSES"/>
    <s v="BEVERAGES"/>
    <s v="COFFEE / TEA"/>
    <s v="501+ UNITS"/>
    <s v="20 TO 49"/>
    <s v="5 YEARS PLUS"/>
    <s v="$500,001 - $1,000,000"/>
    <s v="UNDER $5"/>
    <s v="NOT APPLICABLE"/>
    <n v="210494.4534"/>
    <n v="147135.62292659999"/>
    <n v="63358.830473399998"/>
    <n v="56833.502417999996"/>
    <n v="27153.784488599998"/>
    <n v="25259.334407999999"/>
    <n v="0"/>
    <n v="0.16008006961414145"/>
    <n v="319741.07471459999"/>
    <n v="511.84173498813573"/>
    <n v="65.832784726793946"/>
    <n v="100"/>
    <n v="16.008006961414146"/>
  </r>
  <r>
    <s v="LITTLE CAESARS"/>
    <s v="WATERFORD"/>
    <s v="CA"/>
    <n v="95386"/>
    <n v="9210"/>
    <n v="6099"/>
    <s v="STANISLAUS"/>
    <n v="5170"/>
    <s v="LSR - QUICK SERVICE RESTAURANTS, FAST FOOD, SNACKS"/>
    <s v="PIZZA, PASTA &amp; ITALIAN"/>
    <s v="PIZZERIA"/>
    <s v="501+ UNITS"/>
    <s v="10 TO 19"/>
    <s v="5 YEARS PLUS"/>
    <s v="&lt;=$500,000"/>
    <s v="$5 TO $7"/>
    <s v="NOT APPLICABLE"/>
    <n v="156587.80679999999"/>
    <n v="128176.30741568901"/>
    <n v="28411.499384311199"/>
    <n v="27412.8526572704"/>
    <n v="14979.700905612201"/>
    <n v="32622.459750000002"/>
    <n v="29410.146111352002"/>
    <n v="0.43442673631674089"/>
    <n v="261012.96622423478"/>
    <n v="1133.9101105314603"/>
    <n v="59.992347914806764"/>
    <n v="100"/>
    <n v="43.44267363167409"/>
  </r>
  <r>
    <s v="JOHNNY'S TAVERN"/>
    <s v="OLATHE"/>
    <s v="KS"/>
    <n v="66061"/>
    <m/>
    <n v="20091"/>
    <s v="JOHNSON"/>
    <n v="3760"/>
    <s v="LSR - QUICK SERVICE RESTAURANTS, FAST FOOD, SNACKS"/>
    <s v="CLASSIC &amp; VARIED MENU"/>
    <s v="VARIED MENU"/>
    <s v="INDEPENDENT (1-9 UNITS)"/>
    <s v="5 TO 9"/>
    <s v="5 YEARS PLUS"/>
    <s v="&lt;=$500,000"/>
    <s v="$5 TO $7"/>
    <s v="NOT APPLICABLE"/>
    <n v="108301.13099999999"/>
    <n v="88650.830126594403"/>
    <n v="19650.300873405598"/>
    <n v="18959.604884885201"/>
    <n v="10360.4398278061"/>
    <n v="22562.735625000001"/>
    <n v="20340.996861926"/>
    <n v="0.49363269529040599"/>
    <n v="180524.90819961729"/>
    <n v="891.12997001630197"/>
    <n v="59.9923479148068"/>
    <n v="100"/>
    <n v="49.363269529040601"/>
  </r>
  <r>
    <s v="LOIS LUNCHEONETTE"/>
    <s v="VINELAND"/>
    <s v="NJ"/>
    <n v="8360"/>
    <n v="6539"/>
    <n v="34011"/>
    <s v="CUMBERLAND"/>
    <n v="6162"/>
    <s v="LSR - SELF SERVICE RESTAURANTS"/>
    <s v="CLASSIC &amp; VARIED MENU"/>
    <s v="VARIED MENU"/>
    <s v="INDEPENDENT (1-9 UNITS)"/>
    <s v="1 TO 4"/>
    <s v="5 YEARS PLUS"/>
    <s v="&lt;=$500,000"/>
    <s v="$7 TO $10"/>
    <s v="NOT APPLICABLE"/>
    <n v="23844.443922732"/>
    <n v="21313.7779379813"/>
    <n v="2530.6659847507299"/>
    <n v="3781.59290890171"/>
    <n v="3476.6644648188399"/>
    <n v="4429.8659789991498"/>
    <n v="7347.0947944376103"/>
    <n v="0.86713001624302466"/>
    <n v="42879.662069889338"/>
    <n v="371.82242067158552"/>
    <n v="55.607816787054119"/>
    <n v="100"/>
    <n v="86.713001624302464"/>
  </r>
  <r>
    <s v="MORNING GLORYCOFFEE SHOP"/>
    <s v="GLOUCESTER"/>
    <s v="MA"/>
    <n v="1930"/>
    <n v="3622"/>
    <n v="25009"/>
    <s v="ESSEX"/>
    <n v="1122"/>
    <s v="LSR - COFFEE SHOPS, TEA HOUSES"/>
    <s v="BEVERAGES"/>
    <s v="COFFEE / TEA"/>
    <s v="INDEPENDENT (1-9 UNITS)"/>
    <s v="5 TO 9"/>
    <s v="5 YEARS PLUS"/>
    <s v="&lt;=$500,000"/>
    <s v="$5 TO $7"/>
    <s v="NOT APPLICABLE"/>
    <n v="68033.737800000003"/>
    <n v="47555.582722200001"/>
    <n v="20478.155077799998"/>
    <n v="18369.109206000001"/>
    <n v="8776.3521762"/>
    <n v="8164.0485360000002"/>
    <n v="0"/>
    <n v="0.54533147313779085"/>
    <n v="103343.2477182"/>
    <n v="563.56325517009645"/>
    <n v="65.832784726793946"/>
    <n v="100"/>
    <n v="54.533147313779082"/>
  </r>
  <r>
    <s v="MOUSIES DELI"/>
    <s v="WARWICK"/>
    <s v="RI"/>
    <n v="2889"/>
    <n v="1525"/>
    <n v="44003"/>
    <s v="KENT"/>
    <n v="6480"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32169.862799999999"/>
    <n v="28278.8928567943"/>
    <n v="3890.96994320572"/>
    <n v="4422.1719267564204"/>
    <n v="4527.0589426167398"/>
    <n v="5907.5074094236397"/>
    <n v="10292.4613628103"/>
    <n v="0.39860149364439845"/>
    <n v="57319.062441607122"/>
    <n v="228.4746390352114"/>
    <n v="56.124195738149993"/>
    <n v="100"/>
    <n v="39.860149364439849"/>
  </r>
  <r>
    <s v="SEOUL GARDEN KOREAN BBQ RESTAURANTS"/>
    <s v="VICTORVILLE"/>
    <s v="CA"/>
    <n v="92392"/>
    <n v="2462"/>
    <n v="6071"/>
    <s v="SAN BERNARDINO"/>
    <n v="4472"/>
    <s v="FSR - TRADITIONAL RESTAURANTS, CASUAL DINING"/>
    <s v="BBQ"/>
    <s v="BARBECUE"/>
    <s v="INDEPENDENT (1-9 UNITS)"/>
    <s v="10 TO 19"/>
    <s v="5 YEARS PLUS"/>
    <s v="$500,001 - $1,000,000"/>
    <s v="$15 TO $20"/>
    <s v="NOT APPLICABLE"/>
    <n v="158481.59738689201"/>
    <n v="148809.612497914"/>
    <n v="9671.9848889785499"/>
    <n v="23768.582902971899"/>
    <n v="30698.038995453699"/>
    <n v="22068.215049143899"/>
    <n v="58818.1009222004"/>
    <n v="0.87029339691265917"/>
    <n v="293834.53525666246"/>
    <n v="2557.2225581877328"/>
    <n v="53.935660506502217"/>
    <n v="100"/>
    <n v="87.029339691265918"/>
  </r>
  <r>
    <s v="POPEYES LOUISIANA KITCHEN"/>
    <s v="NATCHITOCHES"/>
    <s v="LA"/>
    <n v="71457"/>
    <n v="7169"/>
    <n v="22069"/>
    <s v="NATCHITOCHES"/>
    <m/>
    <s v="LSR - QUICK SERVICE RESTAURANTS, FAST FOOD, SNACKS"/>
    <s v="CHICKEN"/>
    <s v="FRIED CHICKEN"/>
    <s v="501+ UNITS"/>
    <s v="10 TO 19"/>
    <s v="5 YEARS PLUS"/>
    <s v="$1,000,001 - $2,500,000"/>
    <s v="$5 TO $7"/>
    <s v="NOT APPLICABLE"/>
    <n v="335073.95549999998"/>
    <n v="277392.30543560901"/>
    <n v="57681.650064390902"/>
    <n v="55654.175545431601"/>
    <n v="30412.117784388902"/>
    <n v="66230.834286002399"/>
    <n v="76875.075510538503"/>
    <n v="0.89691590742136762"/>
    <n v="564246.15862636128"/>
    <n v="5060.8135537338376"/>
    <n v="59.384357408072844"/>
    <n v="100"/>
    <n v="89.691590742136768"/>
  </r>
  <r>
    <s v="BOB EVANS"/>
    <s v="WARREN"/>
    <s v="PA"/>
    <n v="16365"/>
    <n v="4704"/>
    <n v="42123"/>
    <s v="WARREN"/>
    <m/>
    <s v="FSR - CAF╔-RESTAURANTS, FAMILY-STYLE, DINER"/>
    <s v="AMERICAN AND AMERICAN TRADITIONAL"/>
    <s v="AMERICAN TRADITIONAL"/>
    <s v="501+ UNITS"/>
    <s v="OVER 50"/>
    <s v="5 YEARS PLUS"/>
    <s v="$1,000,001 - $2,500,000"/>
    <s v="$7 TO $10"/>
    <s v="NOT APPLICABLE"/>
    <n v="505299.751693714"/>
    <n v="468467.78479714302"/>
    <n v="36831.966896571401"/>
    <n v="68233.908075428597"/>
    <n v="73510.253819999998"/>
    <n v="110905.713951429"/>
    <n v="185747.86087199999"/>
    <n v="4.5551128261895002E-2"/>
    <n v="943697.48841257195"/>
    <n v="429.86485335109239"/>
    <n v="53.544674845293613"/>
    <n v="100"/>
    <n v="4.5551128261895002"/>
  </r>
  <r>
    <s v="PAZZO VITA DELI &amp; MARKET"/>
    <s v="SALT LAKE CITY"/>
    <s v="UT"/>
    <n v="84123"/>
    <n v="6967"/>
    <n v="49035"/>
    <s v="SALT LAKE"/>
    <n v="7160"/>
    <s v="LSR - DELIVERY AND TAKE AWAY ONLY"/>
    <s v="SANDWICHES, SOUPS AND SALADS, DELI, SUBS &amp; HOT DOG"/>
    <s v="DELI"/>
    <s v="INDEPENDENT (1-9 UNITS)"/>
    <s v="5 TO 9"/>
    <s v="5 YEARS PLUS"/>
    <s v="&lt;=$500,000"/>
    <s v="$7 TO $10"/>
    <s v="NOT APPLICABLE"/>
    <n v="55844.607600000003"/>
    <n v="49090.1588473706"/>
    <n v="6754.4487526293697"/>
    <n v="7676.5778432057195"/>
    <n v="7858.6542878418204"/>
    <n v="10255.015236600801"/>
    <n v="17866.985309129199"/>
    <n v="0.96246700441349931"/>
    <n v="99501.840276777511"/>
    <n v="957.67238144820521"/>
    <n v="56.124195738150021"/>
    <n v="100"/>
    <n v="96.24670044134993"/>
  </r>
  <r>
    <s v="HALFWAY CAFE"/>
    <s v="HOLBROOK"/>
    <s v="MA"/>
    <n v="2343"/>
    <n v="1437"/>
    <n v="25021"/>
    <s v="NORFOLK"/>
    <n v="1122"/>
    <s v="FSR - CAF╔-RESTAURANTS, FAMILY-STYLE, DINER"/>
    <s v="AMERICAN AND AMERICAN TRADITIONAL"/>
    <s v="AMERICAN TRADITIONAL"/>
    <s v="INDEPENDENT (1-9 UNITS)"/>
    <s v="5 TO 9"/>
    <s v="5 YEARS PLUS"/>
    <s v="&lt;=$500,000"/>
    <s v="$15 TO $20"/>
    <s v="NOT APPLICABLE"/>
    <n v="106943.45935458499"/>
    <n v="99148.209225230807"/>
    <n v="7795.2501293538498"/>
    <n v="14441.2700588308"/>
    <n v="15557.9748756923"/>
    <n v="23472.4847427692"/>
    <n v="39312.3462712615"/>
    <n v="0.25940177652691709"/>
    <n v="199727.53530313849"/>
    <n v="518.09677478976676"/>
    <n v="53.544674845293848"/>
    <n v="100"/>
    <n v="25.940177652691709"/>
  </r>
  <r>
    <s v="HOUSE OF PIZZA"/>
    <s v="ORLANDO"/>
    <s v="FL"/>
    <n v="32837"/>
    <n v="6954"/>
    <n v="12095"/>
    <s v="ORANGE"/>
    <n v="5960"/>
    <s v="LSR - QUICK CASUAL"/>
    <s v="PIZZA, PASTA &amp; ITALIAN"/>
    <s v="PIZZERIA"/>
    <s v="INDEPENDENT (1-9 UNITS)"/>
    <s v="5 TO 9"/>
    <s v="5 YEARS PLUS"/>
    <s v="&lt;=$500,000"/>
    <s v="$7 TO $10"/>
    <s v="NOT APPLICABLE"/>
    <n v="74065.736923938195"/>
    <n v="68144.425510965099"/>
    <n v="5921.3114129730702"/>
    <n v="11983.6064310169"/>
    <n v="9868.8523549551192"/>
    <n v="12878.852323216401"/>
    <n v="21852.4587859721"/>
    <n v="5.0656116839588816E-2"/>
    <n v="130649.50681909869"/>
    <n v="66.181966824629185"/>
    <n v="56.690406819898584"/>
    <n v="100"/>
    <n v="5.0656116839588812"/>
  </r>
  <r>
    <s v="AACHIS CHETTINAD SOUTH INDIAN RESTAURANT"/>
    <s v="EDISON"/>
    <s v="NJ"/>
    <n v="8817"/>
    <n v="2812"/>
    <n v="34023"/>
    <s v="MIDDLESEX"/>
    <n v="5602"/>
    <s v="FSR - TRADITIONAL RESTAURANTS, CASUAL DINING"/>
    <s v="OTHER ASIAN"/>
    <s v="INDIAN / PAKISTANI / BANGLADESHI / SRI LANKAN"/>
    <s v="INDEPENDENT (1-9 UNITS)"/>
    <s v="5 TO 9"/>
    <s v="5 YEARS PLUS"/>
    <s v="&lt;=$500,000"/>
    <s v="$15 TO $20"/>
    <s v="NOT APPLICABLE"/>
    <n v="101262.43920366099"/>
    <n v="95082.486464996997"/>
    <n v="6179.9527386636501"/>
    <n v="15187.0294144853"/>
    <n v="19614.632605323801"/>
    <n v="14100.5726948337"/>
    <n v="37582.056635691799"/>
    <n v="0.6622712754318999"/>
    <n v="187746.73055399524"/>
    <n v="1243.3926670216367"/>
    <n v="53.935660506502572"/>
    <n v="100"/>
    <n v="66.227127543189994"/>
  </r>
  <r>
    <s v="BOSSA NOVA COFFEEHOUSE &amp; BAKERY"/>
    <s v="AUSTIN"/>
    <s v="TX"/>
    <n v="78702"/>
    <n v="3491"/>
    <n v="48453"/>
    <s v="TRAVIS"/>
    <n v="640"/>
    <s v="LSR - COFFEE SHOPS, TEA HOUSES"/>
    <s v="BEVERAGES"/>
    <s v="COFFEE / TEA"/>
    <s v="INDEPENDENT (1-9 UNITS)"/>
    <s v="1 TO 4"/>
    <s v="5 YEARS PLUS"/>
    <s v="&lt;=$500,000"/>
    <s v="$7 TO $10"/>
    <s v="NOT APPLICABLE"/>
    <n v="29076.1086"/>
    <n v="20324.199911399999"/>
    <n v="8751.9086886000005"/>
    <n v="7850.5493219999998"/>
    <n v="3750.8180093999999"/>
    <n v="3489.1330320000002"/>
    <n v="0"/>
    <n v="0.98608936026261673"/>
    <n v="44166.608963399995"/>
    <n v="435.52223177688256"/>
    <n v="65.832784726793946"/>
    <n v="100"/>
    <n v="98.608936026261674"/>
  </r>
  <r>
    <s v="COLD STONE CREAMERY"/>
    <s v="BURKE"/>
    <s v="VA"/>
    <n v="22015"/>
    <n v="2204"/>
    <n v="51059"/>
    <s v="FAIRFAX"/>
    <n v="8872"/>
    <s v="LSR - ICE CREAM PARLORS, FROZEN DESSERTS"/>
    <s v="FROZEN DESSERT"/>
    <s v="ICE CREAM / DAIRY"/>
    <s v="501+ UNITS"/>
    <s v="10 TO 19"/>
    <s v="5 YEARS PLUS"/>
    <s v="&lt;=$500,000"/>
    <s v="$5 TO $7"/>
    <s v="NOT APPLICABLE"/>
    <n v="83450.119200000001"/>
    <n v="68345.647624799996"/>
    <n v="15104.471575199999"/>
    <n v="11683.016688"/>
    <n v="10765.065376799999"/>
    <n v="30876.544104000001"/>
    <n v="0"/>
    <n v="0.27120963300256307"/>
    <n v="136774.74536880001"/>
    <n v="370.94628495491264"/>
    <n v="61.012812690665044"/>
    <n v="100"/>
    <n v="27.120963300256307"/>
  </r>
  <r>
    <s v="DOMINO'S PIZZA"/>
    <s v="ARLINGTON"/>
    <s v="TN"/>
    <n v="38002"/>
    <n v="5982"/>
    <n v="47157"/>
    <s v="SHELBY"/>
    <n v="4920"/>
    <s v="LSR - QUICK SERVICE RESTAURANTS, FAST FOOD, SNACKS"/>
    <s v="PIZZA, PASTA &amp; ITALIAN"/>
    <s v="PIZZERIA"/>
    <s v="501+ UNITS"/>
    <s v="5 TO 9"/>
    <s v="5 YEARS PLUS"/>
    <s v="$500,001 - $1,000,000"/>
    <s v="$7 TO $10"/>
    <s v="NOT APPLICABLE"/>
    <n v="189602.19990000001"/>
    <n v="155200.525237022"/>
    <n v="34401.674662978301"/>
    <n v="33192.476959534397"/>
    <n v="18137.965551658199"/>
    <n v="39500.458312499999"/>
    <n v="35610.872366422198"/>
    <n v="0.57219189930836167"/>
    <n v="316043.97309011506"/>
    <n v="1808.3780122739367"/>
    <n v="59.992347914806729"/>
    <n v="100"/>
    <n v="57.219189930836166"/>
  </r>
  <r>
    <s v="DOMINO'S PIZZA"/>
    <s v="SYRACUSE"/>
    <s v="NY"/>
    <n v="13219"/>
    <n v="2011"/>
    <n v="36067"/>
    <s v="ONONDAGA"/>
    <n v="8160"/>
    <s v="LSR - QUICK SERVICE RESTAURANTS, FAST FOOD, SNACKS"/>
    <s v="PIZZA, PASTA &amp; ITALIAN"/>
    <s v="PIZZERIA"/>
    <s v="501+ UNITS"/>
    <s v="10 TO 19"/>
    <s v="5 YEARS PLUS"/>
    <s v="$500,001 - $1,000,000"/>
    <s v="$7 TO $10"/>
    <s v="NOT APPLICABLE"/>
    <n v="216455.14170000001"/>
    <n v="177181.23365558"/>
    <n v="39273.908044419601"/>
    <n v="37893.454334598202"/>
    <n v="20706.805647321398"/>
    <n v="45094.821187499998"/>
    <n v="40654.361754241101"/>
    <n v="0.52663817709753125"/>
    <n v="360804.58462366037"/>
    <n v="1900.1346873463644"/>
    <n v="59.992347914806842"/>
    <n v="100"/>
    <n v="52.663817709753125"/>
  </r>
  <r>
    <s v="TEXAS ROADHOUSE"/>
    <s v="CHANDLER"/>
    <s v="AZ"/>
    <n v="85225"/>
    <m/>
    <n v="4013"/>
    <s v="MARICOPA"/>
    <n v="6200"/>
    <s v="FSR - TRADITIONAL RESTAURANTS, CASUAL DINING"/>
    <s v="STEAK, SEAFOOD &amp; FISH"/>
    <s v="FAMILY STEAK / CHOPHOUSE"/>
    <s v="251-500 UNITS"/>
    <s v="10 TO 19"/>
    <s v="5 YEARS PLUS"/>
    <s v="$2,500,001 - $5,000,000"/>
    <s v="$15 TO $20"/>
    <s v="NOT APPLICABLE"/>
    <n v="923992.82264852303"/>
    <n v="865413.94317413401"/>
    <n v="58578.879474389803"/>
    <n v="120070.52091159399"/>
    <n v="161388.58875448801"/>
    <n v="153836.98366570901"/>
    <n v="370999.57000446803"/>
    <n v="0.38923877829700859"/>
    <n v="1730288.4859847829"/>
    <n v="6734.9537638609763"/>
    <n v="53.401084855664308"/>
    <n v="100"/>
    <n v="38.923877829700857"/>
  </r>
  <r>
    <s v="HALSTEAD STREET DELI"/>
    <s v="DOWNERS GROVE"/>
    <s v="IL"/>
    <n v="60515"/>
    <n v="5596"/>
    <n v="17043"/>
    <s v="DU PAGE"/>
    <n v="1602"/>
    <s v="LSR - DELIVERY AND TAKE AWAY ONLY"/>
    <s v="SANDWICHES, SOUPS AND SALADS, DELI, SUBS &amp; HOT DOG"/>
    <s v="DELI"/>
    <s v="INDEPENDENT (1-9 UNITS)"/>
    <s v="1 TO 4"/>
    <s v="5 YEARS PLUS"/>
    <s v="&lt;=$500,000"/>
    <s v="$7 TO $10"/>
    <s v="NOT APPLICABLE"/>
    <n v="47866.901400000002"/>
    <n v="42077.3624212453"/>
    <n v="5789.5389787547301"/>
    <n v="6579.9369088977701"/>
    <n v="6736.0027422381199"/>
    <n v="8790.0304842658807"/>
    <n v="15314.5891942364"/>
    <n v="0.60299567189187075"/>
    <n v="85287.460729638187"/>
    <n v="514.27969686619724"/>
    <n v="56.124195738150064"/>
    <n v="100"/>
    <n v="60.299567189187073"/>
  </r>
  <r>
    <s v="JAX 5TH AVE DELI &amp; ALE HOUSE"/>
    <s v="LAKE MARY"/>
    <s v="FL"/>
    <n v="32746"/>
    <n v="3302"/>
    <n v="12117"/>
    <s v="SEMINOLE"/>
    <n v="5960"/>
    <s v="LSR - DELIVERY AND TAKE AWAY ONLY"/>
    <s v="SANDWICHES, SOUPS AND SALADS, DELI, SUBS &amp; HOT DOG"/>
    <s v="DELI"/>
    <s v="INDEPENDENT (1-9 UNITS)"/>
    <s v="20 TO 49"/>
    <s v="5 YEARS PLUS"/>
    <s v="$1,000,001 - $2,500,000"/>
    <s v="$7 TO $10"/>
    <s v="NOT APPLICABLE"/>
    <n v="351085.82490000001"/>
    <n v="308621.721131069"/>
    <n v="42464.103768931403"/>
    <n v="48261.377066081201"/>
    <n v="49406.061602461101"/>
    <n v="64471.587113525398"/>
    <n v="112326.78579573"/>
    <n v="0.25320969994817588"/>
    <n v="625551.63647779811"/>
    <n v="1583.9574217463366"/>
    <n v="56.124195738150007"/>
    <n v="100"/>
    <n v="25.320969994817588"/>
  </r>
  <r>
    <s v="SUSHI PLACE"/>
    <s v="BIDDEFORD"/>
    <s v="ME"/>
    <n v="4005"/>
    <n v="2573"/>
    <n v="23031"/>
    <s v="YORK"/>
    <n v="1122"/>
    <s v="FSR - TRADITIONAL RESTAURANTS, CASUAL DINING"/>
    <s v="OTHER ASIAN"/>
    <s v="SUSHI"/>
    <s v="INDEPENDENT (1-9 UNITS)"/>
    <s v="1 TO 4"/>
    <s v="5 YEARS PLUS"/>
    <s v="&lt;=$500,000"/>
    <s v="$15 TO $20"/>
    <s v="NOT APPLICABLE"/>
    <n v="36772.7244310569"/>
    <n v="34528.519167555598"/>
    <n v="2244.2052635012801"/>
    <n v="5515.06019385948"/>
    <n v="7122.9123580692803"/>
    <n v="5120.5212722987599"/>
    <n v="13647.6528028046"/>
    <n v="0.68722443403982303"/>
    <n v="68178.871058089004"/>
    <n v="468.54186076369291"/>
    <n v="53.935660506502394"/>
    <n v="100"/>
    <n v="68.722443403982297"/>
  </r>
  <r>
    <s v="SUSHIYA"/>
    <s v="KENNEWICK"/>
    <s v="WA"/>
    <n v="99336"/>
    <n v="7761"/>
    <n v="53005"/>
    <s v="BENTON"/>
    <n v="6740"/>
    <s v="FSR - TRADITIONAL RESTAURANTS, CASUAL DINING"/>
    <s v="OTHER ASIAN"/>
    <s v="SUSHI"/>
    <s v="INDEPENDENT (1-9 UNITS)"/>
    <s v="5 TO 9"/>
    <s v="5 YEARS PLUS"/>
    <s v="&lt;=$500,000"/>
    <s v="$20 TO $30"/>
    <s v="NOT APPLICABLE"/>
    <n v="99692.9150096831"/>
    <n v="93608.748876766404"/>
    <n v="6084.16613291675"/>
    <n v="14951.6369996064"/>
    <n v="19310.614247953199"/>
    <n v="13882.019891173"/>
    <n v="36999.550944410497"/>
    <n v="0.96106460164057805"/>
    <n v="184836.73709282625"/>
    <n v="1776.4004510266134"/>
    <n v="53.935660506502373"/>
    <n v="100"/>
    <n v="96.106460164057808"/>
  </r>
  <r>
    <s v="SUBWAY"/>
    <s v="PITTSBURGH"/>
    <s v="PA"/>
    <n v="15221"/>
    <n v="2162"/>
    <n v="42003"/>
    <s v="ALLEGHENY"/>
    <n v="6280"/>
    <s v="LSR - QUICK SERVICE RESTAURANTS, FAST FOOD, SNACKS"/>
    <s v="SANDWICHES, SOUPS AND SALADS, DELI, SUBS &amp; HOT DOG"/>
    <s v="SANDWICHES"/>
    <s v="501+ UNITS"/>
    <s v="1 TO 4"/>
    <s v="5 YEARS PLUS"/>
    <s v="&lt;=$500,000"/>
    <s v="$5 TO $7"/>
    <s v="NOT APPLICABLE"/>
    <n v="126446.4108"/>
    <n v="108225.336692115"/>
    <n v="18221.074107885001"/>
    <n v="20302.620653322199"/>
    <n v="19035.592321316999"/>
    <n v="27723.786597924402"/>
    <n v="26652.8459839676"/>
    <n v="0.61634623492787322"/>
    <n v="220161.2563565312"/>
    <n v="1356.9556143233829"/>
    <n v="57.433543436557933"/>
    <n v="100"/>
    <n v="61.63462349278732"/>
  </r>
  <r>
    <s v="SUBWAY"/>
    <s v="CARROLLTON"/>
    <s v="TX"/>
    <n v="75010"/>
    <n v="6337"/>
    <n v="48121"/>
    <s v="DENTON"/>
    <n v="1922"/>
    <s v="LSR - QUICK SERVICE RESTAURANTS, FAST FOOD, SNACKS"/>
    <s v="SANDWICHES, SOUPS AND SALADS, DELI, SUBS &amp; HOT DOG"/>
    <s v="SANDWICHES"/>
    <s v="501+ UNITS"/>
    <s v="1 TO 4"/>
    <s v="5 YEARS PLUS"/>
    <s v="&lt;=$500,000"/>
    <s v="$5 TO $7"/>
    <s v="NOT APPLICABLE"/>
    <n v="126446.4108"/>
    <n v="108225.336692115"/>
    <n v="18221.074107885001"/>
    <n v="20302.620653322199"/>
    <n v="19035.592321316999"/>
    <n v="27723.786597924402"/>
    <n v="26652.8459839676"/>
    <n v="0.98762453453675236"/>
    <n v="220161.2563565312"/>
    <n v="2174.3665833214573"/>
    <n v="57.433543436557933"/>
    <n v="100"/>
    <n v="98.762453453675235"/>
  </r>
  <r>
    <s v="RED LOBSTER"/>
    <s v="INGLEWOOD"/>
    <s v="CA"/>
    <n v="90303"/>
    <n v="1264"/>
    <n v="6037"/>
    <s v="LOS ANGELES"/>
    <n v="4472"/>
    <s v="FSR - TRADITIONAL RESTAURANTS, CASUAL DINING"/>
    <s v="STEAK, SEAFOOD &amp; FISH"/>
    <s v="SEAFOOD &amp; FISH"/>
    <s v="501+ UNITS"/>
    <s v="OVER 50"/>
    <s v="5 YEARS PLUS"/>
    <s v="$2,500,001 - $5,000,000"/>
    <s v="$10 TO $15"/>
    <s v="NOT APPLICABLE"/>
    <n v="1096237.60115935"/>
    <n v="1026738.82504382"/>
    <n v="69498.776115531495"/>
    <n v="142453.29247990201"/>
    <n v="191473.607861575"/>
    <n v="182514.28129051201"/>
    <n v="440158.91539836599"/>
    <n v="0.59989003437567467"/>
    <n v="2052837.6981897065"/>
    <n v="12314.768773347039"/>
    <n v="53.401084855664251"/>
    <n v="100"/>
    <n v="59.989003437567469"/>
  </r>
  <r>
    <s v="REYNOLDS CAFE"/>
    <s v="NAUGATUCK"/>
    <s v="CT"/>
    <n v="6770"/>
    <n v="3216"/>
    <n v="9009"/>
    <s v="NEW HAVEN"/>
    <n v="5602"/>
    <s v="FSR - CAF╔-RESTAURANTS, FAMILY-STYLE, DINER"/>
    <s v="CLASSIC &amp; VARIED MENU"/>
    <s v="VARIED MENU"/>
    <s v="INDEPENDENT (1-9 UNITS)"/>
    <s v="1 TO 4"/>
    <s v="5 YEARS PLUS"/>
    <s v="&lt;=$500,000"/>
    <s v="$15 TO $20"/>
    <s v="NOT APPLICABLE"/>
    <n v="42407.077315273898"/>
    <n v="38439.475787559997"/>
    <n v="3967.6015277138999"/>
    <n v="5235.2769037211401"/>
    <n v="6858.7909817655"/>
    <n v="9732.1885007152505"/>
    <n v="13174.9279429244"/>
    <n v="0.30279325146444336"/>
    <n v="77408.261644400191"/>
    <n v="234.38699233518292"/>
    <n v="54.783657990001743"/>
    <n v="100"/>
    <n v="30.279325146444336"/>
  </r>
  <r>
    <s v="PUEBLO VIEJO"/>
    <s v="PORT SAINT LUCIE"/>
    <s v="FL"/>
    <n v="34952"/>
    <n v="5469"/>
    <n v="12111"/>
    <s v="SAINT LUCIE"/>
    <n v="2710"/>
    <s v="FSR - TRADITIONAL RESTAURANTS, CASUAL DINING"/>
    <s v="CLASSIC &amp; VARIED MENU"/>
    <s v="VARIED MENU"/>
    <s v="INDEPENDENT (1-9 UNITS)"/>
    <s v="5 TO 9"/>
    <s v="5 YEARS PLUS"/>
    <s v="&lt;=$500,000"/>
    <s v="$15 TO $20"/>
    <s v="NOT APPLICABLE"/>
    <n v="89487.281190407404"/>
    <n v="81654.068217278196"/>
    <n v="7833.2129731291498"/>
    <n v="10980.852217567201"/>
    <n v="14425.8254622941"/>
    <n v="18639.765949147601"/>
    <n v="31855.749617162699"/>
    <n v="0.49721707916807378"/>
    <n v="165389.47443657892"/>
    <n v="822.34471404498572"/>
    <n v="54.106998946128613"/>
    <n v="100"/>
    <n v="49.721707916807375"/>
  </r>
  <r>
    <s v="BUFFALO WILD WINGS"/>
    <s v="DEARBORN"/>
    <s v="MI"/>
    <n v="48124"/>
    <n v="2225"/>
    <n v="26163"/>
    <s v="WAYNE"/>
    <n v="2162"/>
    <s v="FSR - TRADITIONAL RESTAURANTS, CASUAL DINING"/>
    <s v="BAR &amp; GRILL, BREW PUB, &amp; EATERTAINMENT"/>
    <s v="BAR &amp; GRILL"/>
    <s v="501+ UNITS"/>
    <s v="10 TO 19"/>
    <s v="5 YEARS PLUS"/>
    <s v="$1,000,001 - $2,500,000"/>
    <s v="$10 TO $15"/>
    <s v="NOT APPLICABLE"/>
    <n v="565386.13113838097"/>
    <n v="525716.04867885099"/>
    <n v="39670.08245953"/>
    <n v="73253.221049608401"/>
    <n v="91863.877018276806"/>
    <n v="114742.39018276799"/>
    <n v="199189.99076240201"/>
    <n v="0.66667184061383844"/>
    <n v="1044435.6101514362"/>
    <n v="6962.9581062229536"/>
    <n v="54.133172561629131"/>
    <n v="100"/>
    <n v="66.6671840613838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HERITAGE HALL NORTH NURSING HOME"/>
    <s v="55 COOPER ST"/>
    <s v="AGAWAM"/>
    <s v="MA"/>
    <n v="1001"/>
    <n v="2149"/>
    <n v="25013"/>
    <s v="HAMPDEN"/>
    <n v="1122"/>
    <x v="0"/>
    <s v="UNCODED"/>
    <s v="NOT APPLICABLE"/>
    <s v="101 TO 500"/>
    <x v="0"/>
    <x v="0"/>
    <x v="0"/>
    <x v="0"/>
    <x v="0"/>
    <s v=""/>
    <s v=""/>
    <m/>
  </r>
  <r>
    <s v="AGAWAM COUNCIL ON AGING SENIOR CENTER"/>
    <s v="68 MEADOWBROOK MNR"/>
    <s v="AGAWAM"/>
    <s v="MA"/>
    <n v="1001"/>
    <n v="3126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CENTER FOR EXTENDED CARE-AMHERST"/>
    <s v="150 UNIVERSITY DR"/>
    <s v="AMHERST"/>
    <s v="MA"/>
    <n v="1002"/>
    <n v="2232"/>
    <n v="25015"/>
    <s v="HAMPSHIRE"/>
    <n v="8000"/>
    <x v="0"/>
    <s v="UNCODED"/>
    <s v="NOT APPLICABLE"/>
    <s v="101 TO 500"/>
    <x v="0"/>
    <x v="0"/>
    <x v="0"/>
    <x v="0"/>
    <x v="2"/>
    <s v=""/>
    <s v=""/>
    <m/>
  </r>
  <r>
    <s v="HAMPSHIRE COLLEGE"/>
    <s v="893 WEST ST"/>
    <s v="AMHERST"/>
    <s v="MA"/>
    <n v="1002"/>
    <n v="3372"/>
    <n v="25015"/>
    <s v="HAMPSHIRE"/>
    <n v="8000"/>
    <x v="2"/>
    <s v="UNCODED"/>
    <s v="1001 TO 2000"/>
    <s v="NOT APPLICABLE"/>
    <x v="0"/>
    <x v="1"/>
    <x v="2"/>
    <x v="2"/>
    <x v="1"/>
    <s v=""/>
    <s v=""/>
    <m/>
  </r>
  <r>
    <s v="UNIVERSITY OF MASSACHUSETTS"/>
    <s v="168 WHITMORE"/>
    <s v="AMHERST"/>
    <s v="MA"/>
    <n v="1003"/>
    <m/>
    <n v="25015"/>
    <s v="HAMPSHIRE"/>
    <m/>
    <x v="2"/>
    <s v="UNCODED"/>
    <s v="OVER 5000"/>
    <s v="NOT APPLICABLE"/>
    <x v="0"/>
    <x v="2"/>
    <x v="0"/>
    <x v="0"/>
    <x v="1"/>
    <s v=""/>
    <s v=""/>
    <m/>
  </r>
  <r>
    <s v="CENTER FOR LANG-SPEECH-HEAR-UNIV OF MA"/>
    <s v="715 N PLEASANT ST"/>
    <s v="AMHERST"/>
    <s v="MA"/>
    <n v="1003"/>
    <n v="9304"/>
    <n v="25015"/>
    <s v="HAMPSHIRE"/>
    <m/>
    <x v="3"/>
    <s v="UNCODED"/>
    <s v="NOT APPLICABLE"/>
    <s v="UNCODED"/>
    <x v="0"/>
    <x v="0"/>
    <x v="1"/>
    <x v="1"/>
    <x v="1"/>
    <s v=""/>
    <s v=""/>
    <m/>
  </r>
  <r>
    <s v="QUABBIN REGIONAL SCHOOL DISTRICT"/>
    <s v="872 SOUTH ST"/>
    <s v="BARRE"/>
    <s v="MA"/>
    <n v="1005"/>
    <n v="8906"/>
    <n v="25027"/>
    <s v="WORCESTER"/>
    <n v="1122"/>
    <x v="4"/>
    <s v="251-500"/>
    <s v="2001 TO 5000"/>
    <s v="NOT APPLICABLE"/>
    <x v="1"/>
    <x v="0"/>
    <x v="0"/>
    <x v="0"/>
    <x v="1"/>
    <s v=""/>
    <s v=""/>
    <m/>
  </r>
  <r>
    <s v="BELCHERTOWN PUBLIC SCHOOLS"/>
    <s v="PO BOX 841"/>
    <s v="BELCHERTOWN"/>
    <s v="MA"/>
    <n v="1007"/>
    <n v="841"/>
    <n v="25015"/>
    <s v="HAMPSHIRE"/>
    <n v="8000"/>
    <x v="4"/>
    <s v="UNCODED"/>
    <s v="2001 TO 5000"/>
    <s v="NOT APPLICABLE"/>
    <x v="2"/>
    <x v="0"/>
    <x v="0"/>
    <x v="0"/>
    <x v="1"/>
    <s v=""/>
    <s v=""/>
    <m/>
  </r>
  <r>
    <s v="BELCHERTOWN SENIOR CENTER"/>
    <s v="60 STATE ST"/>
    <s v="BELCHERTOWN"/>
    <s v="MA"/>
    <n v="1007"/>
    <n v="9494"/>
    <n v="25015"/>
    <s v="HAMPSHIRE"/>
    <n v="8000"/>
    <x v="1"/>
    <s v="UNCODED"/>
    <s v="NOT APPLICABLE"/>
    <s v="NOT APPLICABLE"/>
    <x v="0"/>
    <x v="0"/>
    <x v="1"/>
    <x v="1"/>
    <x v="1"/>
    <s v=""/>
    <s v=""/>
    <m/>
  </r>
  <r>
    <s v="BRIMFIELD COUNCIL ON AGING SENIOR CENTER"/>
    <s v="PO BOX 172"/>
    <s v="BRIMFIELD"/>
    <s v="MA"/>
    <n v="1010"/>
    <n v="172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COMMUNITY HEALTHCARE-SBSTNC ABUSE SVCS"/>
    <s v="628 CENTER ST"/>
    <s v="CHICOPEE"/>
    <s v="MA"/>
    <n v="1013"/>
    <n v="1589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STEFANIK MEMORIAL SCHOOL"/>
    <s v="720 MEADOW ST"/>
    <s v="CHICOPEE"/>
    <s v="MA"/>
    <n v="1013"/>
    <n v="1801"/>
    <n v="25013"/>
    <s v="HAMPDEN"/>
    <n v="1122"/>
    <x v="6"/>
    <s v="UNCODED"/>
    <s v="251 TO 500"/>
    <s v="NOT APPLICABLE"/>
    <x v="0"/>
    <x v="0"/>
    <x v="2"/>
    <x v="3"/>
    <x v="1"/>
    <s v=""/>
    <s v=""/>
    <m/>
  </r>
  <r>
    <s v="WILLIMANSETT NURSING HOME CENTER EAST"/>
    <s v="11 SAINT ANTHONY ST"/>
    <s v="CHICOPEE"/>
    <s v="MA"/>
    <n v="1013"/>
    <n v="2141"/>
    <n v="25013"/>
    <s v="HAMPDEN"/>
    <n v="1122"/>
    <x v="0"/>
    <s v="UNCODED"/>
    <s v="NOT APPLICABLE"/>
    <s v="51 TO 100"/>
    <x v="0"/>
    <x v="0"/>
    <x v="0"/>
    <x v="2"/>
    <x v="3"/>
    <s v=""/>
    <s v=""/>
    <m/>
  </r>
  <r>
    <s v="OUR LADY OF THE ELMS COLLEGE"/>
    <s v="291 SPRINGFIELD ST"/>
    <s v="CHICOPEE"/>
    <s v="MA"/>
    <n v="1013"/>
    <n v="2837"/>
    <n v="25013"/>
    <s v="HAMPDEN"/>
    <n v="1122"/>
    <x v="2"/>
    <s v="UNCODED"/>
    <s v="501 TO 1000"/>
    <s v="NOT APPLICABLE"/>
    <x v="0"/>
    <x v="0"/>
    <x v="3"/>
    <x v="4"/>
    <x v="1"/>
    <s v=""/>
    <s v=""/>
    <m/>
  </r>
  <r>
    <s v="CHICOPEE SENIOR CENTER"/>
    <s v="7 VALLEY VIEW CT"/>
    <s v="CHICOPEE"/>
    <s v="MA"/>
    <n v="1020"/>
    <n v="1132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LAMBERT-LAVOIE MEMORIAL SCHOOL"/>
    <s v="91 KENDALL ST"/>
    <s v="CHICOPEE"/>
    <s v="MA"/>
    <n v="1020"/>
    <n v="1601"/>
    <n v="25013"/>
    <s v="HAMPDEN"/>
    <n v="1122"/>
    <x v="6"/>
    <s v="UNCODED"/>
    <s v="251 TO 500"/>
    <s v="NOT APPLICABLE"/>
    <x v="0"/>
    <x v="0"/>
    <x v="2"/>
    <x v="3"/>
    <x v="1"/>
    <s v=""/>
    <s v=""/>
    <m/>
  </r>
  <r>
    <s v="CHICOPEE PUBLIC SCHOOL DISTRICT"/>
    <s v="180 BROADWAY ST"/>
    <s v="CHICOPEE"/>
    <s v="MA"/>
    <n v="1020"/>
    <n v="2638"/>
    <n v="25013"/>
    <s v="HAMPDEN"/>
    <n v="1122"/>
    <x v="4"/>
    <s v="1000+"/>
    <s v="OVER 5000"/>
    <s v="NOT APPLICABLE"/>
    <x v="3"/>
    <x v="0"/>
    <x v="0"/>
    <x v="0"/>
    <x v="1"/>
    <s v=""/>
    <s v=""/>
    <m/>
  </r>
  <r>
    <s v="THE ARBORS KIDS CHILDCARE"/>
    <s v="999 MEMORIAL DR"/>
    <s v="CHICOPEE"/>
    <s v="MA"/>
    <n v="1020"/>
    <n v="2978"/>
    <n v="25013"/>
    <s v="HAMPDEN"/>
    <n v="1122"/>
    <x v="7"/>
    <s v="UNCODED"/>
    <s v="UNCODED"/>
    <s v="NOT APPLICABLE"/>
    <x v="0"/>
    <x v="0"/>
    <x v="1"/>
    <x v="4"/>
    <x v="1"/>
    <s v=""/>
    <s v=""/>
    <m/>
  </r>
  <r>
    <s v="BIRCH MANOR REHAB-SKILLED NURSING CENTER"/>
    <s v="44 NEW LOMBARD RD"/>
    <s v="CHICOPEE"/>
    <s v="MA"/>
    <n v="1020"/>
    <n v="4857"/>
    <n v="25013"/>
    <s v="HAMPDEN"/>
    <n v="1122"/>
    <x v="0"/>
    <s v="UNCODED"/>
    <s v="NOT APPLICABLE"/>
    <s v="51 TO 100"/>
    <x v="0"/>
    <x v="0"/>
    <x v="0"/>
    <x v="2"/>
    <x v="4"/>
    <s v=""/>
    <s v=""/>
    <m/>
  </r>
  <r>
    <s v="WESTOVER JOB CORPS RESIDENTIAL PROGRAM"/>
    <s v="103 JOHNSON RD"/>
    <s v="CHICOPEE"/>
    <s v="MA"/>
    <n v="1022"/>
    <n v="1063"/>
    <n v="25013"/>
    <s v="HAMPDEN"/>
    <m/>
    <x v="3"/>
    <s v="UNCODED"/>
    <s v="NOT APPLICABLE"/>
    <s v="UNCODED"/>
    <x v="0"/>
    <x v="3"/>
    <x v="1"/>
    <x v="1"/>
    <x v="1"/>
    <s v="PREMIER"/>
    <s v=""/>
    <m/>
  </r>
  <r>
    <s v="BOWIE MEMORIAL SCHOOL"/>
    <s v="80 DARE WAY"/>
    <s v="CHICOPEE"/>
    <s v="MA"/>
    <n v="1022"/>
    <n v="1038"/>
    <n v="25013"/>
    <s v="HAMPDEN"/>
    <m/>
    <x v="6"/>
    <s v="UNCODED"/>
    <s v="251 TO 500"/>
    <s v="NOT APPLICABLE"/>
    <x v="0"/>
    <x v="0"/>
    <x v="0"/>
    <x v="3"/>
    <x v="1"/>
    <s v=""/>
    <s v=""/>
    <m/>
  </r>
  <r>
    <s v="THE ACADEMY AT SWIFT RIVER RSDNTL TRTMNT"/>
    <s v="151 SOUTH ST"/>
    <s v="CUMMINGTON"/>
    <s v="MA"/>
    <n v="1026"/>
    <n v="9501"/>
    <n v="25015"/>
    <s v="HAMPSHIRE"/>
    <n v="8000"/>
    <x v="3"/>
    <s v="UNCODED"/>
    <s v="NOT APPLICABLE"/>
    <s v="UNCODED"/>
    <x v="0"/>
    <x v="0"/>
    <x v="1"/>
    <x v="1"/>
    <x v="1"/>
    <s v=""/>
    <s v=""/>
    <m/>
  </r>
  <r>
    <s v="NORTHEAST CENTER FOR YOUTH AND FAMILIES"/>
    <s v="203 EAST ST"/>
    <s v="EASTHAMPTON"/>
    <s v="MA"/>
    <n v="1027"/>
    <n v="1234"/>
    <n v="25015"/>
    <s v="HAMPSHIRE"/>
    <n v="8000"/>
    <x v="3"/>
    <s v="UNCODED"/>
    <s v="NOT APPLICABLE"/>
    <s v="UNCODED"/>
    <x v="0"/>
    <x v="0"/>
    <x v="1"/>
    <x v="1"/>
    <x v="1"/>
    <s v=""/>
    <s v=""/>
    <m/>
  </r>
  <r>
    <s v="SUPERVISORY UNION 66"/>
    <s v="19 STAGE RD"/>
    <s v="WESTHAMPTON"/>
    <s v="MA"/>
    <n v="1027"/>
    <n v="9655"/>
    <n v="25015"/>
    <s v="HAMPSHIRE"/>
    <n v="8000"/>
    <x v="4"/>
    <s v="UNCODED"/>
    <s v="1001 TO 2000"/>
    <s v="NOT APPLICABLE"/>
    <x v="1"/>
    <x v="0"/>
    <x v="0"/>
    <x v="2"/>
    <x v="1"/>
    <s v=""/>
    <s v=""/>
    <m/>
  </r>
  <r>
    <s v="EAST LONGMEADOW COUNCIL ON AGING SR CTR"/>
    <s v="328 N MAIN ST"/>
    <s v="EAST LONGMEADOW"/>
    <s v="MA"/>
    <n v="1028"/>
    <n v="1813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EAST LONGMEADOW SKILLED NURSING CTR"/>
    <s v="305 MAPLE ST"/>
    <s v="EAST LONGMEADOW"/>
    <s v="MA"/>
    <n v="1028"/>
    <n v="2765"/>
    <n v="25013"/>
    <s v="HAMPDEN"/>
    <n v="1122"/>
    <x v="0"/>
    <s v="UNCODED"/>
    <s v="NOT APPLICABLE"/>
    <s v="101 TO 500"/>
    <x v="0"/>
    <x v="3"/>
    <x v="0"/>
    <x v="0"/>
    <x v="5"/>
    <s v="PREMIER"/>
    <s v=""/>
    <m/>
  </r>
  <r>
    <s v="REDSTONE REHAB AND NURSING CENTER"/>
    <s v="135 BENTON DR"/>
    <s v="EAST LONGMEADOW"/>
    <s v="MA"/>
    <n v="1028"/>
    <n v="3117"/>
    <n v="25013"/>
    <s v="HAMPDEN"/>
    <n v="1122"/>
    <x v="0"/>
    <s v="UNCODED"/>
    <s v="NOT APPLICABLE"/>
    <s v="101 TO 500"/>
    <x v="0"/>
    <x v="3"/>
    <x v="0"/>
    <x v="0"/>
    <x v="6"/>
    <s v="PREMIER"/>
    <s v=""/>
    <m/>
  </r>
  <r>
    <s v="AGAWAM COUNSELING CENTER-SBSTNC ABUSE"/>
    <s v="PO BOX 84"/>
    <s v="FEEDING HILLS"/>
    <s v="MA"/>
    <n v="1030"/>
    <n v="84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AGAWAM PUBLIC SCHOOL DISTRICT"/>
    <s v="1305 SPRINGFIELD ST"/>
    <s v="FEEDING HILLS"/>
    <s v="MA"/>
    <n v="1030"/>
    <n v="2180"/>
    <n v="25013"/>
    <s v="HAMPDEN"/>
    <n v="1122"/>
    <x v="4"/>
    <s v="1-250"/>
    <s v="2001 TO 5000"/>
    <s v="NOT APPLICABLE"/>
    <x v="1"/>
    <x v="0"/>
    <x v="0"/>
    <x v="0"/>
    <x v="1"/>
    <s v=""/>
    <s v=""/>
    <m/>
  </r>
  <r>
    <s v="GRANBY PUBLIC SCHOOL DISTRICT"/>
    <s v="387 E STATE ST"/>
    <s v="GRANBY"/>
    <s v="MA"/>
    <n v="1033"/>
    <n v="9601"/>
    <n v="25015"/>
    <s v="HAMPSHIRE"/>
    <n v="8000"/>
    <x v="4"/>
    <s v="1-250"/>
    <s v="1001 TO 2000"/>
    <s v="NOT APPLICABLE"/>
    <x v="2"/>
    <x v="0"/>
    <x v="0"/>
    <x v="2"/>
    <x v="1"/>
    <s v=""/>
    <s v=""/>
    <m/>
  </r>
  <r>
    <s v="SUNBRIDGE CARE AND REHAB-HADLEY"/>
    <s v="PO BOX 720"/>
    <s v="HADLEY"/>
    <s v="MA"/>
    <n v="1035"/>
    <n v="720"/>
    <n v="25015"/>
    <s v="HAMPSHIRE"/>
    <n v="8000"/>
    <x v="0"/>
    <s v="UNCODED"/>
    <s v="NOT APPLICABLE"/>
    <s v="101 TO 500"/>
    <x v="0"/>
    <x v="0"/>
    <x v="0"/>
    <x v="0"/>
    <x v="7"/>
    <s v=""/>
    <s v=""/>
    <m/>
  </r>
  <r>
    <s v="HAMPDEN SENIOR CENTER"/>
    <s v="104 ALLEN ST"/>
    <s v="HAMPDEN"/>
    <s v="MA"/>
    <n v="1036"/>
    <n v="9516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HOLYOKE COMMUNITY COLLEGE"/>
    <s v="303 HOMESTEAD AVE"/>
    <s v="HOLYOKE"/>
    <s v="MA"/>
    <n v="1040"/>
    <n v="1091"/>
    <n v="25013"/>
    <s v="HAMPDEN"/>
    <n v="1122"/>
    <x v="8"/>
    <s v="UNCODED"/>
    <s v="OVER 5000"/>
    <s v="NOT APPLICABLE"/>
    <x v="0"/>
    <x v="3"/>
    <x v="0"/>
    <x v="0"/>
    <x v="1"/>
    <s v=""/>
    <s v=""/>
    <m/>
  </r>
  <r>
    <s v="HOLYOKE SOLDIERS HOME"/>
    <s v="110 CHERRY ST"/>
    <s v="HOLYOKE"/>
    <s v="MA"/>
    <n v="1040"/>
    <n v="7002"/>
    <n v="25013"/>
    <s v="HAMPDEN"/>
    <n v="1122"/>
    <x v="0"/>
    <s v="UNCODED"/>
    <s v="NOT APPLICABLE"/>
    <s v="101 TO 500"/>
    <x v="0"/>
    <x v="3"/>
    <x v="0"/>
    <x v="0"/>
    <x v="8"/>
    <s v="PREMIER"/>
    <s v=""/>
    <m/>
  </r>
  <r>
    <s v="HOLYOKE REHABILITATION CENTER"/>
    <s v="260 EASTHAMPTON RD"/>
    <s v="HOLYOKE"/>
    <s v="MA"/>
    <n v="1040"/>
    <n v="1213"/>
    <n v="25013"/>
    <s v="HAMPDEN"/>
    <n v="1122"/>
    <x v="0"/>
    <s v="UNCODED"/>
    <s v="NOT APPLICABLE"/>
    <s v="101 TO 500"/>
    <x v="0"/>
    <x v="3"/>
    <x v="0"/>
    <x v="0"/>
    <x v="9"/>
    <s v="PREMIER"/>
    <s v=""/>
    <m/>
  </r>
  <r>
    <s v="LOOMIS HOUSE NURSING RETIREMENT CENTER"/>
    <s v="298 JARVIS AVE"/>
    <s v="HOLYOKE"/>
    <s v="MA"/>
    <n v="1040"/>
    <n v="1288"/>
    <n v="25013"/>
    <s v="HAMPDEN"/>
    <n v="1122"/>
    <x v="0"/>
    <s v="UNCODED"/>
    <s v="NOT APPLICABLE"/>
    <s v="51 TO 100"/>
    <x v="0"/>
    <x v="0"/>
    <x v="0"/>
    <x v="0"/>
    <x v="10"/>
    <s v=""/>
    <s v=""/>
    <m/>
  </r>
  <r>
    <s v="HOLYOKE HOSPITAL TRANSITIONAL CARE CTR"/>
    <s v="575 BEECH ST"/>
    <s v="HOLYOKE"/>
    <s v="MA"/>
    <n v="1040"/>
    <n v="2223"/>
    <n v="25013"/>
    <s v="HAMPDEN"/>
    <n v="1122"/>
    <x v="0"/>
    <s v="UNCODED"/>
    <s v="NOT APPLICABLE"/>
    <s v="1 TO 50"/>
    <x v="0"/>
    <x v="0"/>
    <x v="0"/>
    <x v="4"/>
    <x v="11"/>
    <s v=""/>
    <s v=""/>
    <m/>
  </r>
  <r>
    <s v="HOLYOKE MEDICAL CENTER"/>
    <s v="575 BEECH ST"/>
    <s v="HOLYOKE"/>
    <s v="MA"/>
    <n v="1040"/>
    <n v="2223"/>
    <n v="25013"/>
    <s v="HAMPDEN"/>
    <n v="1122"/>
    <x v="9"/>
    <s v="751-999"/>
    <s v="NOT APPLICABLE"/>
    <s v="101 TO 500"/>
    <x v="0"/>
    <x v="2"/>
    <x v="1"/>
    <x v="0"/>
    <x v="12"/>
    <s v="HPPI-HealthCare Purchasing Partners International"/>
    <s v="Amerinet Inc"/>
    <n v="27647"/>
  </r>
  <r>
    <s v="MONT MARIE HEALTH CARE CENTER INC"/>
    <s v="34 LOWER WESTFIELD RD"/>
    <s v="HOLYOKE"/>
    <s v="MA"/>
    <n v="1040"/>
    <n v="2749"/>
    <n v="25013"/>
    <s v="HAMPDEN"/>
    <n v="1122"/>
    <x v="0"/>
    <s v="UNCODED"/>
    <s v="NOT APPLICABLE"/>
    <s v="51 TO 100"/>
    <x v="0"/>
    <x v="0"/>
    <x v="0"/>
    <x v="2"/>
    <x v="13"/>
    <s v=""/>
    <s v=""/>
    <m/>
  </r>
  <r>
    <s v="MOUNT SAINT VINCENT NURSING HOME"/>
    <s v="35 HOLY FAMILY RD"/>
    <s v="HOLYOKE"/>
    <s v="MA"/>
    <n v="1040"/>
    <n v="2701"/>
    <n v="25013"/>
    <s v="HAMPDEN"/>
    <n v="1122"/>
    <x v="0"/>
    <s v="UNCODED"/>
    <s v="NOT APPLICABLE"/>
    <s v="101 TO 500"/>
    <x v="0"/>
    <x v="0"/>
    <x v="0"/>
    <x v="0"/>
    <x v="14"/>
    <s v=""/>
    <s v=""/>
    <m/>
  </r>
  <r>
    <s v="RENAISSANCE MANOR ON CABOT"/>
    <s v="279 CABOT ST"/>
    <s v="HOLYOKE"/>
    <s v="MA"/>
    <n v="1040"/>
    <n v="3139"/>
    <n v="25013"/>
    <s v="HAMPDEN"/>
    <n v="1122"/>
    <x v="0"/>
    <s v="UNCODED"/>
    <s v="NOT APPLICABLE"/>
    <s v="51 TO 100"/>
    <x v="0"/>
    <x v="0"/>
    <x v="0"/>
    <x v="4"/>
    <x v="15"/>
    <s v=""/>
    <s v=""/>
    <m/>
  </r>
  <r>
    <s v="GANDARA RESIDENTIAL SVC WOMEN-AODA SVCS"/>
    <s v="507 APPLETON ST"/>
    <s v="HOLYOKE"/>
    <s v="MA"/>
    <n v="1040"/>
    <n v="3210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HOLYOKE CNCL ON AGING SENIOR CTR"/>
    <s v="310 APPLETON ST"/>
    <s v="HOLYOKE"/>
    <s v="MA"/>
    <n v="1040"/>
    <n v="4907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HOLYOKE CITY SCHOOL DISTRICT"/>
    <s v="57 SUFFOLK ST"/>
    <s v="HOLYOKE"/>
    <s v="MA"/>
    <n v="1040"/>
    <n v="5015"/>
    <n v="25013"/>
    <s v="HAMPDEN"/>
    <n v="1122"/>
    <x v="4"/>
    <s v="1000+"/>
    <s v="OVER 5000"/>
    <s v="NOT APPLICABLE"/>
    <x v="3"/>
    <x v="0"/>
    <x v="0"/>
    <x v="0"/>
    <x v="1"/>
    <s v=""/>
    <s v=""/>
    <m/>
  </r>
  <r>
    <s v="MSPCC FAMILY COUNSELING CTR"/>
    <s v="113 HAMPDEN ST"/>
    <s v="HOLYOKE"/>
    <s v="MA"/>
    <n v="1040"/>
    <n v="5105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SISTERS OF PROVIDENCE-SNF"/>
    <s v="1233 MAIN ST"/>
    <s v="HOLYOKE"/>
    <s v="MA"/>
    <n v="1040"/>
    <n v="5381"/>
    <n v="25013"/>
    <s v="HAMPDEN"/>
    <n v="1122"/>
    <x v="0"/>
    <s v="UNCODED"/>
    <s v="NOT APPLICABLE"/>
    <s v="1 TO 50"/>
    <x v="0"/>
    <x v="0"/>
    <x v="0"/>
    <x v="4"/>
    <x v="11"/>
    <s v=""/>
    <s v=""/>
    <m/>
  </r>
  <r>
    <s v="PROVIDENCE BEHAVIORAL HEALTH"/>
    <s v="1233 MAIN ST"/>
    <s v="HOLYOKE"/>
    <s v="MA"/>
    <n v="1040"/>
    <n v="5381"/>
    <n v="25013"/>
    <s v="HAMPDEN"/>
    <n v="1122"/>
    <x v="9"/>
    <s v="UNCODED"/>
    <s v="NOT APPLICABLE"/>
    <s v="101 TO 500"/>
    <x v="0"/>
    <x v="0"/>
    <x v="1"/>
    <x v="0"/>
    <x v="1"/>
    <s v=""/>
    <s v=""/>
    <m/>
  </r>
  <r>
    <s v="BOYS AND GIRLS CLUB AFTER SCHOOL"/>
    <s v="PO BOX 6256"/>
    <s v="HOLYOKE"/>
    <s v="MA"/>
    <n v="1041"/>
    <n v="6256"/>
    <n v="25013"/>
    <s v="HAMPDEN"/>
    <m/>
    <x v="7"/>
    <s v="UNCODED"/>
    <s v="UNCODED"/>
    <s v="NOT APPLICABLE"/>
    <x v="0"/>
    <x v="0"/>
    <x v="1"/>
    <x v="4"/>
    <x v="1"/>
    <s v=""/>
    <s v=""/>
    <m/>
  </r>
  <r>
    <s v="GATEWAY REGIONAL SCHOOL DISTRICT"/>
    <s v="12 LITTLEVILLE RD"/>
    <s v="HUNTINGTON"/>
    <s v="MA"/>
    <n v="1050"/>
    <n v="9761"/>
    <n v="25015"/>
    <s v="HAMPSHIRE"/>
    <n v="8000"/>
    <x v="4"/>
    <s v="1-250"/>
    <s v="1001 TO 2000"/>
    <s v="NOT APPLICABLE"/>
    <x v="1"/>
    <x v="0"/>
    <x v="0"/>
    <x v="2"/>
    <x v="1"/>
    <s v=""/>
    <s v=""/>
    <m/>
  </r>
  <r>
    <s v="HAMPSHIRE CARE"/>
    <s v="PO BOX 313"/>
    <s v="LEEDS"/>
    <s v="MA"/>
    <n v="1053"/>
    <n v="313"/>
    <n v="25015"/>
    <s v="HAMPSHIRE"/>
    <n v="8000"/>
    <x v="0"/>
    <s v="UNCODED"/>
    <s v="NOT APPLICABLE"/>
    <s v="101 TO 500"/>
    <x v="0"/>
    <x v="0"/>
    <x v="0"/>
    <x v="0"/>
    <x v="16"/>
    <s v=""/>
    <s v=""/>
    <m/>
  </r>
  <r>
    <s v="LEEDS ELEMENTARY SCHOOL"/>
    <s v="20 FLORENCE ST"/>
    <s v="LEEDS"/>
    <s v="MA"/>
    <n v="1053"/>
    <n v="5305"/>
    <n v="25015"/>
    <s v="HAMPSHIRE"/>
    <n v="8000"/>
    <x v="6"/>
    <s v="UNCODED"/>
    <s v="251 TO 500"/>
    <s v="NOT APPLICABLE"/>
    <x v="0"/>
    <x v="0"/>
    <x v="2"/>
    <x v="3"/>
    <x v="1"/>
    <s v=""/>
    <s v=""/>
    <m/>
  </r>
  <r>
    <s v="VA MEDICAL CENTER-NURSING HOME CARE UNIT"/>
    <s v="421 N MAIN ST"/>
    <s v="LEEDS"/>
    <s v="MA"/>
    <n v="1053"/>
    <n v="9764"/>
    <n v="25015"/>
    <s v="HAMPSHIRE"/>
    <n v="8000"/>
    <x v="0"/>
    <s v="UNCODED"/>
    <s v="NOT APPLICABLE"/>
    <s v="51 TO 100"/>
    <x v="0"/>
    <x v="0"/>
    <x v="0"/>
    <x v="2"/>
    <x v="17"/>
    <s v=""/>
    <s v=""/>
    <m/>
  </r>
  <r>
    <s v="LINDA MANOR EXTENDED CARE FACILITY"/>
    <s v="349 HAYDENVILLE RD"/>
    <s v="LEEDS"/>
    <s v="MA"/>
    <n v="1053"/>
    <n v="9767"/>
    <n v="25015"/>
    <s v="HAMPSHIRE"/>
    <n v="8000"/>
    <x v="0"/>
    <s v="UNCODED"/>
    <s v="NOT APPLICABLE"/>
    <s v="101 TO 500"/>
    <x v="0"/>
    <x v="3"/>
    <x v="0"/>
    <x v="0"/>
    <x v="18"/>
    <s v="PREMIER"/>
    <s v=""/>
    <m/>
  </r>
  <r>
    <s v="HAMPDEN CO HOUSE CORRECTION-SHERIFF DEPT"/>
    <s v="627 RANDALL RD"/>
    <s v="LUDLOW"/>
    <s v="MA"/>
    <n v="1056"/>
    <n v="1085"/>
    <n v="25013"/>
    <s v="HAMPDEN"/>
    <n v="1122"/>
    <x v="10"/>
    <s v="UNCODED"/>
    <s v="NOT APPLICABLE"/>
    <s v="UNCODED"/>
    <x v="0"/>
    <x v="0"/>
    <x v="1"/>
    <x v="1"/>
    <x v="1"/>
    <s v=""/>
    <s v=""/>
    <m/>
  </r>
  <r>
    <s v="HAMPDEN COUNTY PRE-RELEASE JAIL"/>
    <s v="325 ALABAMA ST"/>
    <s v="LUDLOW"/>
    <s v="MA"/>
    <n v="1056"/>
    <n v="1089"/>
    <n v="25013"/>
    <s v="HAMPDEN"/>
    <n v="1122"/>
    <x v="10"/>
    <s v="UNCODED"/>
    <s v="NOT APPLICABLE"/>
    <s v="UNCODED"/>
    <x v="0"/>
    <x v="0"/>
    <x v="1"/>
    <x v="0"/>
    <x v="1"/>
    <s v=""/>
    <s v=""/>
    <m/>
  </r>
  <r>
    <s v="LUDLOW COMM CTR-RANDALL BOYS-GIRLS CLUB"/>
    <s v="91 CLAUDIAS WAY"/>
    <s v="LUDLOW"/>
    <s v="MA"/>
    <n v="1056"/>
    <n v="3101"/>
    <n v="25013"/>
    <s v="HAMPDEN"/>
    <n v="1122"/>
    <x v="7"/>
    <s v="UNCODED"/>
    <s v="UNCODED"/>
    <s v="NOT APPLICABLE"/>
    <x v="0"/>
    <x v="0"/>
    <x v="1"/>
    <x v="4"/>
    <x v="1"/>
    <s v=""/>
    <s v=""/>
    <m/>
  </r>
  <r>
    <s v="LUDLOW COUNCIL ON AGING SENIOR CENTER"/>
    <s v="37 CHESTNUT ST"/>
    <s v="LUDLOW"/>
    <s v="MA"/>
    <n v="1056"/>
    <n v="3404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LUDLOW PUBLIC SCHOOL DISTRICT"/>
    <s v="63 CHESTNUT ST"/>
    <s v="LUDLOW"/>
    <s v="MA"/>
    <n v="1056"/>
    <n v="3404"/>
    <n v="25013"/>
    <s v="HAMPDEN"/>
    <n v="1122"/>
    <x v="4"/>
    <s v="251-500"/>
    <s v="2001 TO 5000"/>
    <s v="NOT APPLICABLE"/>
    <x v="1"/>
    <x v="0"/>
    <x v="0"/>
    <x v="0"/>
    <x v="1"/>
    <s v=""/>
    <s v=""/>
    <m/>
  </r>
  <r>
    <s v="HEALTHSOUTH REHAB HOSPITAL WESTERN MA"/>
    <s v="14 CHESTNUT PL"/>
    <s v="LUDLOW"/>
    <s v="MA"/>
    <n v="1056"/>
    <n v="3476"/>
    <n v="25013"/>
    <s v="HAMPDEN"/>
    <n v="1122"/>
    <x v="9"/>
    <s v="UNCODED"/>
    <s v="NOT APPLICABLE"/>
    <s v="51 TO 100"/>
    <x v="0"/>
    <x v="3"/>
    <x v="1"/>
    <x v="2"/>
    <x v="1"/>
    <s v="Foodbuy"/>
    <s v=""/>
    <m/>
  </r>
  <r>
    <s v="MONSON SCHOOL DISTRICT"/>
    <s v="PO BOX 159"/>
    <s v="MONSON"/>
    <s v="MA"/>
    <n v="1057"/>
    <n v="159"/>
    <n v="25013"/>
    <s v="HAMPDEN"/>
    <n v="1122"/>
    <x v="4"/>
    <s v="1-250"/>
    <s v="1001 TO 2000"/>
    <s v="NOT APPLICABLE"/>
    <x v="2"/>
    <x v="0"/>
    <x v="0"/>
    <x v="2"/>
    <x v="1"/>
    <s v=""/>
    <s v=""/>
    <m/>
  </r>
  <r>
    <s v="MONSON COUNCIL ON AGING SENIOR CENTER"/>
    <s v="106 MAIN ST"/>
    <s v="MONSON"/>
    <s v="MA"/>
    <n v="1057"/>
    <n v="1318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NORTHAMPTON REHAB AND NURSING CTR"/>
    <s v="737 BRIDGE RD"/>
    <s v="NORTHAMPTON"/>
    <s v="MA"/>
    <n v="1060"/>
    <n v="1526"/>
    <n v="25015"/>
    <s v="HAMPSHIRE"/>
    <n v="8000"/>
    <x v="0"/>
    <s v="UNCODED"/>
    <s v="NOT APPLICABLE"/>
    <s v="101 TO 500"/>
    <x v="0"/>
    <x v="0"/>
    <x v="0"/>
    <x v="0"/>
    <x v="19"/>
    <s v=""/>
    <s v=""/>
    <m/>
  </r>
  <r>
    <s v="SMITH VOC AND AGRICULTURAL HIGH SCHOOL"/>
    <s v="80 LOCUST ST"/>
    <s v="NORTHAMPTON"/>
    <s v="MA"/>
    <n v="1060"/>
    <n v="2052"/>
    <n v="25015"/>
    <s v="HAMPSHIRE"/>
    <n v="8000"/>
    <x v="6"/>
    <s v="UNCODED"/>
    <s v="251 TO 500"/>
    <s v="NOT APPLICABLE"/>
    <x v="0"/>
    <x v="0"/>
    <x v="0"/>
    <x v="3"/>
    <x v="1"/>
    <s v=""/>
    <s v=""/>
    <m/>
  </r>
  <r>
    <s v="CLARKE SCHOOL FOR THE DEAF"/>
    <s v="47 ROUND HILL RD"/>
    <s v="NORTHAMPTON"/>
    <s v="MA"/>
    <n v="1060"/>
    <n v="2123"/>
    <n v="25015"/>
    <s v="HAMPSHIRE"/>
    <n v="8000"/>
    <x v="3"/>
    <s v="UNCODED"/>
    <s v="NOT APPLICABLE"/>
    <s v="UNCODED"/>
    <x v="0"/>
    <x v="0"/>
    <x v="1"/>
    <x v="1"/>
    <x v="1"/>
    <s v=""/>
    <s v=""/>
    <m/>
  </r>
  <r>
    <s v="CALVIN COOLIDGE NURSING AND REHAB CENTER"/>
    <s v="548 ELM ST"/>
    <s v="NORTHAMPTON"/>
    <s v="MA"/>
    <n v="1060"/>
    <n v="2832"/>
    <n v="25015"/>
    <s v="HAMPSHIRE"/>
    <n v="8000"/>
    <x v="0"/>
    <s v="UNCODED"/>
    <s v="NOT APPLICABLE"/>
    <s v="101 TO 500"/>
    <x v="0"/>
    <x v="3"/>
    <x v="0"/>
    <x v="0"/>
    <x v="20"/>
    <s v="PREMIER"/>
    <s v=""/>
    <m/>
  </r>
  <r>
    <s v="PEOPLES INSTITUTE AFTER SCHOOL PROGRAM"/>
    <s v="38 GOTHIC ST"/>
    <s v="NORTHAMPTON"/>
    <s v="MA"/>
    <n v="1060"/>
    <n v="3018"/>
    <n v="25015"/>
    <s v="HAMPSHIRE"/>
    <n v="8000"/>
    <x v="7"/>
    <s v="UNCODED"/>
    <s v="UNCODED"/>
    <s v="NOT APPLICABLE"/>
    <x v="0"/>
    <x v="0"/>
    <x v="1"/>
    <x v="4"/>
    <x v="1"/>
    <s v=""/>
    <s v=""/>
    <m/>
  </r>
  <r>
    <s v="HAIRSTON HOUSE SUBSTANCE ABUSE TREATMENT"/>
    <s v="25 GRAVES AVE"/>
    <s v="NORTHAMPTON"/>
    <s v="MA"/>
    <n v="1060"/>
    <n v="3293"/>
    <n v="25015"/>
    <s v="HAMPSHIRE"/>
    <n v="8000"/>
    <x v="5"/>
    <s v="UNCODED"/>
    <s v="NOT APPLICABLE"/>
    <s v="UNCODED"/>
    <x v="0"/>
    <x v="0"/>
    <x v="1"/>
    <x v="1"/>
    <x v="1"/>
    <s v=""/>
    <s v=""/>
    <m/>
  </r>
  <r>
    <s v="NORTH CTR FOR CHILDREN/FAMILIES"/>
    <s v="78 POMEROY TER"/>
    <s v="NORTHAMPTON"/>
    <s v="MA"/>
    <n v="1060"/>
    <n v="3378"/>
    <n v="25015"/>
    <s v="HAMPSHIRE"/>
    <n v="8000"/>
    <x v="3"/>
    <s v="UNCODED"/>
    <s v="NOT APPLICABLE"/>
    <s v="UNCODED"/>
    <x v="0"/>
    <x v="0"/>
    <x v="1"/>
    <x v="1"/>
    <x v="1"/>
    <s v=""/>
    <s v=""/>
    <m/>
  </r>
  <r>
    <s v="SERVICENET INC-SUBSTANCE ABUSE TREATMENT"/>
    <s v="129 KING ST"/>
    <s v="NORTHAMPTON"/>
    <s v="MA"/>
    <n v="1060"/>
    <n v="3258"/>
    <n v="25015"/>
    <s v="HAMPSHIRE"/>
    <n v="8000"/>
    <x v="5"/>
    <s v="UNCODED"/>
    <s v="NOT APPLICABLE"/>
    <s v="UNCODED"/>
    <x v="0"/>
    <x v="0"/>
    <x v="1"/>
    <x v="1"/>
    <x v="1"/>
    <s v=""/>
    <s v=""/>
    <m/>
  </r>
  <r>
    <s v="COOLEY DICKINSON HOSPITAL"/>
    <s v="PO BOX 5001"/>
    <s v="NORTHAMPTON"/>
    <s v="MA"/>
    <n v="1061"/>
    <n v="5001"/>
    <n v="25015"/>
    <s v="HAMPSHIRE"/>
    <m/>
    <x v="9"/>
    <s v="1000+"/>
    <s v="NOT APPLICABLE"/>
    <s v="101 TO 500"/>
    <x v="0"/>
    <x v="2"/>
    <x v="1"/>
    <x v="0"/>
    <x v="21"/>
    <s v="Novation"/>
    <s v="VHA Inc"/>
    <n v="30687"/>
  </r>
  <r>
    <s v="HAMPSHIRE COUNTY JAIL-SHERIFF DEPARTMENT"/>
    <s v="PO BOX 7000"/>
    <s v="NORTHAMPTON"/>
    <s v="MA"/>
    <n v="1061"/>
    <n v="7000"/>
    <n v="25015"/>
    <s v="HAMPSHIRE"/>
    <m/>
    <x v="10"/>
    <s v="UNCODED"/>
    <s v="NOT APPLICABLE"/>
    <s v="UNCODED"/>
    <x v="0"/>
    <x v="0"/>
    <x v="1"/>
    <x v="1"/>
    <x v="1"/>
    <s v=""/>
    <s v=""/>
    <m/>
  </r>
  <r>
    <s v="CDH-OUTPATIENT BEHAVORIAL HLTH SVCS-AODA"/>
    <s v="10 MAIN ST"/>
    <s v="FLORENCE"/>
    <s v="MA"/>
    <n v="1062"/>
    <n v="3158"/>
    <n v="25015"/>
    <s v="HAMPSHIRE"/>
    <n v="8000"/>
    <x v="5"/>
    <s v="UNCODED"/>
    <s v="NOT APPLICABLE"/>
    <s v="UNCODED"/>
    <x v="0"/>
    <x v="0"/>
    <x v="1"/>
    <x v="1"/>
    <x v="1"/>
    <s v=""/>
    <s v=""/>
    <m/>
  </r>
  <r>
    <s v="SMITH COLLEGE"/>
    <s v="98 GREEN ST"/>
    <s v="NORTHAMPTON"/>
    <s v="MA"/>
    <n v="1063"/>
    <n v="1"/>
    <n v="25015"/>
    <s v="HAMPSHIRE"/>
    <m/>
    <x v="2"/>
    <s v="UNCODED"/>
    <s v="2001 TO 5000"/>
    <s v="NOT APPLICABLE"/>
    <x v="0"/>
    <x v="2"/>
    <x v="2"/>
    <x v="0"/>
    <x v="1"/>
    <s v=""/>
    <s v=""/>
    <m/>
  </r>
  <r>
    <s v="WING MEMORIAL HOSPITAL AND MEDICAL CTR"/>
    <s v="40 WRIGHT ST"/>
    <s v="PALMER"/>
    <s v="MA"/>
    <n v="1069"/>
    <n v="1138"/>
    <n v="25013"/>
    <s v="HAMPDEN"/>
    <n v="1122"/>
    <x v="9"/>
    <s v="UNCODED"/>
    <s v="NOT APPLICABLE"/>
    <s v="51 TO 100"/>
    <x v="0"/>
    <x v="0"/>
    <x v="1"/>
    <x v="4"/>
    <x v="1"/>
    <s v=""/>
    <s v=""/>
    <m/>
  </r>
  <r>
    <s v="PALMER HOUSE CARE CENTER"/>
    <s v="250 SHEARER ST"/>
    <s v="PALMER"/>
    <s v="MA"/>
    <n v="1069"/>
    <n v="1428"/>
    <n v="25013"/>
    <s v="HAMPDEN"/>
    <n v="1122"/>
    <x v="0"/>
    <s v="UNCODED"/>
    <s v="NOT APPLICABLE"/>
    <s v="51 TO 100"/>
    <x v="0"/>
    <x v="0"/>
    <x v="0"/>
    <x v="2"/>
    <x v="22"/>
    <s v=""/>
    <s v=""/>
    <m/>
  </r>
  <r>
    <s v="PALMER COA SENIOR CENTER"/>
    <s v="1029 CENTRAL ST"/>
    <s v="PALMER"/>
    <s v="MA"/>
    <n v="1069"/>
    <n v="1701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PALMER PUBLIC SCHOOL DISTRICT"/>
    <s v="24 CONVERSE ST"/>
    <s v="PALMER"/>
    <s v="MA"/>
    <n v="1069"/>
    <n v="1786"/>
    <n v="25013"/>
    <s v="HAMPDEN"/>
    <n v="1122"/>
    <x v="4"/>
    <s v="251-500"/>
    <s v="1001 TO 2000"/>
    <s v="NOT APPLICABLE"/>
    <x v="2"/>
    <x v="0"/>
    <x v="0"/>
    <x v="2"/>
    <x v="1"/>
    <s v=""/>
    <s v=""/>
    <m/>
  </r>
  <r>
    <s v="MOUNT HOLYOKE COLLEGE"/>
    <s v="50 COLLEGE ST"/>
    <s v="SOUTH HADLEY"/>
    <s v="MA"/>
    <n v="1075"/>
    <n v="1423"/>
    <n v="25015"/>
    <s v="HAMPSHIRE"/>
    <n v="8000"/>
    <x v="2"/>
    <s v="UNCODED"/>
    <s v="2001 TO 5000"/>
    <s v="NOT APPLICABLE"/>
    <x v="0"/>
    <x v="2"/>
    <x v="2"/>
    <x v="0"/>
    <x v="1"/>
    <s v=""/>
    <s v=""/>
    <m/>
  </r>
  <r>
    <s v="SOUTH HADLEY CNCL ON AG SENIOR CENTER"/>
    <s v="45 DAYTON ST"/>
    <s v="SOUTH HADLEY"/>
    <s v="MA"/>
    <n v="1075"/>
    <n v="1924"/>
    <n v="25015"/>
    <s v="HAMPSHIRE"/>
    <n v="8000"/>
    <x v="1"/>
    <s v="UNCODED"/>
    <s v="NOT APPLICABLE"/>
    <s v="NOT APPLICABLE"/>
    <x v="0"/>
    <x v="0"/>
    <x v="1"/>
    <x v="1"/>
    <x v="1"/>
    <s v=""/>
    <s v=""/>
    <m/>
  </r>
  <r>
    <s v="WINGATE AT SOUTH HADLEY"/>
    <s v="573 GRANBY RD"/>
    <s v="SOUTH HADLEY"/>
    <s v="MA"/>
    <n v="1075"/>
    <n v="2122"/>
    <n v="25015"/>
    <s v="HAMPSHIRE"/>
    <n v="8000"/>
    <x v="0"/>
    <s v="UNCODED"/>
    <s v="NOT APPLICABLE"/>
    <s v="101 TO 500"/>
    <x v="0"/>
    <x v="0"/>
    <x v="0"/>
    <x v="0"/>
    <x v="23"/>
    <s v=""/>
    <s v=""/>
    <m/>
  </r>
  <r>
    <s v="OPEN ARMS CHILDCARE CENTER"/>
    <s v="PO BOX 1107"/>
    <s v="SOUTHWICK"/>
    <s v="MA"/>
    <n v="1077"/>
    <n v="1107"/>
    <n v="25013"/>
    <s v="HAMPDEN"/>
    <n v="1122"/>
    <x v="7"/>
    <s v="UNCODED"/>
    <s v="UNCODED"/>
    <s v="NOT APPLICABLE"/>
    <x v="0"/>
    <x v="0"/>
    <x v="1"/>
    <x v="4"/>
    <x v="1"/>
    <s v=""/>
    <s v=""/>
    <m/>
  </r>
  <r>
    <s v="SOUTHWICK-TOLLAND REGIONAL SCHOOL DIST"/>
    <s v="86 POWDER MILL RD"/>
    <s v="SOUTHWICK"/>
    <s v="MA"/>
    <n v="1077"/>
    <n v="9257"/>
    <n v="25013"/>
    <s v="HAMPDEN"/>
    <n v="1122"/>
    <x v="4"/>
    <s v="251-500"/>
    <s v="1001 TO 2000"/>
    <s v="NOT APPLICABLE"/>
    <x v="2"/>
    <x v="0"/>
    <x v="0"/>
    <x v="2"/>
    <x v="1"/>
    <s v=""/>
    <s v=""/>
    <m/>
  </r>
  <r>
    <s v="WARE SCHOOL DISTRICT"/>
    <s v="PO BOX 240"/>
    <s v="WARE"/>
    <s v="MA"/>
    <n v="1082"/>
    <n v="240"/>
    <n v="25015"/>
    <s v="HAMPSHIRE"/>
    <n v="8000"/>
    <x v="4"/>
    <s v="1-250"/>
    <s v="1001 TO 2000"/>
    <s v="NOT APPLICABLE"/>
    <x v="2"/>
    <x v="0"/>
    <x v="0"/>
    <x v="2"/>
    <x v="1"/>
    <s v=""/>
    <s v=""/>
    <m/>
  </r>
  <r>
    <s v="WARE SENIOR CENTER"/>
    <s v="11 CHURCH ST"/>
    <s v="WARE"/>
    <s v="MA"/>
    <n v="1082"/>
    <n v="1239"/>
    <n v="25015"/>
    <s v="HAMPSHIRE"/>
    <n v="8000"/>
    <x v="1"/>
    <s v="UNCODED"/>
    <s v="NOT APPLICABLE"/>
    <s v="NOT APPLICABLE"/>
    <x v="0"/>
    <x v="0"/>
    <x v="1"/>
    <x v="1"/>
    <x v="1"/>
    <s v=""/>
    <s v=""/>
    <m/>
  </r>
  <r>
    <s v="VALLEY HUMAN SERVICES-SUBSTANCE ABUSE"/>
    <s v="96 SOUTH ST"/>
    <s v="WARE"/>
    <s v="MA"/>
    <n v="1082"/>
    <n v="1616"/>
    <n v="25015"/>
    <s v="HAMPSHIRE"/>
    <n v="8000"/>
    <x v="5"/>
    <s v="UNCODED"/>
    <s v="NOT APPLICABLE"/>
    <s v="UNCODED"/>
    <x v="0"/>
    <x v="0"/>
    <x v="1"/>
    <x v="1"/>
    <x v="1"/>
    <s v=""/>
    <s v=""/>
    <m/>
  </r>
  <r>
    <s v="BAYSTATE MARY LANE HOSPITAL"/>
    <s v="85 SOUTH ST"/>
    <s v="WARE"/>
    <s v="MA"/>
    <n v="1082"/>
    <n v="1625"/>
    <n v="25015"/>
    <s v="HAMPSHIRE"/>
    <n v="8000"/>
    <x v="9"/>
    <s v="UNCODED"/>
    <s v="NOT APPLICABLE"/>
    <s v="1 TO 50"/>
    <x v="0"/>
    <x v="3"/>
    <x v="1"/>
    <x v="4"/>
    <x v="1"/>
    <s v="PREMIER"/>
    <s v=""/>
    <m/>
  </r>
  <r>
    <s v="QUABOAG REGIONAL SCHOOL DISTRICT"/>
    <s v="PO BOX 1538"/>
    <s v="WARREN"/>
    <s v="MA"/>
    <n v="1083"/>
    <n v="1538"/>
    <n v="25027"/>
    <s v="WORCESTER"/>
    <n v="1122"/>
    <x v="4"/>
    <s v="1-250"/>
    <s v="1001 TO 2000"/>
    <s v="NOT APPLICABLE"/>
    <x v="2"/>
    <x v="0"/>
    <x v="0"/>
    <x v="2"/>
    <x v="1"/>
    <s v=""/>
    <s v=""/>
    <m/>
  </r>
  <r>
    <s v="COMMUNITY HEALTH CARE METHADONE SVCS"/>
    <s v="125 N ELM ST"/>
    <s v="WESTFIELD"/>
    <s v="MA"/>
    <n v="1085"/>
    <n v="1643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WESTFIELD YOUTH SERVICE DETENTION CENTER"/>
    <s v="51 E MOUNTAIN RD"/>
    <s v="WESTFIELD"/>
    <s v="MA"/>
    <n v="1085"/>
    <n v="1801"/>
    <n v="25013"/>
    <s v="HAMPDEN"/>
    <n v="1122"/>
    <x v="10"/>
    <s v="UNCODED"/>
    <s v="NOT APPLICABLE"/>
    <s v="UNCODED"/>
    <x v="0"/>
    <x v="0"/>
    <x v="1"/>
    <x v="2"/>
    <x v="1"/>
    <s v=""/>
    <s v=""/>
    <m/>
  </r>
  <r>
    <s v="WESTERN MASSACHUSETTS HOSPITAL"/>
    <s v="91 E MOUNTAIN RD"/>
    <s v="WESTFIELD"/>
    <s v="MA"/>
    <n v="1085"/>
    <n v="1801"/>
    <n v="25013"/>
    <s v="HAMPDEN"/>
    <n v="1122"/>
    <x v="9"/>
    <s v="UNCODED"/>
    <s v="NOT APPLICABLE"/>
    <s v="51 TO 100"/>
    <x v="0"/>
    <x v="0"/>
    <x v="1"/>
    <x v="2"/>
    <x v="1"/>
    <s v=""/>
    <s v=""/>
    <m/>
  </r>
  <r>
    <s v="GOVERNORS CENTER"/>
    <s v="66 BROAD ST"/>
    <s v="WESTFIELD"/>
    <s v="MA"/>
    <n v="1085"/>
    <n v="2927"/>
    <n v="25013"/>
    <s v="HAMPDEN"/>
    <n v="1122"/>
    <x v="0"/>
    <s v="UNCODED"/>
    <s v="NOT APPLICABLE"/>
    <s v="51 TO 100"/>
    <x v="0"/>
    <x v="3"/>
    <x v="0"/>
    <x v="2"/>
    <x v="24"/>
    <s v="Foodbuy"/>
    <s v=""/>
    <m/>
  </r>
  <r>
    <s v="WESTFIELD PUBLIC SCHOOL DISTRICT"/>
    <s v="22 ASHLEY ST"/>
    <s v="WESTFIELD"/>
    <s v="MA"/>
    <n v="1085"/>
    <n v="3856"/>
    <n v="25013"/>
    <s v="HAMPDEN"/>
    <n v="1122"/>
    <x v="4"/>
    <s v="751-999"/>
    <s v="OVER 5000"/>
    <s v="NOT APPLICABLE"/>
    <x v="3"/>
    <x v="0"/>
    <x v="0"/>
    <x v="0"/>
    <x v="1"/>
    <s v=""/>
    <s v=""/>
    <m/>
  </r>
  <r>
    <s v="HARBORSIDE HEALTHCARE WESTFIELD"/>
    <s v="60 E SILVER ST"/>
    <s v="WESTFIELD"/>
    <s v="MA"/>
    <n v="1085"/>
    <n v="4434"/>
    <n v="25013"/>
    <s v="HAMPDEN"/>
    <n v="1122"/>
    <x v="3"/>
    <s v="UNCODED"/>
    <s v="NOT APPLICABLE"/>
    <s v="51 TO 100"/>
    <x v="0"/>
    <x v="0"/>
    <x v="0"/>
    <x v="2"/>
    <x v="1"/>
    <s v=""/>
    <s v=""/>
    <m/>
  </r>
  <r>
    <s v="RENAISSANCE MANOR OF WESTFIELD"/>
    <s v="37 FEEDING HILLS RD"/>
    <s v="WESTFIELD"/>
    <s v="MA"/>
    <n v="1085"/>
    <n v="4605"/>
    <n v="25013"/>
    <s v="HAMPDEN"/>
    <n v="1122"/>
    <x v="0"/>
    <s v="UNCODED"/>
    <s v="NOT APPLICABLE"/>
    <s v="51 TO 100"/>
    <x v="0"/>
    <x v="0"/>
    <x v="0"/>
    <x v="2"/>
    <x v="25"/>
    <s v=""/>
    <s v=""/>
    <m/>
  </r>
  <r>
    <s v="WESTFIELD STATE COLLEGE"/>
    <s v="PO BOX 1630"/>
    <s v="WESTFIELD"/>
    <s v="MA"/>
    <n v="1086"/>
    <n v="1630"/>
    <n v="25013"/>
    <s v="HAMPDEN"/>
    <m/>
    <x v="2"/>
    <s v="UNCODED"/>
    <s v="OVER 5000"/>
    <s v="NOT APPLICABLE"/>
    <x v="0"/>
    <x v="1"/>
    <x v="0"/>
    <x v="0"/>
    <x v="1"/>
    <s v=""/>
    <s v=""/>
    <m/>
  </r>
  <r>
    <s v="NOBLE HOSPITAL"/>
    <s v="PO BOX 1634"/>
    <s v="WESTFIELD"/>
    <s v="MA"/>
    <n v="1086"/>
    <n v="1634"/>
    <n v="25013"/>
    <s v="HAMPDEN"/>
    <m/>
    <x v="9"/>
    <s v="UNCODED"/>
    <s v="NOT APPLICABLE"/>
    <s v="51 TO 100"/>
    <x v="0"/>
    <x v="0"/>
    <x v="1"/>
    <x v="2"/>
    <x v="1"/>
    <s v=""/>
    <s v=""/>
    <m/>
  </r>
  <r>
    <s v="BRIGHTSIDE FOR FAMILIES AND CHILDREN"/>
    <s v="2112 RIVERDALE ST"/>
    <s v="WEST SPRINGFIELD"/>
    <s v="MA"/>
    <n v="1089"/>
    <n v="1024"/>
    <n v="25013"/>
    <s v="HAMPDEN"/>
    <n v="1122"/>
    <x v="3"/>
    <s v="UNCODED"/>
    <s v="NOT APPLICABLE"/>
    <s v="UNCODED"/>
    <x v="0"/>
    <x v="0"/>
    <x v="1"/>
    <x v="1"/>
    <x v="1"/>
    <s v=""/>
    <s v=""/>
    <m/>
  </r>
  <r>
    <s v="CHILD AND FAMILY SERVICES-SUBSTANCE ABS"/>
    <s v="425 UNION ST"/>
    <s v="WEST SPRINGFIELD"/>
    <s v="MA"/>
    <n v="1089"/>
    <n v="4115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WINGATE AT WEST SPRINGFIELD"/>
    <s v="42 PROSPECT AVE"/>
    <s v="WEST SPRINGFIELD"/>
    <s v="MA"/>
    <n v="1089"/>
    <n v="4510"/>
    <n v="25013"/>
    <s v="HAMPDEN"/>
    <n v="1122"/>
    <x v="0"/>
    <s v="UNCODED"/>
    <s v="NOT APPLICABLE"/>
    <s v="101 TO 500"/>
    <x v="0"/>
    <x v="0"/>
    <x v="0"/>
    <x v="0"/>
    <x v="19"/>
    <s v=""/>
    <s v=""/>
    <m/>
  </r>
  <r>
    <s v="WARREN SENIOR CENTER"/>
    <s v="PO BOX 428"/>
    <s v="WEST WARREN"/>
    <s v="MA"/>
    <n v="1092"/>
    <n v="428"/>
    <n v="25027"/>
    <s v="WORCESTER"/>
    <m/>
    <x v="1"/>
    <s v="UNCODED"/>
    <s v="NOT APPLICABLE"/>
    <s v="NOT APPLICABLE"/>
    <x v="0"/>
    <x v="0"/>
    <x v="1"/>
    <x v="1"/>
    <x v="1"/>
    <s v=""/>
    <s v=""/>
    <m/>
  </r>
  <r>
    <s v="WILBRAHAM COA SENIOR CENTER"/>
    <s v="45B POST OFFICE PARK"/>
    <s v="WILBRAHAM"/>
    <s v="MA"/>
    <n v="1095"/>
    <n v="1159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LIFE CARE CENTER OF WILBRAHAM"/>
    <s v="2399 BOSTON RD"/>
    <s v="WILBRAHAM"/>
    <s v="MA"/>
    <n v="1095"/>
    <n v="1185"/>
    <n v="25013"/>
    <s v="HAMPDEN"/>
    <n v="1122"/>
    <x v="0"/>
    <s v="UNCODED"/>
    <s v="NOT APPLICABLE"/>
    <s v="101 TO 500"/>
    <x v="0"/>
    <x v="0"/>
    <x v="0"/>
    <x v="0"/>
    <x v="26"/>
    <s v=""/>
    <s v=""/>
    <m/>
  </r>
  <r>
    <s v="WINGATE AT WILBRAHAM"/>
    <s v="9 MAPLE ST"/>
    <s v="WILBRAHAM"/>
    <s v="MA"/>
    <n v="1095"/>
    <n v="1730"/>
    <n v="25013"/>
    <s v="HAMPDEN"/>
    <n v="1122"/>
    <x v="0"/>
    <s v="UNCODED"/>
    <s v="NOT APPLICABLE"/>
    <s v="101 TO 500"/>
    <x v="0"/>
    <x v="0"/>
    <x v="0"/>
    <x v="0"/>
    <x v="27"/>
    <s v=""/>
    <s v=""/>
    <m/>
  </r>
  <r>
    <s v="SALVATION ARMY ADULT REHAB CENTER-AODA"/>
    <s v="PO BOX 1569"/>
    <s v="SPRINGFIELD"/>
    <s v="MA"/>
    <n v="1101"/>
    <n v="1569"/>
    <n v="25013"/>
    <s v="HAMPDEN"/>
    <m/>
    <x v="5"/>
    <s v="UNCODED"/>
    <s v="NOT APPLICABLE"/>
    <s v="UNCODED"/>
    <x v="0"/>
    <x v="0"/>
    <x v="1"/>
    <x v="1"/>
    <x v="1"/>
    <s v=""/>
    <s v=""/>
    <m/>
  </r>
  <r>
    <s v="SPRINGFIELD TECHNICAL COMMUNITY COLLEGE"/>
    <s v="PO BOX 9000"/>
    <s v="SPRINGFIELD"/>
    <s v="MA"/>
    <n v="1102"/>
    <n v="9000"/>
    <n v="25013"/>
    <s v="HAMPDEN"/>
    <m/>
    <x v="8"/>
    <s v="UNCODED"/>
    <s v="OVER 5000"/>
    <s v="NOT APPLICABLE"/>
    <x v="0"/>
    <x v="3"/>
    <x v="0"/>
    <x v="0"/>
    <x v="1"/>
    <s v=""/>
    <s v=""/>
    <m/>
  </r>
  <r>
    <s v="MERCY MEDICAL CENTER"/>
    <s v="PO BOX 9012"/>
    <s v="SPRINGFIELD"/>
    <s v="MA"/>
    <n v="1102"/>
    <n v="9012"/>
    <n v="25013"/>
    <s v="HAMPDEN"/>
    <m/>
    <x v="9"/>
    <s v="UNCODED"/>
    <s v="NOT APPLICABLE"/>
    <s v="101 TO 500"/>
    <x v="0"/>
    <x v="0"/>
    <x v="1"/>
    <x v="0"/>
    <x v="1"/>
    <s v=""/>
    <s v=""/>
    <m/>
  </r>
  <r>
    <s v="SPRINGFIELD COA SENIOR CENTER"/>
    <s v="1600 E COLUMBUS AVE"/>
    <s v="SPRINGFIELD"/>
    <s v="MA"/>
    <n v="1103"/>
    <n v="1614"/>
    <n v="25013"/>
    <s v="HAMPDEN"/>
    <n v="1122"/>
    <x v="1"/>
    <s v="UNCODED"/>
    <s v="NOT APPLICABLE"/>
    <s v="NOT APPLICABLE"/>
    <x v="0"/>
    <x v="0"/>
    <x v="1"/>
    <x v="1"/>
    <x v="1"/>
    <s v=""/>
    <s v=""/>
    <m/>
  </r>
  <r>
    <s v="COMMUNITY CARE MENTAL HEALTH-SBSTNC ABS"/>
    <s v="273 STATE ST"/>
    <s v="SPRINGFIELD"/>
    <s v="MA"/>
    <n v="1103"/>
    <n v="1950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CHILDRENS REHAB SVCS-THE WELDON CENTER"/>
    <s v="233 CAREW ST"/>
    <s v="SPRINGFIELD"/>
    <s v="MA"/>
    <n v="1104"/>
    <n v="2377"/>
    <n v="25013"/>
    <s v="HAMPDEN"/>
    <n v="1122"/>
    <x v="3"/>
    <s v="UNCODED"/>
    <s v="NOT APPLICABLE"/>
    <s v="UNCODED"/>
    <x v="0"/>
    <x v="0"/>
    <x v="1"/>
    <x v="1"/>
    <x v="1"/>
    <s v=""/>
    <s v=""/>
    <m/>
  </r>
  <r>
    <s v="SHRINERS HOSPITAL FOR CHILDREN"/>
    <s v="516 CAREW ST"/>
    <s v="SPRINGFIELD"/>
    <s v="MA"/>
    <n v="1104"/>
    <n v="2330"/>
    <n v="25013"/>
    <s v="HAMPDEN"/>
    <n v="1122"/>
    <x v="9"/>
    <s v="UNCODED"/>
    <s v="NOT APPLICABLE"/>
    <s v="1 TO 50"/>
    <x v="0"/>
    <x v="2"/>
    <x v="1"/>
    <x v="4"/>
    <x v="1"/>
    <s v=""/>
    <s v=""/>
    <m/>
  </r>
  <r>
    <s v="CHAPIN CENTER"/>
    <s v="200 KENDALL ST"/>
    <s v="SPRINGFIELD"/>
    <s v="MA"/>
    <n v="1104"/>
    <n v="2532"/>
    <n v="25013"/>
    <s v="HAMPDEN"/>
    <n v="1122"/>
    <x v="0"/>
    <s v="UNCODED"/>
    <s v="NOT APPLICABLE"/>
    <s v="101 TO 500"/>
    <x v="0"/>
    <x v="3"/>
    <x v="0"/>
    <x v="0"/>
    <x v="28"/>
    <s v="Foodbuy"/>
    <s v=""/>
    <m/>
  </r>
  <r>
    <s v="GANDARA MENTAL HEALTH CENTER-AODA PRGMS"/>
    <s v="2155 MAIN ST"/>
    <s v="SPRINGFIELD"/>
    <s v="MA"/>
    <n v="1104"/>
    <n v="3301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SPRINGFIELD YMCA SCHOOLS OUT"/>
    <s v="275 CHESTNUT ST"/>
    <s v="SPRINGFIELD"/>
    <s v="MA"/>
    <n v="1104"/>
    <n v="3471"/>
    <n v="25013"/>
    <s v="HAMPDEN"/>
    <n v="1122"/>
    <x v="7"/>
    <s v="UNCODED"/>
    <s v="UNCODED"/>
    <s v="NOT APPLICABLE"/>
    <x v="0"/>
    <x v="0"/>
    <x v="1"/>
    <x v="4"/>
    <x v="1"/>
    <s v=""/>
    <s v=""/>
    <m/>
  </r>
  <r>
    <s v="THREE RIVERS RESIDENTIAL TREATMENT"/>
    <s v="26 RIDGEWOOD TER"/>
    <s v="SPRINGFIELD"/>
    <s v="MA"/>
    <n v="1105"/>
    <n v="1315"/>
    <n v="25013"/>
    <s v="HAMPDEN"/>
    <n v="1122"/>
    <x v="3"/>
    <s v="UNCODED"/>
    <s v="NOT APPLICABLE"/>
    <s v="UNCODED"/>
    <x v="0"/>
    <x v="0"/>
    <x v="1"/>
    <x v="1"/>
    <x v="1"/>
    <s v=""/>
    <s v=""/>
    <m/>
  </r>
  <r>
    <s v="PHOENIX HOUSE SPRINGFIELD CTR-SBSTNC ABS"/>
    <s v="5 MADISON AVE"/>
    <s v="SPRINGFIELD"/>
    <s v="MA"/>
    <n v="1105"/>
    <n v="1403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PHOENIX ACADEMY-SUBSTANCE ABUSE TRTMNT"/>
    <s v="33 MULBERRY ST"/>
    <s v="SPRINGFIELD"/>
    <s v="MA"/>
    <n v="1105"/>
    <n v="1406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NRTHRN EDUC SVC ETHOS RECOVERY HOME AODA"/>
    <s v="56 TEMPLE ST"/>
    <s v="SPRINGFIELD"/>
    <s v="MA"/>
    <n v="1105"/>
    <n v="1803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CHILD-FAMILY SERVICE PIONEER VALLEY AODA"/>
    <s v="367 PINE ST"/>
    <s v="SPRINGFIELD"/>
    <s v="MA"/>
    <n v="1105"/>
    <n v="1930"/>
    <n v="25013"/>
    <s v="HAMPDEN"/>
    <n v="1122"/>
    <x v="5"/>
    <s v="UNCODED"/>
    <s v="NOT APPLICABLE"/>
    <s v="UNCODED"/>
    <x v="0"/>
    <x v="0"/>
    <x v="0"/>
    <x v="1"/>
    <x v="1"/>
    <s v=""/>
    <s v=""/>
    <m/>
  </r>
  <r>
    <s v="JULIAN J LEAVITT FAMILY JEWISH NRSG HOME"/>
    <s v="770 CONVERSE ST"/>
    <s v="LONGMEADOW"/>
    <s v="MA"/>
    <n v="1106"/>
    <n v="1719"/>
    <n v="25013"/>
    <s v="HAMPDEN"/>
    <n v="1122"/>
    <x v="0"/>
    <s v="UNCODED"/>
    <s v="NOT APPLICABLE"/>
    <s v="101 TO 500"/>
    <x v="0"/>
    <x v="0"/>
    <x v="0"/>
    <x v="0"/>
    <x v="29"/>
    <s v=""/>
    <s v=""/>
    <m/>
  </r>
  <r>
    <s v="LONGMEADOW PUBLIC SCHOOLS"/>
    <s v="127 GRASSY GUTTER RD"/>
    <s v="LONGMEADOW"/>
    <s v="MA"/>
    <n v="1106"/>
    <n v="2029"/>
    <n v="25013"/>
    <s v="HAMPDEN"/>
    <n v="1122"/>
    <x v="4"/>
    <s v="251-500"/>
    <s v="2001 TO 5000"/>
    <s v="NOT APPLICABLE"/>
    <x v="1"/>
    <x v="4"/>
    <x v="0"/>
    <x v="0"/>
    <x v="1"/>
    <s v=""/>
    <s v=""/>
    <m/>
  </r>
  <r>
    <s v="BAY PATH COLLEGE"/>
    <s v="588 LONGMEADOW ST"/>
    <s v="LONGMEADOW"/>
    <s v="MA"/>
    <n v="1106"/>
    <n v="2212"/>
    <n v="25013"/>
    <s v="HAMPDEN"/>
    <n v="1122"/>
    <x v="2"/>
    <s v="UNCODED"/>
    <s v="501 TO 1000"/>
    <s v="NOT APPLICABLE"/>
    <x v="0"/>
    <x v="5"/>
    <x v="2"/>
    <x v="4"/>
    <x v="1"/>
    <s v=""/>
    <s v=""/>
    <m/>
  </r>
  <r>
    <s v="GREENWOOD CHILDRENS CENTER-EXTENDED DAY"/>
    <s v="231 MAPLE RD"/>
    <s v="LONGMEADOW"/>
    <s v="MA"/>
    <n v="1106"/>
    <n v="3100"/>
    <n v="25013"/>
    <s v="HAMPDEN"/>
    <n v="1122"/>
    <x v="7"/>
    <s v="UNCODED"/>
    <s v="UNCODED"/>
    <s v="NOT APPLICABLE"/>
    <x v="0"/>
    <x v="0"/>
    <x v="1"/>
    <x v="4"/>
    <x v="1"/>
    <s v=""/>
    <s v=""/>
    <m/>
  </r>
  <r>
    <s v="HABIT MANAGEMENT INSTITUTE-METH SERVICES"/>
    <s v="2257 MAIN ST"/>
    <s v="SPRINGFIELD"/>
    <s v="MA"/>
    <n v="1107"/>
    <n v="1905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GANDARA ADDICTION RECOVERY PROGRAM"/>
    <s v="29 ARCH ST"/>
    <s v="SPRINGFIELD"/>
    <s v="MA"/>
    <n v="1107"/>
    <n v="1909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SISTERS OF PROVIDENCE METHADONE PROGRAM"/>
    <s v="227 MILL ST"/>
    <s v="SPRINGFIELD"/>
    <s v="MA"/>
    <n v="1108"/>
    <n v="1007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MY SISTERS HOUSE-SUBSTANCE ABUSE SERVICE"/>
    <s v="89 BELMONT AVE"/>
    <s v="SPRINGFIELD"/>
    <s v="MA"/>
    <n v="1108"/>
    <n v="1637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SPRINGFIELD JEWISH COMM CTR PRE-K"/>
    <s v="1160 DICKINSON ST"/>
    <s v="SPRINGFIELD"/>
    <s v="MA"/>
    <n v="1108"/>
    <n v="3122"/>
    <n v="25013"/>
    <s v="HAMPDEN"/>
    <n v="1122"/>
    <x v="7"/>
    <s v="UNCODED"/>
    <s v="UNCODED"/>
    <s v="NOT APPLICABLE"/>
    <x v="0"/>
    <x v="0"/>
    <x v="1"/>
    <x v="4"/>
    <x v="1"/>
    <s v=""/>
    <s v=""/>
    <m/>
  </r>
  <r>
    <s v="REEDS LANDING HEALTH CENTER"/>
    <s v="807 WILBRAHAM RD"/>
    <s v="SPRINGFIELD"/>
    <s v="MA"/>
    <n v="1109"/>
    <n v="2067"/>
    <n v="25013"/>
    <s v="HAMPDEN"/>
    <n v="1122"/>
    <x v="0"/>
    <s v="UNCODED"/>
    <s v="NOT APPLICABLE"/>
    <s v="1 TO 50"/>
    <x v="0"/>
    <x v="0"/>
    <x v="0"/>
    <x v="0"/>
    <x v="30"/>
    <s v=""/>
    <s v=""/>
    <m/>
  </r>
  <r>
    <s v="KINDRED HOSPITAL-PARKVIEW"/>
    <s v="1400 STATE ST"/>
    <s v="SPRINGFIELD"/>
    <s v="MA"/>
    <n v="1109"/>
    <n v="2550"/>
    <n v="25013"/>
    <s v="HAMPDEN"/>
    <n v="1122"/>
    <x v="9"/>
    <s v="251-500"/>
    <s v="NOT APPLICABLE"/>
    <s v="101 TO 500"/>
    <x v="0"/>
    <x v="2"/>
    <x v="2"/>
    <x v="0"/>
    <x v="31"/>
    <s v=""/>
    <s v=""/>
    <n v="40698"/>
  </r>
  <r>
    <s v="MARTIN LUTH KING COMMUNITY CTR CHILDCARE"/>
    <s v="106 WILBRAHAM RD"/>
    <s v="SPRINGFIELD"/>
    <s v="MA"/>
    <n v="1109"/>
    <n v="3117"/>
    <n v="25013"/>
    <s v="HAMPDEN"/>
    <n v="1122"/>
    <x v="7"/>
    <s v="UNCODED"/>
    <s v="UNCODED"/>
    <s v="NOT APPLICABLE"/>
    <x v="0"/>
    <x v="0"/>
    <x v="1"/>
    <x v="4"/>
    <x v="1"/>
    <s v=""/>
    <s v=""/>
    <m/>
  </r>
  <r>
    <s v="AMERICAN INTERNATIONAL COLLEGE"/>
    <s v="1000 STATE ST"/>
    <s v="SPRINGFIELD"/>
    <s v="MA"/>
    <n v="1109"/>
    <n v="3151"/>
    <n v="25013"/>
    <s v="HAMPDEN"/>
    <n v="1122"/>
    <x v="2"/>
    <s v="UNCODED"/>
    <s v="1001 TO 2000"/>
    <s v="NOT APPLICABLE"/>
    <x v="0"/>
    <x v="0"/>
    <x v="2"/>
    <x v="2"/>
    <x v="1"/>
    <s v=""/>
    <s v=""/>
    <m/>
  </r>
  <r>
    <s v="EARLY CHILDHOOD CENTERS OF GREATER SPRIN"/>
    <s v="15 CATHARINE ST"/>
    <s v="SPRINGFIELD"/>
    <s v="MA"/>
    <n v="1109"/>
    <n v="3505"/>
    <n v="25013"/>
    <s v="HAMPDEN"/>
    <n v="1122"/>
    <x v="7"/>
    <s v="UNCODED"/>
    <s v="UNCODED"/>
    <s v="NOT APPLICABLE"/>
    <x v="0"/>
    <x v="0"/>
    <x v="1"/>
    <x v="4"/>
    <x v="1"/>
    <s v=""/>
    <s v=""/>
    <m/>
  </r>
  <r>
    <s v="CHILDREN STUDY HOME RES TREATMENT CENTER"/>
    <s v="44 SHERMAN ST"/>
    <s v="SPRINGFIELD"/>
    <s v="MA"/>
    <n v="1109"/>
    <n v="3517"/>
    <n v="25013"/>
    <s v="HAMPDEN"/>
    <n v="1122"/>
    <x v="3"/>
    <s v="UNCODED"/>
    <s v="NOT APPLICABLE"/>
    <s v="UNCODED"/>
    <x v="0"/>
    <x v="0"/>
    <x v="1"/>
    <x v="1"/>
    <x v="1"/>
    <s v=""/>
    <s v=""/>
    <m/>
  </r>
  <r>
    <s v="WILLIAM N DEBERRY ELEMENTARY SCHOOL"/>
    <s v="670 UNION ST"/>
    <s v="SPRINGFIELD"/>
    <s v="MA"/>
    <n v="1109"/>
    <n v="3617"/>
    <n v="25013"/>
    <s v="HAMPDEN"/>
    <n v="1122"/>
    <x v="6"/>
    <s v="UNCODED"/>
    <s v="251 TO 500"/>
    <s v="NOT APPLICABLE"/>
    <x v="0"/>
    <x v="0"/>
    <x v="2"/>
    <x v="3"/>
    <x v="1"/>
    <s v=""/>
    <s v=""/>
    <m/>
  </r>
  <r>
    <s v="SPRINGFIELD COLLEGE"/>
    <s v="263 ALDEN ST"/>
    <s v="SPRINGFIELD"/>
    <s v="MA"/>
    <n v="1109"/>
    <n v="3707"/>
    <n v="25013"/>
    <s v="HAMPDEN"/>
    <n v="1122"/>
    <x v="2"/>
    <s v="UNCODED"/>
    <s v="OVER 5000"/>
    <s v="NOT APPLICABLE"/>
    <x v="0"/>
    <x v="5"/>
    <x v="2"/>
    <x v="0"/>
    <x v="1"/>
    <s v=""/>
    <s v=""/>
    <m/>
  </r>
  <r>
    <s v="OPPORTUNITY HOUSE-SUBSTANCE ABUSE PRGMS"/>
    <s v="61 SAINT JAMES AVE"/>
    <s v="SPRINGFIELD"/>
    <s v="MA"/>
    <n v="1109"/>
    <n v="3858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KEY PROGRAM-RESIDENTIAL TREATMENT CENTER"/>
    <s v="576 STATE ST"/>
    <s v="SPRINGFIELD"/>
    <s v="MA"/>
    <n v="1109"/>
    <n v="4104"/>
    <n v="25013"/>
    <s v="HAMPDEN"/>
    <n v="1122"/>
    <x v="3"/>
    <s v="UNCODED"/>
    <s v="NOT APPLICABLE"/>
    <s v="UNCODED"/>
    <x v="0"/>
    <x v="0"/>
    <x v="1"/>
    <x v="1"/>
    <x v="1"/>
    <s v=""/>
    <s v=""/>
    <m/>
  </r>
  <r>
    <s v="NORTHERN EDUCATIONAL SVCS ETHOS III-AODA"/>
    <s v="736 STATE ST"/>
    <s v="SPRINGFIELD"/>
    <s v="MA"/>
    <n v="1109"/>
    <n v="4110"/>
    <n v="25013"/>
    <s v="HAMPDEN"/>
    <n v="1122"/>
    <x v="5"/>
    <s v="UNCODED"/>
    <s v="NOT APPLICABLE"/>
    <s v="UNCODED"/>
    <x v="0"/>
    <x v="0"/>
    <x v="1"/>
    <x v="1"/>
    <x v="1"/>
    <s v=""/>
    <s v=""/>
    <m/>
  </r>
  <r>
    <s v="DUNBAR COMMUNITY CENTER"/>
    <s v="33 OAK ST"/>
    <s v="SPRINGFIELD"/>
    <s v="MA"/>
    <n v="1109"/>
    <n v="4249"/>
    <n v="25013"/>
    <s v="HAMPDEN"/>
    <n v="1122"/>
    <x v="7"/>
    <s v="UNCODED"/>
    <s v="UNCODED"/>
    <s v="NOT APPLICABLE"/>
    <x v="0"/>
    <x v="0"/>
    <x v="1"/>
    <x v="4"/>
    <x v="1"/>
    <s v=""/>
    <s v=""/>
    <m/>
  </r>
  <r>
    <s v="WINDGATE AT SPRINGFIELD"/>
    <s v="215 BICENTENNIAL HWY"/>
    <s v="SPRINGFIELD"/>
    <s v="MA"/>
    <n v="1118"/>
    <n v="1962"/>
    <n v="25013"/>
    <s v="HAMPDEN"/>
    <n v="1122"/>
    <x v="0"/>
    <s v="UNCODED"/>
    <s v="NOT APPLICABLE"/>
    <s v="101 TO 500"/>
    <x v="0"/>
    <x v="0"/>
    <x v="0"/>
    <x v="0"/>
    <x v="32"/>
    <s v=""/>
    <s v=""/>
    <m/>
  </r>
  <r>
    <s v="WESTERN NEW ENGLAND COLLEGE"/>
    <s v="1215 WILBRAHAM RD"/>
    <s v="SPRINGFIELD"/>
    <s v="MA"/>
    <n v="1119"/>
    <n v="2612"/>
    <n v="25013"/>
    <s v="HAMPDEN"/>
    <n v="1122"/>
    <x v="2"/>
    <s v="UNCODED"/>
    <s v="2001 TO 5000"/>
    <s v="NOT APPLICABLE"/>
    <x v="0"/>
    <x v="5"/>
    <x v="2"/>
    <x v="0"/>
    <x v="1"/>
    <s v=""/>
    <s v=""/>
    <m/>
  </r>
  <r>
    <s v="SHARP I-RESIDENTIAL TREATMENT"/>
    <s v="111 OLD ACRE RD"/>
    <s v="SPRINGFIELD"/>
    <s v="MA"/>
    <n v="1129"/>
    <n v="1832"/>
    <n v="25013"/>
    <s v="HAMPDEN"/>
    <n v="1122"/>
    <x v="3"/>
    <s v="UNCODED"/>
    <s v="NOT APPLICABLE"/>
    <s v="UNCODED"/>
    <x v="0"/>
    <x v="0"/>
    <x v="1"/>
    <x v="1"/>
    <x v="1"/>
    <s v=""/>
    <s v=""/>
    <m/>
  </r>
  <r>
    <s v="MOUNT GREYLOCK EXTENDED CARE FACILITY"/>
    <s v="1000 NORTH ST"/>
    <s v="PITTSFIELD"/>
    <s v="MA"/>
    <n v="1201"/>
    <n v="1520"/>
    <n v="25003"/>
    <s v="BERKSHIRE"/>
    <n v="6320"/>
    <x v="0"/>
    <s v="UNCODED"/>
    <s v="NOT APPLICABLE"/>
    <s v="51 TO 100"/>
    <x v="0"/>
    <x v="0"/>
    <x v="0"/>
    <x v="2"/>
    <x v="33"/>
    <s v=""/>
    <s v=""/>
    <m/>
  </r>
  <r>
    <s v="BERKSHIRE COUNTY SHERIFFS DEPT-JAIL"/>
    <s v="467 CHESHIRE RD"/>
    <s v="PITTSFIELD"/>
    <s v="MA"/>
    <n v="1201"/>
    <n v="1820"/>
    <n v="25003"/>
    <s v="BERKSHIRE"/>
    <n v="6320"/>
    <x v="10"/>
    <s v="UNCODED"/>
    <s v="NOT APPLICABLE"/>
    <s v="UNCODED"/>
    <x v="0"/>
    <x v="0"/>
    <x v="1"/>
    <x v="1"/>
    <x v="1"/>
    <s v=""/>
    <s v=""/>
    <m/>
  </r>
  <r>
    <s v="HILLCREST COMMONS NURSING AND REHAB"/>
    <s v="169 VALENTINE RD"/>
    <s v="PITTSFIELD"/>
    <s v="MA"/>
    <n v="1201"/>
    <n v="3042"/>
    <n v="25003"/>
    <s v="BERKSHIRE"/>
    <n v="6320"/>
    <x v="0"/>
    <s v="UNCODED"/>
    <s v="NOT APPLICABLE"/>
    <s v="101 TO 500"/>
    <x v="0"/>
    <x v="3"/>
    <x v="0"/>
    <x v="0"/>
    <x v="34"/>
    <s v="PREMIER"/>
    <s v=""/>
    <m/>
  </r>
  <r>
    <s v="BERKSHIRE MEDICAL CENTER"/>
    <s v="725 NORTH ST"/>
    <s v="PITTSFIELD"/>
    <s v="MA"/>
    <n v="1201"/>
    <n v="4109"/>
    <n v="25003"/>
    <s v="BERKSHIRE"/>
    <n v="6320"/>
    <x v="9"/>
    <s v="1000+"/>
    <s v="NOT APPLICABLE"/>
    <s v="101 TO 500"/>
    <x v="0"/>
    <x v="2"/>
    <x v="1"/>
    <x v="0"/>
    <x v="35"/>
    <s v="PREMIER"/>
    <s v="Premier Inc"/>
    <n v="55704"/>
  </r>
  <r>
    <s v="BRIEN CENTER KEENAN HOUSE-SBSTNC ABUSE"/>
    <s v="131 BRADFORD ST"/>
    <s v="PITTSFIELD"/>
    <s v="MA"/>
    <n v="1201"/>
    <n v="4523"/>
    <n v="25003"/>
    <s v="BERKSHIRE"/>
    <n v="6320"/>
    <x v="5"/>
    <s v="UNCODED"/>
    <s v="NOT APPLICABLE"/>
    <s v="UNCODED"/>
    <x v="0"/>
    <x v="0"/>
    <x v="1"/>
    <x v="1"/>
    <x v="1"/>
    <s v=""/>
    <s v=""/>
    <m/>
  </r>
  <r>
    <s v="CHRISTIAN CENTER-SUBSTANCE ABUSE SVCS"/>
    <s v="193 ROBBINS AVE"/>
    <s v="PITTSFIELD"/>
    <s v="MA"/>
    <n v="1201"/>
    <n v="4540"/>
    <n v="25003"/>
    <s v="BERKSHIRE"/>
    <n v="6320"/>
    <x v="5"/>
    <s v="UNCODED"/>
    <s v="NOT APPLICABLE"/>
    <s v="UNCODED"/>
    <x v="0"/>
    <x v="0"/>
    <x v="1"/>
    <x v="1"/>
    <x v="1"/>
    <s v=""/>
    <s v=""/>
    <m/>
  </r>
  <r>
    <s v="KEENAN HOUSE-SUBSTANCE ABUSE TREATMENT"/>
    <s v="202 BRADFORD ST"/>
    <s v="PITTSFIELD"/>
    <s v="MA"/>
    <n v="1201"/>
    <n v="4565"/>
    <n v="25003"/>
    <s v="BERKSHIRE"/>
    <n v="6320"/>
    <x v="5"/>
    <s v="UNCODED"/>
    <s v="NOT APPLICABLE"/>
    <s v="UNCODED"/>
    <x v="0"/>
    <x v="0"/>
    <x v="1"/>
    <x v="1"/>
    <x v="1"/>
    <s v=""/>
    <s v=""/>
    <m/>
  </r>
  <r>
    <s v="RALPH FROIO SENIOR CENTER"/>
    <s v="330 NORTH ST"/>
    <s v="PITTSFIELD"/>
    <s v="MA"/>
    <n v="1201"/>
    <n v="4605"/>
    <n v="25003"/>
    <s v="BERKSHIRE"/>
    <n v="6320"/>
    <x v="1"/>
    <s v="UNCODED"/>
    <s v="NOT APPLICABLE"/>
    <s v="NOT APPLICABLE"/>
    <x v="0"/>
    <x v="0"/>
    <x v="1"/>
    <x v="1"/>
    <x v="1"/>
    <s v=""/>
    <s v=""/>
    <m/>
  </r>
  <r>
    <s v="BMC-MENTAL HEALTH -SBSTNC ABUSE PROGRAM"/>
    <s v="251 FENN ST"/>
    <s v="PITTSFIELD"/>
    <s v="MA"/>
    <n v="1201"/>
    <n v="5269"/>
    <n v="25003"/>
    <s v="BERKSHIRE"/>
    <n v="6320"/>
    <x v="5"/>
    <s v="UNCODED"/>
    <s v="NOT APPLICABLE"/>
    <s v="UNCODED"/>
    <x v="0"/>
    <x v="0"/>
    <x v="1"/>
    <x v="1"/>
    <x v="1"/>
    <s v=""/>
    <s v=""/>
    <m/>
  </r>
  <r>
    <s v="MILDRED ELLEY BUSINESS SCHOOL"/>
    <s v="505 EAST ST"/>
    <s v="PITTSFIELD"/>
    <s v="MA"/>
    <n v="1201"/>
    <n v="5300"/>
    <n v="25003"/>
    <s v="BERKSHIRE"/>
    <n v="6320"/>
    <x v="8"/>
    <s v="UNCODED"/>
    <s v="250 AND LESS"/>
    <s v="NOT APPLICABLE"/>
    <x v="0"/>
    <x v="0"/>
    <x v="2"/>
    <x v="5"/>
    <x v="1"/>
    <s v=""/>
    <s v=""/>
    <m/>
  </r>
  <r>
    <s v="BEHAVIORAL TREATMENT RESIDENCE"/>
    <s v="484 WEST ST"/>
    <s v="PITTSFIELD"/>
    <s v="MA"/>
    <n v="1201"/>
    <n v="5730"/>
    <n v="25003"/>
    <s v="BERKSHIRE"/>
    <n v="6320"/>
    <x v="3"/>
    <s v="UNCODED"/>
    <s v="NOT APPLICABLE"/>
    <s v="UNCODED"/>
    <x v="0"/>
    <x v="0"/>
    <x v="1"/>
    <x v="1"/>
    <x v="1"/>
    <s v=""/>
    <s v=""/>
    <m/>
  </r>
  <r>
    <s v="EMERGENCY SHELTER-RESIDENTIAL TREATMENT"/>
    <s v="369 WEST ST"/>
    <s v="PITTSFIELD"/>
    <s v="MA"/>
    <n v="1201"/>
    <n v="5731"/>
    <n v="25003"/>
    <s v="BERKSHIRE"/>
    <n v="6320"/>
    <x v="3"/>
    <s v="UNCODED"/>
    <s v="NOT APPLICABLE"/>
    <s v="UNCODED"/>
    <x v="0"/>
    <x v="0"/>
    <x v="1"/>
    <x v="1"/>
    <x v="1"/>
    <s v=""/>
    <s v=""/>
    <m/>
  </r>
  <r>
    <s v="BERKSHIRE COMMUNITY COLLEGE"/>
    <s v="1350 WEST ST"/>
    <s v="PITTSFIELD"/>
    <s v="MA"/>
    <n v="1201"/>
    <n v="5720"/>
    <n v="25003"/>
    <s v="BERKSHIRE"/>
    <n v="6320"/>
    <x v="8"/>
    <s v="UNCODED"/>
    <s v="2001 TO 5000"/>
    <s v="NOT APPLICABLE"/>
    <x v="0"/>
    <x v="3"/>
    <x v="0"/>
    <x v="0"/>
    <x v="1"/>
    <s v=""/>
    <s v=""/>
    <m/>
  </r>
  <r>
    <s v="BERKSHIRE PLACE"/>
    <s v="89 SOUTH ST"/>
    <s v="PITTSFIELD"/>
    <s v="MA"/>
    <n v="1201"/>
    <n v="6108"/>
    <n v="25003"/>
    <s v="BERKSHIRE"/>
    <n v="6320"/>
    <x v="0"/>
    <s v="UNCODED"/>
    <s v="NOT APPLICABLE"/>
    <s v="1 TO 50"/>
    <x v="0"/>
    <x v="0"/>
    <x v="0"/>
    <x v="4"/>
    <x v="36"/>
    <s v=""/>
    <s v=""/>
    <m/>
  </r>
  <r>
    <s v="THE CHILDRENS HOUSE-RES TREATMENT"/>
    <s v="753 WILLIAMS ST"/>
    <s v="PITTSFIELD"/>
    <s v="MA"/>
    <n v="1201"/>
    <n v="7403"/>
    <n v="25003"/>
    <s v="BERKSHIRE"/>
    <n v="6320"/>
    <x v="3"/>
    <s v="UNCODED"/>
    <s v="NOT APPLICABLE"/>
    <s v="UNCODED"/>
    <x v="0"/>
    <x v="0"/>
    <x v="1"/>
    <x v="1"/>
    <x v="1"/>
    <s v=""/>
    <s v=""/>
    <m/>
  </r>
  <r>
    <s v="KEY PROGRAM-HOWARD HOUSE RES TRTMNT CTR"/>
    <s v="942 WILLIAMS ST"/>
    <s v="PITTSFIELD"/>
    <s v="MA"/>
    <n v="1201"/>
    <n v="7412"/>
    <n v="25003"/>
    <s v="BERKSHIRE"/>
    <n v="6320"/>
    <x v="3"/>
    <s v="UNCODED"/>
    <s v="NOT APPLICABLE"/>
    <s v="UNCODED"/>
    <x v="0"/>
    <x v="0"/>
    <x v="1"/>
    <x v="1"/>
    <x v="1"/>
    <s v=""/>
    <s v=""/>
    <m/>
  </r>
  <r>
    <s v="SPRINGSIDE OF PITTSFIELD FACILITY"/>
    <s v="255 LEBANON AVE"/>
    <s v="PITTSFIELD"/>
    <s v="MA"/>
    <n v="1201"/>
    <n v="7828"/>
    <n v="25003"/>
    <s v="BERKSHIRE"/>
    <n v="6320"/>
    <x v="0"/>
    <s v="UNCODED"/>
    <s v="NOT APPLICABLE"/>
    <s v="101 TO 500"/>
    <x v="0"/>
    <x v="3"/>
    <x v="0"/>
    <x v="0"/>
    <x v="37"/>
    <s v="Foodbuy"/>
    <s v=""/>
    <m/>
  </r>
  <r>
    <s v="HILLCREST EDUCATIONAL CTRS-RES TREATMENT"/>
    <s v="PO BOX 4699"/>
    <s v="PITTSFIELD"/>
    <s v="MA"/>
    <n v="1202"/>
    <n v="4699"/>
    <n v="25003"/>
    <s v="BERKSHIRE"/>
    <m/>
    <x v="3"/>
    <s v="UNCODED"/>
    <s v="NOT APPLICABLE"/>
    <s v="UNCODED"/>
    <x v="0"/>
    <x v="0"/>
    <x v="1"/>
    <x v="1"/>
    <x v="1"/>
    <s v=""/>
    <s v=""/>
    <m/>
  </r>
  <r>
    <s v="ADAMS COUNCIL ON AGING-SENIOR CENTER"/>
    <s v="20 EAST ST"/>
    <s v="ADAMS"/>
    <s v="MA"/>
    <n v="1220"/>
    <n v="2346"/>
    <n v="25003"/>
    <s v="BERKSHIRE"/>
    <n v="6320"/>
    <x v="1"/>
    <s v="UNCODED"/>
    <s v="NOT APPLICABLE"/>
    <s v="NOT APPLICABLE"/>
    <x v="0"/>
    <x v="0"/>
    <x v="1"/>
    <x v="1"/>
    <x v="1"/>
    <s v=""/>
    <s v=""/>
    <m/>
  </r>
  <r>
    <s v="CHESHIRE SENIOR CITIZENS CLUB"/>
    <s v="19 SCHOOL ST"/>
    <s v="CHESHIRE"/>
    <s v="MA"/>
    <n v="1225"/>
    <n v="8927"/>
    <n v="25003"/>
    <s v="BERKSHIRE"/>
    <n v="6320"/>
    <x v="1"/>
    <s v="UNCODED"/>
    <s v="NOT APPLICABLE"/>
    <s v="NOT APPLICABLE"/>
    <x v="0"/>
    <x v="0"/>
    <x v="1"/>
    <x v="1"/>
    <x v="1"/>
    <s v=""/>
    <s v=""/>
    <m/>
  </r>
  <r>
    <s v="ADAMS-CHESHIRE REGIONAL SCHOOL DISTRICT"/>
    <s v="125 SAVOY RD"/>
    <s v="CHESHIRE"/>
    <s v="MA"/>
    <n v="1225"/>
    <n v="9018"/>
    <n v="25003"/>
    <s v="BERKSHIRE"/>
    <n v="6320"/>
    <x v="4"/>
    <s v="251-500"/>
    <s v="1001 TO 2000"/>
    <s v="NOT APPLICABLE"/>
    <x v="2"/>
    <x v="0"/>
    <x v="0"/>
    <x v="2"/>
    <x v="1"/>
    <s v=""/>
    <s v=""/>
    <m/>
  </r>
  <r>
    <s v="DALTON COUNCIL ON AGING-SENIOR NUTRITION"/>
    <s v="400 MAIN ST"/>
    <s v="DALTON"/>
    <s v="MA"/>
    <n v="1226"/>
    <n v="1605"/>
    <n v="25003"/>
    <s v="BERKSHIRE"/>
    <n v="6320"/>
    <x v="1"/>
    <s v="UNCODED"/>
    <s v="NOT APPLICABLE"/>
    <s v="NOT APPLICABLE"/>
    <x v="0"/>
    <x v="0"/>
    <x v="1"/>
    <x v="1"/>
    <x v="1"/>
    <s v=""/>
    <s v=""/>
    <m/>
  </r>
  <r>
    <s v="CRANEVILLE PLACE OF DALTON"/>
    <s v="265 MAIN ST"/>
    <s v="DALTON"/>
    <s v="MA"/>
    <n v="1226"/>
    <n v="1614"/>
    <n v="25003"/>
    <s v="BERKSHIRE"/>
    <n v="6320"/>
    <x v="11"/>
    <s v="UNCODED"/>
    <s v="NOT APPLICABLE"/>
    <s v="51 TO 100"/>
    <x v="0"/>
    <x v="0"/>
    <x v="0"/>
    <x v="2"/>
    <x v="38"/>
    <s v=""/>
    <s v=""/>
    <m/>
  </r>
  <r>
    <s v="FAIRVIEW COMMONS NURSING-REHAB CENTER"/>
    <s v="151 CHRISTIAN HILL RD"/>
    <s v="GREAT BARRINGTON"/>
    <s v="MA"/>
    <n v="1230"/>
    <n v="1108"/>
    <n v="25003"/>
    <s v="BERKSHIRE"/>
    <n v="6320"/>
    <x v="0"/>
    <s v="UNCODED"/>
    <s v="NOT APPLICABLE"/>
    <s v="101 TO 500"/>
    <x v="0"/>
    <x v="3"/>
    <x v="0"/>
    <x v="0"/>
    <x v="39"/>
    <s v="PREMIER"/>
    <s v=""/>
    <m/>
  </r>
  <r>
    <s v="MENTAL HEALTH-SBSTNC ABUSE OF BERKSHIRES"/>
    <s v="60 COTTAGE ST"/>
    <s v="GREAT BARRINGTON"/>
    <s v="MA"/>
    <n v="1230"/>
    <n v="1302"/>
    <n v="25003"/>
    <s v="BERKSHIRE"/>
    <n v="6320"/>
    <x v="5"/>
    <s v="UNCODED"/>
    <s v="NOT APPLICABLE"/>
    <s v="UNCODED"/>
    <x v="0"/>
    <x v="0"/>
    <x v="1"/>
    <x v="1"/>
    <x v="1"/>
    <s v=""/>
    <s v=""/>
    <m/>
  </r>
  <r>
    <s v="EAGLETON SCHOOL RESIDENTIAL TREATMENT"/>
    <s v="446 MONTEREY RD"/>
    <s v="GREAT BARRINGTON"/>
    <s v="MA"/>
    <n v="1230"/>
    <n v="1454"/>
    <n v="25003"/>
    <s v="BERKSHIRE"/>
    <n v="6320"/>
    <x v="3"/>
    <s v="UNCODED"/>
    <s v="NOT APPLICABLE"/>
    <s v="UNCODED"/>
    <x v="0"/>
    <x v="0"/>
    <x v="2"/>
    <x v="1"/>
    <x v="1"/>
    <s v=""/>
    <s v=""/>
    <m/>
  </r>
  <r>
    <s v="FAIRVIEW HOSPITAL"/>
    <s v="29 LEWIS AVE"/>
    <s v="GREAT BARRINGTON"/>
    <s v="MA"/>
    <n v="1230"/>
    <n v="1713"/>
    <n v="25003"/>
    <s v="BERKSHIRE"/>
    <n v="6320"/>
    <x v="9"/>
    <s v="UNCODED"/>
    <s v="NOT APPLICABLE"/>
    <s v="1 TO 50"/>
    <x v="0"/>
    <x v="3"/>
    <x v="1"/>
    <x v="4"/>
    <x v="1"/>
    <s v="PREMIER"/>
    <s v=""/>
    <m/>
  </r>
  <r>
    <s v="GREAT BARRINGTON REHAB AND NURSING CTR"/>
    <s v="148 MAPLE AVE"/>
    <s v="GREAT BARRINGTON"/>
    <s v="MA"/>
    <n v="1230"/>
    <n v="1906"/>
    <n v="25003"/>
    <s v="BERKSHIRE"/>
    <n v="6320"/>
    <x v="0"/>
    <s v="UNCODED"/>
    <s v="NOT APPLICABLE"/>
    <s v="51 TO 100"/>
    <x v="0"/>
    <x v="0"/>
    <x v="0"/>
    <x v="0"/>
    <x v="10"/>
    <s v=""/>
    <s v=""/>
    <m/>
  </r>
  <r>
    <s v="CLAIRE TEAGUE SENIOR CENTER"/>
    <s v="909 1/2 MAIN ST"/>
    <s v="GREAT BARRINGTON"/>
    <s v="MA"/>
    <n v="1230"/>
    <n v="2028"/>
    <n v="25003"/>
    <s v="BERKSHIRE"/>
    <n v="6320"/>
    <x v="1"/>
    <s v="UNCODED"/>
    <s v="NOT APPLICABLE"/>
    <s v="NOT APPLICABLE"/>
    <x v="0"/>
    <x v="0"/>
    <x v="1"/>
    <x v="1"/>
    <x v="1"/>
    <s v=""/>
    <s v=""/>
    <m/>
  </r>
  <r>
    <s v="THE KOLBURNE SCHOOL"/>
    <s v="343 NEW MARLBORO SOUTHFIELD RD"/>
    <s v="NEW MARLBOROUGH"/>
    <s v="MA"/>
    <n v="1230"/>
    <n v="2035"/>
    <n v="25003"/>
    <s v="BERKSHIRE"/>
    <n v="6320"/>
    <x v="6"/>
    <s v="UNCODED"/>
    <s v="250 AND LESS"/>
    <s v="NOT APPLICABLE"/>
    <x v="0"/>
    <x v="0"/>
    <x v="2"/>
    <x v="5"/>
    <x v="1"/>
    <s v=""/>
    <s v=""/>
    <m/>
  </r>
  <r>
    <s v="SIMONS ROCK COLLEGE OF BARD"/>
    <s v="84 ALFORD RD"/>
    <s v="GREAT BARRINGTON"/>
    <s v="MA"/>
    <n v="1230"/>
    <n v="1978"/>
    <n v="25003"/>
    <s v="BERKSHIRE"/>
    <n v="6320"/>
    <x v="2"/>
    <s v="UNCODED"/>
    <s v="251 TO 500"/>
    <s v="NOT APPLICABLE"/>
    <x v="0"/>
    <x v="4"/>
    <x v="2"/>
    <x v="3"/>
    <x v="1"/>
    <s v=""/>
    <s v=""/>
    <m/>
  </r>
  <r>
    <s v="BERKSHIRE HILLS REGIONAL SCHOOL DISTRICT"/>
    <s v="PO BOX 596"/>
    <s v="HOUSATONIC"/>
    <s v="MA"/>
    <n v="1236"/>
    <n v="596"/>
    <n v="25003"/>
    <s v="BERKSHIRE"/>
    <n v="6320"/>
    <x v="4"/>
    <s v="1-250"/>
    <s v="1001 TO 2000"/>
    <s v="NOT APPLICABLE"/>
    <x v="2"/>
    <x v="0"/>
    <x v="0"/>
    <x v="2"/>
    <x v="1"/>
    <s v=""/>
    <s v=""/>
    <m/>
  </r>
  <r>
    <s v="BERKSHIRE MEADOWS RESIDENTIAL TREATMENT"/>
    <s v="249 N PLAIN RD"/>
    <s v="HOUSATONIC"/>
    <s v="MA"/>
    <n v="1236"/>
    <n v="9736"/>
    <n v="25003"/>
    <s v="BERKSHIRE"/>
    <n v="6320"/>
    <x v="3"/>
    <s v="UNCODED"/>
    <s v="NOT APPLICABLE"/>
    <s v="UNCODED"/>
    <x v="0"/>
    <x v="0"/>
    <x v="1"/>
    <x v="1"/>
    <x v="1"/>
    <s v=""/>
    <s v=""/>
    <m/>
  </r>
  <r>
    <s v="LAUREL LAKE CTR HEALTH AND REHAB"/>
    <s v="620 LAUREL ST"/>
    <s v="LEE"/>
    <s v="MA"/>
    <n v="1238"/>
    <n v="9181"/>
    <n v="25003"/>
    <s v="BERKSHIRE"/>
    <n v="6320"/>
    <x v="0"/>
    <s v="UNCODED"/>
    <s v="NOT APPLICABLE"/>
    <s v="51 TO 100"/>
    <x v="0"/>
    <x v="0"/>
    <x v="0"/>
    <x v="0"/>
    <x v="13"/>
    <s v=""/>
    <s v=""/>
    <m/>
  </r>
  <r>
    <s v="VALLEYHEAD RESIDENTIAL TREATMENT CENTER"/>
    <s v="PO BOX 714"/>
    <s v="LENOX"/>
    <s v="MA"/>
    <n v="1240"/>
    <n v="714"/>
    <n v="25003"/>
    <s v="BERKSHIRE"/>
    <n v="6320"/>
    <x v="3"/>
    <s v="UNCODED"/>
    <s v="NOT APPLICABLE"/>
    <s v="UNCODED"/>
    <x v="0"/>
    <x v="0"/>
    <x v="1"/>
    <x v="1"/>
    <x v="1"/>
    <s v=""/>
    <s v=""/>
    <m/>
  </r>
  <r>
    <s v="KIMBALL FARMS NURSING CARE CENTER"/>
    <s v="40 SUNSET AVE"/>
    <s v="LENOX"/>
    <s v="MA"/>
    <n v="1240"/>
    <n v="2018"/>
    <n v="25003"/>
    <s v="BERKSHIRE"/>
    <n v="6320"/>
    <x v="0"/>
    <s v="UNCODED"/>
    <s v="NOT APPLICABLE"/>
    <s v="51 TO 100"/>
    <x v="0"/>
    <x v="3"/>
    <x v="0"/>
    <x v="2"/>
    <x v="40"/>
    <s v="PREMIER"/>
    <s v=""/>
    <m/>
  </r>
  <r>
    <s v="PROVIDENCE CARE CENTER OF LENOX"/>
    <s v="320 PITTSFIELD RD"/>
    <s v="LENOX"/>
    <s v="MA"/>
    <n v="1240"/>
    <n v="2377"/>
    <n v="25003"/>
    <s v="BERKSHIRE"/>
    <n v="6320"/>
    <x v="0"/>
    <s v="UNCODED"/>
    <s v="NOT APPLICABLE"/>
    <s v="51 TO 100"/>
    <x v="0"/>
    <x v="0"/>
    <x v="0"/>
    <x v="2"/>
    <x v="41"/>
    <s v=""/>
    <s v=""/>
    <m/>
  </r>
  <r>
    <s v="COMMUNITY SENIOR CENTER"/>
    <s v="65 WALKER ST"/>
    <s v="LENOX"/>
    <s v="MA"/>
    <n v="1240"/>
    <n v="2719"/>
    <n v="25003"/>
    <s v="BERKSHIRE"/>
    <n v="6320"/>
    <x v="1"/>
    <s v="UNCODED"/>
    <s v="NOT APPLICABLE"/>
    <s v="NOT APPLICABLE"/>
    <x v="0"/>
    <x v="0"/>
    <x v="1"/>
    <x v="1"/>
    <x v="1"/>
    <s v=""/>
    <s v=""/>
    <m/>
  </r>
  <r>
    <s v="LENOX PUBLIC SCHOOLS"/>
    <s v="6 WALKER ST"/>
    <s v="LENOX"/>
    <s v="MA"/>
    <n v="1240"/>
    <n v="2741"/>
    <n v="25003"/>
    <s v="BERKSHIRE"/>
    <n v="6320"/>
    <x v="4"/>
    <s v="1-250"/>
    <s v="501 TO 1000"/>
    <s v="NOT APPLICABLE"/>
    <x v="4"/>
    <x v="0"/>
    <x v="0"/>
    <x v="4"/>
    <x v="1"/>
    <s v=""/>
    <s v=""/>
    <m/>
  </r>
  <r>
    <s v="THE BRIEN CTR FOR MNTL HLTH-SBSTNC ABUSE"/>
    <s v="25 MARSHALL ST"/>
    <s v="NORTH ADAMS"/>
    <s v="MA"/>
    <n v="1247"/>
    <n v="2451"/>
    <n v="25003"/>
    <s v="BERKSHIRE"/>
    <n v="6320"/>
    <x v="5"/>
    <s v="UNCODED"/>
    <s v="NOT APPLICABLE"/>
    <s v="UNCODED"/>
    <x v="0"/>
    <x v="0"/>
    <x v="1"/>
    <x v="1"/>
    <x v="1"/>
    <s v=""/>
    <s v=""/>
    <m/>
  </r>
  <r>
    <s v="NORTH ADAMS REGIONAL HOSPITAL"/>
    <s v="71 HOSPITAL AVE"/>
    <s v="NORTH ADAMS"/>
    <s v="MA"/>
    <n v="1247"/>
    <n v="2504"/>
    <n v="25003"/>
    <s v="BERKSHIRE"/>
    <n v="6320"/>
    <x v="9"/>
    <s v="251-500"/>
    <s v="NOT APPLICABLE"/>
    <s v="101 TO 500"/>
    <x v="0"/>
    <x v="0"/>
    <x v="1"/>
    <x v="2"/>
    <x v="42"/>
    <s v="Premier Inc"/>
    <s v="UHC (University HealthSystem Consortium)"/>
    <n v="10255"/>
  </r>
  <r>
    <s v="NORTH ADAMS COMMON"/>
    <s v="175 FRANKLIN ST"/>
    <s v="NORTH ADAMS"/>
    <s v="MA"/>
    <n v="1247"/>
    <n v="2712"/>
    <n v="25003"/>
    <s v="BERKSHIRE"/>
    <n v="6320"/>
    <x v="0"/>
    <s v="UNCODED"/>
    <s v="NOT APPLICABLE"/>
    <s v="101 TO 500"/>
    <x v="0"/>
    <x v="0"/>
    <x v="0"/>
    <x v="0"/>
    <x v="43"/>
    <s v=""/>
    <s v=""/>
    <m/>
  </r>
  <r>
    <s v="NORTH BERKSHIRE REGIONAL VOCATIONAL DIST"/>
    <s v="70 HODGES CROSSROADS"/>
    <s v="NORTH ADAMS"/>
    <s v="MA"/>
    <n v="1247"/>
    <n v="3940"/>
    <n v="25003"/>
    <s v="BERKSHIRE"/>
    <n v="6320"/>
    <x v="4"/>
    <s v="1-250"/>
    <s v="251 TO 500"/>
    <s v="NOT APPLICABLE"/>
    <x v="5"/>
    <x v="0"/>
    <x v="0"/>
    <x v="3"/>
    <x v="1"/>
    <s v=""/>
    <s v=""/>
    <m/>
  </r>
  <r>
    <s v="MASSACHUSETTS COLLEGE OF LIBERAL ARTS"/>
    <s v="375 CHURCH ST"/>
    <s v="NORTH ADAMS"/>
    <s v="MA"/>
    <n v="1247"/>
    <n v="4124"/>
    <n v="25003"/>
    <s v="BERKSHIRE"/>
    <n v="6320"/>
    <x v="2"/>
    <s v="UNCODED"/>
    <s v="1001 TO 2000"/>
    <s v="NOT APPLICABLE"/>
    <x v="0"/>
    <x v="5"/>
    <x v="0"/>
    <x v="2"/>
    <x v="1"/>
    <s v=""/>
    <s v=""/>
    <m/>
  </r>
  <r>
    <s v="SPITZER SENIOR CENTER"/>
    <s v="116 ASHLAND ST"/>
    <s v="NORTH ADAMS"/>
    <s v="MA"/>
    <n v="1247"/>
    <n v="4511"/>
    <n v="25003"/>
    <s v="BERKSHIRE"/>
    <n v="6320"/>
    <x v="1"/>
    <s v="UNCODED"/>
    <s v="NOT APPLICABLE"/>
    <s v="NOT APPLICABLE"/>
    <x v="0"/>
    <x v="0"/>
    <x v="1"/>
    <x v="1"/>
    <x v="1"/>
    <s v=""/>
    <s v=""/>
    <m/>
  </r>
  <r>
    <s v="BURKSHIRE REHAB AND SKILLED CARE CENTER"/>
    <s v="PO BOX 215"/>
    <s v="SANDISFIELD"/>
    <s v="MA"/>
    <n v="1255"/>
    <n v="215"/>
    <n v="25003"/>
    <s v="BERKSHIRE"/>
    <n v="6320"/>
    <x v="0"/>
    <s v="UNCODED"/>
    <s v="NOT APPLICABLE"/>
    <s v="51 TO 100"/>
    <x v="0"/>
    <x v="0"/>
    <x v="0"/>
    <x v="2"/>
    <x v="44"/>
    <s v=""/>
    <s v=""/>
    <m/>
  </r>
  <r>
    <s v="SOUTHERN BERKSHIRE REGIONAL SCHOOL DIST"/>
    <s v="PO BOX 339"/>
    <s v="SHEFFIELD"/>
    <s v="MA"/>
    <n v="1257"/>
    <n v="339"/>
    <n v="25003"/>
    <s v="BERKSHIRE"/>
    <n v="6320"/>
    <x v="4"/>
    <s v="1-250"/>
    <s v="1001 TO 2000"/>
    <s v="NOT APPLICABLE"/>
    <x v="2"/>
    <x v="0"/>
    <x v="0"/>
    <x v="2"/>
    <x v="1"/>
    <s v=""/>
    <s v=""/>
    <m/>
  </r>
  <r>
    <s v="STOCKBRIDGE SENIOR CENTER"/>
    <s v="PO BOX 514"/>
    <s v="STOCKBRIDGE"/>
    <s v="MA"/>
    <n v="1262"/>
    <n v="514"/>
    <n v="25003"/>
    <s v="BERKSHIRE"/>
    <n v="6320"/>
    <x v="1"/>
    <s v="UNCODED"/>
    <s v="NOT APPLICABLE"/>
    <s v="NOT APPLICABLE"/>
    <x v="0"/>
    <x v="0"/>
    <x v="1"/>
    <x v="1"/>
    <x v="1"/>
    <s v=""/>
    <s v=""/>
    <m/>
  </r>
  <r>
    <s v="AUSTEN RIGGS CENTER"/>
    <s v="PO BOX 962"/>
    <s v="STOCKBRIDGE"/>
    <s v="MA"/>
    <n v="1262"/>
    <n v="962"/>
    <n v="25003"/>
    <s v="BERKSHIRE"/>
    <n v="6320"/>
    <x v="9"/>
    <s v="UNCODED"/>
    <s v="NOT APPLICABLE"/>
    <s v="1 TO 50"/>
    <x v="0"/>
    <x v="3"/>
    <x v="1"/>
    <x v="4"/>
    <x v="1"/>
    <s v="PREMIER"/>
    <s v=""/>
    <m/>
  </r>
  <r>
    <s v="SUMMER CAMP KINGSMONT"/>
    <s v="RR 2"/>
    <s v="WEST STOCKBRIDGE"/>
    <s v="MA"/>
    <n v="1266"/>
    <m/>
    <n v="25003"/>
    <s v="BERKSHIRE"/>
    <n v="6320"/>
    <x v="12"/>
    <s v="UNCODED"/>
    <s v="NOT APPLICABLE"/>
    <s v="NOT APPLICABLE"/>
    <x v="0"/>
    <x v="0"/>
    <x v="1"/>
    <x v="0"/>
    <x v="1"/>
    <s v=""/>
    <s v=""/>
    <m/>
  </r>
  <r>
    <s v="CAMP OVERLAND"/>
    <s v="PO BOX 31"/>
    <s v="WILLIAMSTOWN"/>
    <s v="MA"/>
    <n v="1267"/>
    <n v="31"/>
    <n v="25003"/>
    <s v="BERKSHIRE"/>
    <n v="6320"/>
    <x v="12"/>
    <s v="UNCODED"/>
    <s v="NOT APPLICABLE"/>
    <s v="NOT APPLICABLE"/>
    <x v="0"/>
    <x v="0"/>
    <x v="1"/>
    <x v="0"/>
    <x v="1"/>
    <s v=""/>
    <s v=""/>
    <m/>
  </r>
  <r>
    <s v="WILLIAMS COLLEGE"/>
    <s v="PO BOX 687"/>
    <s v="WILLIAMSTOWN"/>
    <s v="MA"/>
    <n v="1267"/>
    <n v="687"/>
    <n v="25003"/>
    <s v="BERKSHIRE"/>
    <n v="6320"/>
    <x v="2"/>
    <s v="UNCODED"/>
    <s v="2001 TO 5000"/>
    <s v="NOT APPLICABLE"/>
    <x v="0"/>
    <x v="2"/>
    <x v="2"/>
    <x v="0"/>
    <x v="1"/>
    <s v=""/>
    <s v=""/>
    <m/>
  </r>
  <r>
    <s v="HARPER SENIOR CENTER"/>
    <s v="118 CHURCH ST"/>
    <s v="WILLIAMSTOWN"/>
    <s v="MA"/>
    <n v="1267"/>
    <n v="2439"/>
    <n v="25003"/>
    <s v="BERKSHIRE"/>
    <n v="6320"/>
    <x v="1"/>
    <s v="UNCODED"/>
    <s v="NOT APPLICABLE"/>
    <s v="NOT APPLICABLE"/>
    <x v="0"/>
    <x v="0"/>
    <x v="1"/>
    <x v="1"/>
    <x v="1"/>
    <s v=""/>
    <s v=""/>
    <m/>
  </r>
  <r>
    <s v="WILLIAMSTOWN PUBLIC SCHOOL DISTRICT"/>
    <s v="115 CHURCH ST"/>
    <s v="WILLIAMSTOWN"/>
    <s v="MA"/>
    <n v="1267"/>
    <n v="2451"/>
    <n v="25003"/>
    <s v="BERKSHIRE"/>
    <n v="6320"/>
    <x v="4"/>
    <s v="1-250"/>
    <s v="251 TO 500"/>
    <s v="NOT APPLICABLE"/>
    <x v="5"/>
    <x v="0"/>
    <x v="0"/>
    <x v="3"/>
    <x v="1"/>
    <s v=""/>
    <s v=""/>
    <m/>
  </r>
  <r>
    <s v="SWEET BROOK CARE CENTER"/>
    <s v="1561 COLD SPRING RD"/>
    <s v="WILLIAMSTOWN"/>
    <s v="MA"/>
    <n v="1267"/>
    <n v="2743"/>
    <n v="25003"/>
    <s v="BERKSHIRE"/>
    <n v="6320"/>
    <x v="0"/>
    <s v="UNCODED"/>
    <s v="NOT APPLICABLE"/>
    <s v="101 TO 500"/>
    <x v="0"/>
    <x v="3"/>
    <x v="0"/>
    <x v="0"/>
    <x v="45"/>
    <s v="PREMIER"/>
    <s v=""/>
    <m/>
  </r>
  <r>
    <s v="WILLIAMSTOWN COMMONS"/>
    <s v="25 ADAMS RD"/>
    <s v="WILLIAMSTOWN"/>
    <s v="MA"/>
    <n v="1267"/>
    <n v="2928"/>
    <n v="25003"/>
    <s v="BERKSHIRE"/>
    <n v="6320"/>
    <x v="0"/>
    <s v="UNCODED"/>
    <s v="NOT APPLICABLE"/>
    <s v="101 TO 500"/>
    <x v="0"/>
    <x v="3"/>
    <x v="0"/>
    <x v="0"/>
    <x v="46"/>
    <s v="PREMIER"/>
    <s v=""/>
    <m/>
  </r>
  <r>
    <s v="BEACON HOUSE FOR MEN-SUBSTANCE ABUSE SVC"/>
    <s v="57 BEACON ST"/>
    <s v="GREENFIELD"/>
    <s v="MA"/>
    <n v="1301"/>
    <n v="2004"/>
    <n v="25011"/>
    <s v="FRANKLIN"/>
    <n v="8000"/>
    <x v="5"/>
    <s v="UNCODED"/>
    <s v="NOT APPLICABLE"/>
    <s v="UNCODED"/>
    <x v="0"/>
    <x v="0"/>
    <x v="1"/>
    <x v="1"/>
    <x v="1"/>
    <s v=""/>
    <s v=""/>
    <m/>
  </r>
  <r>
    <s v="FRANKLIN CO SHERIFF OFFICE-HOUSE OF CORR"/>
    <s v="160 ELM ST"/>
    <s v="GREENFIELD"/>
    <s v="MA"/>
    <n v="1301"/>
    <n v="2211"/>
    <n v="25011"/>
    <s v="FRANKLIN"/>
    <n v="8000"/>
    <x v="10"/>
    <s v="UNCODED"/>
    <s v="NOT APPLICABLE"/>
    <s v="UNCODED"/>
    <x v="0"/>
    <x v="0"/>
    <x v="1"/>
    <x v="1"/>
    <x v="1"/>
    <s v=""/>
    <s v=""/>
    <m/>
  </r>
  <r>
    <s v="GREENFIELD PUBLIC SCHOOLS"/>
    <s v="141 DAVIS ST"/>
    <s v="GREENFIELD"/>
    <s v="MA"/>
    <n v="1301"/>
    <n v="2504"/>
    <n v="25011"/>
    <s v="FRANKLIN"/>
    <n v="8000"/>
    <x v="4"/>
    <s v="251-500"/>
    <s v="1001 TO 2000"/>
    <s v="NOT APPLICABLE"/>
    <x v="1"/>
    <x v="0"/>
    <x v="0"/>
    <x v="2"/>
    <x v="1"/>
    <s v=""/>
    <s v=""/>
    <m/>
  </r>
  <r>
    <s v="FRANKLIN COMM ACTION CORP YTH PRGM-AODA"/>
    <s v="154 FEDERAL ST"/>
    <s v="GREENFIELD"/>
    <s v="MA"/>
    <n v="1301"/>
    <n v="2511"/>
    <n v="25011"/>
    <s v="FRANKLIN"/>
    <n v="8000"/>
    <x v="5"/>
    <s v="UNCODED"/>
    <s v="NOT APPLICABLE"/>
    <s v="UNCODED"/>
    <x v="0"/>
    <x v="0"/>
    <x v="1"/>
    <x v="1"/>
    <x v="1"/>
    <s v=""/>
    <s v=""/>
    <m/>
  </r>
  <r>
    <s v="BAYSTATE FRANKLIN MEDICAL CENTER"/>
    <s v="164 HIGH ST"/>
    <s v="GREENFIELD"/>
    <s v="MA"/>
    <n v="1301"/>
    <n v="2613"/>
    <n v="25011"/>
    <s v="FRANKLIN"/>
    <n v="8000"/>
    <x v="9"/>
    <s v="UNCODED"/>
    <s v="NOT APPLICABLE"/>
    <s v="51 TO 100"/>
    <x v="0"/>
    <x v="3"/>
    <x v="1"/>
    <x v="2"/>
    <x v="1"/>
    <s v="PREMIER"/>
    <s v=""/>
    <m/>
  </r>
  <r>
    <s v="POETS SEAT HEALTH CARE CENTER"/>
    <s v="359 HIGH ST"/>
    <s v="GREENFIELD"/>
    <s v="MA"/>
    <n v="1301"/>
    <n v="2617"/>
    <n v="25011"/>
    <s v="FRANKLIN"/>
    <n v="8000"/>
    <x v="0"/>
    <s v="UNCODED"/>
    <s v="NOT APPLICABLE"/>
    <s v="51 TO 100"/>
    <x v="0"/>
    <x v="0"/>
    <x v="0"/>
    <x v="2"/>
    <x v="47"/>
    <s v=""/>
    <s v=""/>
    <m/>
  </r>
  <r>
    <s v="BAY STATE REHAB/FRANKLIN MEDICAL CTR"/>
    <s v="48 SANDERSON ST"/>
    <s v="GREENFIELD"/>
    <s v="MA"/>
    <n v="1301"/>
    <n v="2778"/>
    <n v="25011"/>
    <s v="FRANKLIN"/>
    <n v="8000"/>
    <x v="3"/>
    <s v="UNCODED"/>
    <s v="NOT APPLICABLE"/>
    <s v="UNCODED"/>
    <x v="0"/>
    <x v="0"/>
    <x v="1"/>
    <x v="1"/>
    <x v="1"/>
    <s v=""/>
    <s v=""/>
    <m/>
  </r>
  <r>
    <s v="GREENFIELD SENIOR CENTER-COUNCIL AGING"/>
    <s v="54 HIGH ST"/>
    <s v="GREENFIELD"/>
    <s v="MA"/>
    <n v="1301"/>
    <n v="2961"/>
    <n v="25011"/>
    <s v="FRANKLIN"/>
    <n v="8000"/>
    <x v="1"/>
    <s v="UNCODED"/>
    <s v="NOT APPLICABLE"/>
    <s v="NOT APPLICABLE"/>
    <x v="0"/>
    <x v="0"/>
    <x v="1"/>
    <x v="1"/>
    <x v="1"/>
    <s v=""/>
    <s v=""/>
    <m/>
  </r>
  <r>
    <s v="BUCKLEY HEALTH CARE CENTER"/>
    <s v="95 LAUREL ST"/>
    <s v="GREENFIELD"/>
    <s v="MA"/>
    <n v="1301"/>
    <n v="3106"/>
    <n v="25011"/>
    <s v="FRANKLIN"/>
    <n v="8000"/>
    <x v="0"/>
    <s v="UNCODED"/>
    <s v="NOT APPLICABLE"/>
    <s v="101 TO 500"/>
    <x v="0"/>
    <x v="0"/>
    <x v="0"/>
    <x v="0"/>
    <x v="48"/>
    <s v=""/>
    <s v=""/>
    <m/>
  </r>
  <r>
    <s v="CHARLENE MANOR EXTENDED CARE FACILITY"/>
    <s v="130 COLRAIN RD"/>
    <s v="GREENFIELD"/>
    <s v="MA"/>
    <n v="1301"/>
    <n v="9625"/>
    <n v="25011"/>
    <s v="FRANKLIN"/>
    <n v="8000"/>
    <x v="0"/>
    <s v="UNCODED"/>
    <s v="NOT APPLICABLE"/>
    <s v="101 TO 500"/>
    <x v="0"/>
    <x v="3"/>
    <x v="0"/>
    <x v="0"/>
    <x v="14"/>
    <s v="PREMIER"/>
    <s v=""/>
    <m/>
  </r>
  <r>
    <s v="GREENFIELD COMMUNITY COLLEGE"/>
    <s v="1 COLLEGE DR"/>
    <s v="GREENFIELD"/>
    <s v="MA"/>
    <n v="1301"/>
    <n v="9755"/>
    <n v="25011"/>
    <s v="FRANKLIN"/>
    <n v="8000"/>
    <x v="8"/>
    <s v="UNCODED"/>
    <s v="2001 TO 5000"/>
    <s v="NOT APPLICABLE"/>
    <x v="0"/>
    <x v="0"/>
    <x v="0"/>
    <x v="0"/>
    <x v="1"/>
    <s v=""/>
    <s v=""/>
    <m/>
  </r>
  <r>
    <s v="ATHOL SENIOR CENTER"/>
    <s v="416 MAIN ST"/>
    <s v="ATHOL"/>
    <s v="MA"/>
    <n v="1331"/>
    <n v="1985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FMC-BEACON CLINIC SUBSTANCE ABUSE PRGMS"/>
    <s v="201 S MAIN ST"/>
    <s v="ATHOL"/>
    <s v="MA"/>
    <n v="1331"/>
    <n v="2102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ATHOL-ROYALSTON REGIONAL MIDDLE SCHOOL"/>
    <s v="1062 PLEASANT ST"/>
    <s v="ATHOL"/>
    <s v="MA"/>
    <n v="1331"/>
    <n v="3227"/>
    <n v="25027"/>
    <s v="WORCESTER"/>
    <n v="1122"/>
    <x v="6"/>
    <s v="UNCODED"/>
    <s v="251 TO 500"/>
    <s v="NOT APPLICABLE"/>
    <x v="0"/>
    <x v="0"/>
    <x v="0"/>
    <x v="3"/>
    <x v="1"/>
    <s v=""/>
    <s v=""/>
    <m/>
  </r>
  <r>
    <s v="ATHOL MEMORIAL HOSPITAL"/>
    <s v="2033 MAIN ST"/>
    <s v="ATHOL"/>
    <s v="MA"/>
    <n v="1331"/>
    <n v="3535"/>
    <n v="25027"/>
    <s v="WORCESTER"/>
    <n v="1122"/>
    <x v="9"/>
    <s v="UNCODED"/>
    <s v="NOT APPLICABLE"/>
    <s v="1 TO 50"/>
    <x v="0"/>
    <x v="3"/>
    <x v="1"/>
    <x v="4"/>
    <x v="1"/>
    <s v="PREMIER"/>
    <s v=""/>
    <m/>
  </r>
  <r>
    <s v="QUABBIN VALLEY HEALTH CARE"/>
    <s v="821 DANIEL SHAYS HWY"/>
    <s v="ATHOL"/>
    <s v="MA"/>
    <n v="1331"/>
    <n v="9609"/>
    <n v="25027"/>
    <s v="WORCESTER"/>
    <n v="1122"/>
    <x v="0"/>
    <s v="UNCODED"/>
    <s v="NOT APPLICABLE"/>
    <s v="101 TO 500"/>
    <x v="0"/>
    <x v="0"/>
    <x v="0"/>
    <x v="0"/>
    <x v="49"/>
    <s v=""/>
    <s v=""/>
    <m/>
  </r>
  <r>
    <s v="HEATH ELEM SCHOOL"/>
    <s v="18 JACOBS RD"/>
    <s v="CHARLEMONT"/>
    <s v="MA"/>
    <n v="1339"/>
    <n v="9656"/>
    <n v="25011"/>
    <s v="FRANKLIN"/>
    <n v="8000"/>
    <x v="6"/>
    <s v="UNCODED"/>
    <s v="250 AND LESS"/>
    <s v="NOT APPLICABLE"/>
    <x v="0"/>
    <x v="0"/>
    <x v="2"/>
    <x v="5"/>
    <x v="1"/>
    <s v=""/>
    <s v=""/>
    <m/>
  </r>
  <r>
    <s v="CONWAY SCHOOL OF LANDSCAPE DESIGN"/>
    <s v="PO BOX 179"/>
    <s v="CONWAY"/>
    <s v="MA"/>
    <n v="1341"/>
    <n v="179"/>
    <n v="25011"/>
    <s v="FRANKLIN"/>
    <n v="8000"/>
    <x v="13"/>
    <s v="UNCODED"/>
    <s v="250 AND LESS"/>
    <s v="NOT APPLICABLE"/>
    <x v="0"/>
    <x v="0"/>
    <x v="2"/>
    <x v="5"/>
    <x v="1"/>
    <s v=""/>
    <s v=""/>
    <m/>
  </r>
  <r>
    <s v="STUDENT HOSTELING CAMP"/>
    <s v="PO BOX 419"/>
    <s v="CONWAY"/>
    <s v="MA"/>
    <n v="1341"/>
    <n v="419"/>
    <n v="25011"/>
    <s v="FRANKLIN"/>
    <n v="8000"/>
    <x v="12"/>
    <s v="UNCODED"/>
    <s v="NOT APPLICABLE"/>
    <s v="NOT APPLICABLE"/>
    <x v="0"/>
    <x v="0"/>
    <x v="1"/>
    <x v="0"/>
    <x v="1"/>
    <s v=""/>
    <s v=""/>
    <m/>
  </r>
  <r>
    <s v="ERVING SENIOR CENTER"/>
    <s v="18 PLEASANT ST"/>
    <s v="ERVING"/>
    <s v="MA"/>
    <n v="1344"/>
    <n v="4429"/>
    <n v="25011"/>
    <s v="FRANKLIN"/>
    <n v="8000"/>
    <x v="1"/>
    <s v="UNCODED"/>
    <s v="NOT APPLICABLE"/>
    <s v="NOT APPLICABLE"/>
    <x v="0"/>
    <x v="0"/>
    <x v="1"/>
    <x v="1"/>
    <x v="1"/>
    <s v=""/>
    <s v=""/>
    <m/>
  </r>
  <r>
    <s v="NEW SALEM SENIOR CENTER"/>
    <s v="15 S MAIN ST"/>
    <s v="NEW SALEM"/>
    <s v="MA"/>
    <n v="1355"/>
    <n v="9713"/>
    <n v="25011"/>
    <s v="FRANKLIN"/>
    <n v="8000"/>
    <x v="1"/>
    <s v="UNCODED"/>
    <s v="NOT APPLICABLE"/>
    <s v="NOT APPLICABLE"/>
    <x v="0"/>
    <x v="0"/>
    <x v="1"/>
    <x v="1"/>
    <x v="1"/>
    <s v=""/>
    <s v=""/>
    <m/>
  </r>
  <r>
    <s v="NORTHFIELD SENIOR CENTER"/>
    <s v="69 MAIN ST"/>
    <s v="NORTHFIELD"/>
    <s v="MA"/>
    <n v="1360"/>
    <n v="1017"/>
    <n v="25011"/>
    <s v="FRANKLIN"/>
    <n v="8000"/>
    <x v="1"/>
    <s v="UNCODED"/>
    <s v="NOT APPLICABLE"/>
    <s v="NOT APPLICABLE"/>
    <x v="0"/>
    <x v="0"/>
    <x v="1"/>
    <x v="1"/>
    <x v="1"/>
    <s v=""/>
    <s v=""/>
    <m/>
  </r>
  <r>
    <s v="PIONEER VALLEY REGIONAL SCHOOL DISTRICT"/>
    <s v="97 F SUMNER TURNER RD"/>
    <s v="NORTHFIELD"/>
    <s v="MA"/>
    <n v="1360"/>
    <n v="9503"/>
    <n v="25011"/>
    <s v="FRANKLIN"/>
    <n v="8000"/>
    <x v="4"/>
    <s v="1-250"/>
    <s v="1001 TO 2000"/>
    <s v="NOT APPLICABLE"/>
    <x v="2"/>
    <x v="0"/>
    <x v="0"/>
    <x v="2"/>
    <x v="1"/>
    <s v=""/>
    <s v=""/>
    <m/>
  </r>
  <r>
    <s v="CAMP NORTHFIELD"/>
    <s v="96 WANAMAKER RD"/>
    <s v="NORTHFIELD"/>
    <s v="MA"/>
    <n v="1360"/>
    <n v="9663"/>
    <n v="25011"/>
    <s v="FRANKLIN"/>
    <n v="8000"/>
    <x v="12"/>
    <s v="UNCODED"/>
    <s v="NOT APPLICABLE"/>
    <s v="NOT APPLICABLE"/>
    <x v="0"/>
    <x v="0"/>
    <x v="1"/>
    <x v="0"/>
    <x v="1"/>
    <s v=""/>
    <s v=""/>
    <m/>
  </r>
  <r>
    <s v="LINDEN HILL SCHOOL RESIDENTIAL TREATMENT"/>
    <s v="154 S MOUNTAIN RD"/>
    <s v="NORTHFIELD"/>
    <s v="MA"/>
    <n v="1360"/>
    <n v="9681"/>
    <n v="25011"/>
    <s v="FRANKLIN"/>
    <n v="8000"/>
    <x v="3"/>
    <s v="UNCODED"/>
    <s v="NOT APPLICABLE"/>
    <s v="UNCODED"/>
    <x v="0"/>
    <x v="0"/>
    <x v="2"/>
    <x v="1"/>
    <x v="1"/>
    <s v=""/>
    <s v=""/>
    <m/>
  </r>
  <r>
    <s v="ORANGE SENIOR CENTER"/>
    <s v="135 E MAIN ST"/>
    <s v="ORANGE"/>
    <s v="MA"/>
    <n v="1364"/>
    <n v="6421"/>
    <n v="25011"/>
    <s v="FRANKLIN"/>
    <n v="8000"/>
    <x v="1"/>
    <s v="UNCODED"/>
    <s v="NOT APPLICABLE"/>
    <s v="NOT APPLICABLE"/>
    <x v="0"/>
    <x v="0"/>
    <x v="1"/>
    <x v="1"/>
    <x v="1"/>
    <s v=""/>
    <s v=""/>
    <m/>
  </r>
  <r>
    <s v="PETERSHAM CENTER SCHOOL DISTRICT"/>
    <s v="PO BOX 148"/>
    <s v="PETERSHAM"/>
    <s v="MA"/>
    <n v="1366"/>
    <n v="148"/>
    <n v="25027"/>
    <s v="WORCESTER"/>
    <n v="1122"/>
    <x v="4"/>
    <s v="1-250"/>
    <s v="250 AND LESS"/>
    <s v="NOT APPLICABLE"/>
    <x v="5"/>
    <x v="0"/>
    <x v="0"/>
    <x v="5"/>
    <x v="1"/>
    <s v=""/>
    <s v=""/>
    <m/>
  </r>
  <r>
    <s v="ROWE CENTER SUMMER CAMPS"/>
    <s v="PO BOX 273"/>
    <s v="ROWE"/>
    <s v="MA"/>
    <n v="1367"/>
    <n v="273"/>
    <n v="25011"/>
    <s v="FRANKLIN"/>
    <n v="8000"/>
    <x v="12"/>
    <s v="UNCODED"/>
    <s v="NOT APPLICABLE"/>
    <s v="NOT APPLICABLE"/>
    <x v="0"/>
    <x v="0"/>
    <x v="1"/>
    <x v="0"/>
    <x v="1"/>
    <s v=""/>
    <s v=""/>
    <m/>
  </r>
  <r>
    <s v="SHELBURNE SENIOR CENTER"/>
    <s v="7 MAIN ST"/>
    <s v="SHELBURNE FALLS"/>
    <s v="MA"/>
    <n v="1370"/>
    <n v="1114"/>
    <n v="25011"/>
    <s v="FRANKLIN"/>
    <n v="8000"/>
    <x v="1"/>
    <s v="UNCODED"/>
    <s v="NOT APPLICABLE"/>
    <s v="NOT APPLICABLE"/>
    <x v="0"/>
    <x v="0"/>
    <x v="1"/>
    <x v="1"/>
    <x v="1"/>
    <s v=""/>
    <s v=""/>
    <m/>
  </r>
  <r>
    <s v="ANCHORAGE NURSING HOME"/>
    <s v="904 MOHAWK TRL"/>
    <s v="SHELBURNE FALLS"/>
    <s v="MA"/>
    <n v="1370"/>
    <n v="9705"/>
    <n v="25011"/>
    <s v="FRANKLIN"/>
    <n v="8000"/>
    <x v="0"/>
    <s v="UNCODED"/>
    <s v="NOT APPLICABLE"/>
    <s v="1 TO 50"/>
    <x v="0"/>
    <x v="0"/>
    <x v="0"/>
    <x v="4"/>
    <x v="50"/>
    <s v=""/>
    <s v=""/>
    <m/>
  </r>
  <r>
    <s v="FRONTIER SENIOR CENTER"/>
    <s v="67 N MAIN ST"/>
    <s v="SOUTH DEERFIELD"/>
    <s v="MA"/>
    <n v="1373"/>
    <n v="1012"/>
    <n v="25011"/>
    <s v="FRANKLIN"/>
    <n v="8000"/>
    <x v="1"/>
    <s v="UNCODED"/>
    <s v="NOT APPLICABLE"/>
    <s v="NOT APPLICABLE"/>
    <x v="0"/>
    <x v="0"/>
    <x v="1"/>
    <x v="1"/>
    <x v="1"/>
    <s v=""/>
    <s v=""/>
    <m/>
  </r>
  <r>
    <s v="COZY CORNER NURSING HOME"/>
    <s v="PO BOX 405"/>
    <s v="SUNDERLAND"/>
    <s v="MA"/>
    <n v="1375"/>
    <n v="405"/>
    <n v="25011"/>
    <s v="FRANKLIN"/>
    <n v="8000"/>
    <x v="0"/>
    <s v="UNCODED"/>
    <s v="NOT APPLICABLE"/>
    <s v="51 TO 100"/>
    <x v="0"/>
    <x v="0"/>
    <x v="0"/>
    <x v="2"/>
    <x v="51"/>
    <s v=""/>
    <s v=""/>
    <m/>
  </r>
  <r>
    <s v="MONTAGUE SENIOR CENTER"/>
    <s v="PO BOX 166"/>
    <s v="TURNERS FALLS"/>
    <s v="MA"/>
    <n v="1376"/>
    <n v="166"/>
    <n v="25011"/>
    <s v="FRANKLIN"/>
    <n v="8000"/>
    <x v="1"/>
    <s v="UNCODED"/>
    <s v="NOT APPLICABLE"/>
    <s v="NOT APPLICABLE"/>
    <x v="0"/>
    <x v="0"/>
    <x v="1"/>
    <x v="1"/>
    <x v="1"/>
    <s v=""/>
    <s v=""/>
    <m/>
  </r>
  <r>
    <s v="FRANKLIN COUNTY VOCATIONAL TECH SCHOOL"/>
    <s v="82 INDUSTRIAL BLVD"/>
    <s v="TURNERS FALLS"/>
    <s v="MA"/>
    <n v="1376"/>
    <n v="1608"/>
    <n v="25011"/>
    <s v="FRANKLIN"/>
    <n v="8000"/>
    <x v="13"/>
    <s v="UNCODED"/>
    <s v="501 TO 1000"/>
    <s v="NOT APPLICABLE"/>
    <x v="0"/>
    <x v="0"/>
    <x v="0"/>
    <x v="4"/>
    <x v="1"/>
    <s v=""/>
    <s v=""/>
    <m/>
  </r>
  <r>
    <s v="FRANKLIN COUNTY TECHNICAL SCHOOL DIST"/>
    <s v="82 INDUSTRIAL BLVD"/>
    <s v="TURNERS FALLS"/>
    <s v="MA"/>
    <n v="1376"/>
    <n v="1608"/>
    <n v="25011"/>
    <s v="FRANKLIN"/>
    <n v="8000"/>
    <x v="4"/>
    <s v="UNCODED"/>
    <s v="501 TO 1000"/>
    <s v="NOT APPLICABLE"/>
    <x v="5"/>
    <x v="0"/>
    <x v="0"/>
    <x v="4"/>
    <x v="1"/>
    <s v=""/>
    <s v=""/>
    <m/>
  </r>
  <r>
    <s v="GILL-MONTAGUE REGIONAL SCHOOL DISTRICT"/>
    <s v="35 CROCKER AVE"/>
    <s v="TURNERS FALLS"/>
    <s v="MA"/>
    <n v="1376"/>
    <n v="1926"/>
    <n v="25011"/>
    <s v="FRANKLIN"/>
    <n v="8000"/>
    <x v="4"/>
    <s v="1-250"/>
    <s v="1001 TO 2000"/>
    <s v="NOT APPLICABLE"/>
    <x v="1"/>
    <x v="0"/>
    <x v="0"/>
    <x v="2"/>
    <x v="1"/>
    <s v=""/>
    <s v=""/>
    <m/>
  </r>
  <r>
    <s v="FARREN CARE CENTER INC"/>
    <s v="340 MONTAGUE CITY RD"/>
    <s v="TURNERS FALLS"/>
    <s v="MA"/>
    <n v="1376"/>
    <n v="1830"/>
    <n v="25011"/>
    <s v="FRANKLIN"/>
    <n v="8000"/>
    <x v="0"/>
    <s v="UNCODED"/>
    <s v="NOT APPLICABLE"/>
    <s v="101 TO 500"/>
    <x v="0"/>
    <x v="0"/>
    <x v="0"/>
    <x v="0"/>
    <x v="52"/>
    <s v=""/>
    <s v=""/>
    <m/>
  </r>
  <r>
    <s v="LAKE GROVE AT MAPLE VALLEY RSDNTL TRTMNT"/>
    <s v="6 FARLEY RD"/>
    <s v="WENDELL"/>
    <s v="MA"/>
    <n v="1379"/>
    <n v="9706"/>
    <n v="25011"/>
    <s v="FRANKLIN"/>
    <n v="8000"/>
    <x v="3"/>
    <s v="UNCODED"/>
    <s v="NOT APPLICABLE"/>
    <s v="UNCODED"/>
    <x v="0"/>
    <x v="0"/>
    <x v="1"/>
    <x v="1"/>
    <x v="1"/>
    <s v=""/>
    <s v=""/>
    <m/>
  </r>
  <r>
    <s v="THE HIGHLANDS"/>
    <s v="335 NICHOLS RD"/>
    <s v="FITCHBURG"/>
    <s v="MA"/>
    <n v="1420"/>
    <n v="1932"/>
    <n v="25027"/>
    <s v="WORCESTER"/>
    <n v="1122"/>
    <x v="0"/>
    <s v="UNCODED"/>
    <s v="NOT APPLICABLE"/>
    <s v="101 TO 500"/>
    <x v="0"/>
    <x v="0"/>
    <x v="0"/>
    <x v="0"/>
    <x v="53"/>
    <s v=""/>
    <s v=""/>
    <m/>
  </r>
  <r>
    <s v="HEALTH ALLIANCE BURBANK HOSPITAL"/>
    <s v="275 NICHOLS RD"/>
    <s v="FITCHBURG"/>
    <s v="MA"/>
    <n v="1420"/>
    <n v="1919"/>
    <n v="25027"/>
    <s v="WORCESTER"/>
    <n v="1122"/>
    <x v="9"/>
    <s v="751-999"/>
    <s v="NOT APPLICABLE"/>
    <s v="101 TO 500"/>
    <x v="0"/>
    <x v="0"/>
    <x v="1"/>
    <x v="0"/>
    <x v="54"/>
    <s v="VHA Inc"/>
    <s v="Broadlane Inc"/>
    <n v="26903"/>
  </r>
  <r>
    <s v="FITCHBURG STATE COLLEGE"/>
    <s v="160 PEARL ST"/>
    <s v="FITCHBURG"/>
    <s v="MA"/>
    <n v="1420"/>
    <n v="2631"/>
    <n v="25027"/>
    <s v="WORCESTER"/>
    <n v="1122"/>
    <x v="2"/>
    <s v="UNCODED"/>
    <s v="OVER 5000"/>
    <s v="NOT APPLICABLE"/>
    <x v="0"/>
    <x v="4"/>
    <x v="0"/>
    <x v="0"/>
    <x v="1"/>
    <s v=""/>
    <s v=""/>
    <m/>
  </r>
  <r>
    <s v="FITCHBURG SENIOR CENTER"/>
    <s v="14 WALLACE AVE"/>
    <s v="FITCHBURG"/>
    <s v="MA"/>
    <n v="1420"/>
    <n v="3118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YMCA CAMP LOWE"/>
    <s v="55 WALLACE AVE"/>
    <s v="FITCHBURG"/>
    <s v="MA"/>
    <n v="1420"/>
    <n v="3136"/>
    <n v="25027"/>
    <s v="WORCESTER"/>
    <n v="1122"/>
    <x v="12"/>
    <s v="UNCODED"/>
    <s v="NOT APPLICABLE"/>
    <s v="NOT APPLICABLE"/>
    <x v="0"/>
    <x v="0"/>
    <x v="1"/>
    <x v="0"/>
    <x v="1"/>
    <s v=""/>
    <s v=""/>
    <m/>
  </r>
  <r>
    <s v="MONTACHUSETT REGIONAL VOC TECH SCH DIST"/>
    <s v="1050 WESTMINSTER ST"/>
    <s v="FITCHBURG"/>
    <s v="MA"/>
    <n v="1420"/>
    <n v="4649"/>
    <n v="25027"/>
    <s v="WORCESTER"/>
    <n v="1122"/>
    <x v="4"/>
    <s v="UNCODED"/>
    <s v="1001 TO 2000"/>
    <s v="NOT APPLICABLE"/>
    <x v="5"/>
    <x v="0"/>
    <x v="0"/>
    <x v="2"/>
    <x v="1"/>
    <s v=""/>
    <s v=""/>
    <m/>
  </r>
  <r>
    <s v="LUK CRISIS CTR-LUK BHVRL HLTH CLNC-AODA"/>
    <s v="545 WESTMINSTER ST"/>
    <s v="FITCHBURG"/>
    <s v="MA"/>
    <n v="1420"/>
    <n v="4727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HILLCREST NURSING HOME"/>
    <s v="94 SUMMER ST"/>
    <s v="FITCHBURG"/>
    <s v="MA"/>
    <n v="1420"/>
    <n v="5761"/>
    <n v="25027"/>
    <s v="WORCESTER"/>
    <n v="1122"/>
    <x v="0"/>
    <s v="UNCODED"/>
    <s v="NOT APPLICABLE"/>
    <s v="51 TO 100"/>
    <x v="0"/>
    <x v="0"/>
    <x v="0"/>
    <x v="2"/>
    <x v="55"/>
    <s v=""/>
    <s v=""/>
    <m/>
  </r>
  <r>
    <s v="ACADEMY SCHOOL"/>
    <s v="98 ACADEMY ST"/>
    <s v="FITCHBURG"/>
    <s v="MA"/>
    <n v="1420"/>
    <n v="7531"/>
    <n v="25027"/>
    <s v="WORCESTER"/>
    <n v="1122"/>
    <x v="6"/>
    <s v="UNCODED"/>
    <s v="251 TO 500"/>
    <s v="NOT APPLICABLE"/>
    <x v="0"/>
    <x v="0"/>
    <x v="2"/>
    <x v="3"/>
    <x v="1"/>
    <s v=""/>
    <s v=""/>
    <m/>
  </r>
  <r>
    <s v="HABIT MANAGEMENT INSTITUTE-SBSTNC ABUSE"/>
    <s v="155 AIRPORT RD"/>
    <s v="FITCHBURG"/>
    <s v="MA"/>
    <n v="1420"/>
    <n v="8142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MCLEAN AT NAUKEAG REHAB"/>
    <s v="216 LAKE RD"/>
    <s v="ASHBURNHAM"/>
    <s v="MA"/>
    <n v="1430"/>
    <n v="1207"/>
    <n v="25027"/>
    <s v="WORCESTER"/>
    <n v="1122"/>
    <x v="9"/>
    <s v="UNCODED"/>
    <s v="NOT APPLICABLE"/>
    <s v="1 TO 50"/>
    <x v="0"/>
    <x v="0"/>
    <x v="1"/>
    <x v="4"/>
    <x v="1"/>
    <s v=""/>
    <s v=""/>
    <m/>
  </r>
  <r>
    <s v="ASHBURNHAM COUNCIL ON AGING-SENIOR CTR"/>
    <s v="32 MAIN ST"/>
    <s v="ASHBURNHAM"/>
    <s v="MA"/>
    <n v="1430"/>
    <n v="1241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ASHBURNHAM-WESTMINSTER REG SCH DIST"/>
    <s v="11 OAKMONT DR"/>
    <s v="ASHBURNHAM"/>
    <s v="MA"/>
    <n v="1430"/>
    <n v="1670"/>
    <n v="25027"/>
    <s v="WORCESTER"/>
    <n v="1122"/>
    <x v="4"/>
    <s v="251-500"/>
    <s v="2001 TO 5000"/>
    <s v="NOT APPLICABLE"/>
    <x v="2"/>
    <x v="4"/>
    <x v="0"/>
    <x v="0"/>
    <x v="1"/>
    <s v=""/>
    <s v=""/>
    <m/>
  </r>
  <r>
    <s v="SUMMER CAMP CUSHING ACADEMY"/>
    <s v="PO BOX 8000"/>
    <s v="ASHBURNHAM"/>
    <s v="MA"/>
    <n v="1430"/>
    <n v="8000"/>
    <n v="25027"/>
    <s v="WORCESTER"/>
    <n v="1122"/>
    <x v="12"/>
    <s v="UNCODED"/>
    <s v="NOT APPLICABLE"/>
    <s v="NOT APPLICABLE"/>
    <x v="0"/>
    <x v="0"/>
    <x v="1"/>
    <x v="0"/>
    <x v="1"/>
    <s v=""/>
    <s v=""/>
    <m/>
  </r>
  <r>
    <s v="FEDERAL MEDICAL CENTER"/>
    <s v="PO BOX 880"/>
    <s v="AYER"/>
    <s v="MA"/>
    <n v="1432"/>
    <n v="880"/>
    <n v="25017"/>
    <s v="MIDDLESEX"/>
    <n v="1122"/>
    <x v="10"/>
    <s v="UNCODED"/>
    <s v="NOT APPLICABLE"/>
    <s v="UNCODED"/>
    <x v="0"/>
    <x v="0"/>
    <x v="1"/>
    <x v="0"/>
    <x v="1"/>
    <s v=""/>
    <s v=""/>
    <m/>
  </r>
  <r>
    <s v="AYER PUBLIC SCHOOLS"/>
    <s v="141 WASHINGTON ST"/>
    <s v="AYER"/>
    <s v="MA"/>
    <n v="1432"/>
    <n v="1150"/>
    <n v="25017"/>
    <s v="MIDDLESEX"/>
    <n v="1122"/>
    <x v="4"/>
    <s v="UNCODED"/>
    <s v="1001 TO 2000"/>
    <s v="NOT APPLICABLE"/>
    <x v="4"/>
    <x v="0"/>
    <x v="0"/>
    <x v="2"/>
    <x v="1"/>
    <s v=""/>
    <s v=""/>
    <m/>
  </r>
  <r>
    <s v="NASHOBA VALLEY MEDICAL CENTER"/>
    <s v="200 GROTON RD"/>
    <s v="AYER"/>
    <s v="MA"/>
    <n v="1432"/>
    <n v="1168"/>
    <n v="25017"/>
    <s v="MIDDLESEX"/>
    <n v="1122"/>
    <x v="9"/>
    <s v="UNCODED"/>
    <s v="NOT APPLICABLE"/>
    <s v="51 TO 100"/>
    <x v="0"/>
    <x v="3"/>
    <x v="1"/>
    <x v="2"/>
    <x v="1"/>
    <s v="PREMIER"/>
    <s v=""/>
    <m/>
  </r>
  <r>
    <s v="APPLE VALLEY CENTER"/>
    <s v="400 GROTON RD"/>
    <s v="AYER"/>
    <s v="MA"/>
    <n v="1432"/>
    <n v="1171"/>
    <n v="25017"/>
    <s v="MIDDLESEX"/>
    <n v="1122"/>
    <x v="0"/>
    <s v="UNCODED"/>
    <s v="NOT APPLICABLE"/>
    <s v="101 TO 500"/>
    <x v="0"/>
    <x v="0"/>
    <x v="0"/>
    <x v="0"/>
    <x v="56"/>
    <s v=""/>
    <s v=""/>
    <m/>
  </r>
  <r>
    <s v="THE CENTER SENIOR CENTER"/>
    <s v="18 POND ST"/>
    <s v="AYER"/>
    <s v="MA"/>
    <n v="1432"/>
    <n v="1656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BALDWINVILLE NURSING HOME"/>
    <s v="PO BOX 24"/>
    <s v="BALDWINVILLE"/>
    <s v="MA"/>
    <n v="1436"/>
    <n v="24"/>
    <n v="25027"/>
    <s v="WORCESTER"/>
    <n v="1122"/>
    <x v="0"/>
    <s v="UNCODED"/>
    <s v="NOT APPLICABLE"/>
    <s v="51 TO 100"/>
    <x v="0"/>
    <x v="0"/>
    <x v="0"/>
    <x v="2"/>
    <x v="57"/>
    <s v=""/>
    <s v=""/>
    <m/>
  </r>
  <r>
    <s v="NORTH CENTRAL HUMAN SERVICES-SBSTNC ABS"/>
    <s v="PO BOX 449"/>
    <s v="GARDNER"/>
    <s v="MA"/>
    <n v="1440"/>
    <n v="449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NORTH CENTRAL CORRECTIONAL INSTITUTION"/>
    <s v="PO BOX 466"/>
    <s v="GARDNER"/>
    <s v="MA"/>
    <n v="1440"/>
    <n v="466"/>
    <n v="25027"/>
    <s v="WORCESTER"/>
    <n v="1122"/>
    <x v="10"/>
    <s v="UNCODED"/>
    <s v="NOT APPLICABLE"/>
    <s v="UNCODED"/>
    <x v="0"/>
    <x v="0"/>
    <x v="1"/>
    <x v="0"/>
    <x v="1"/>
    <s v=""/>
    <s v=""/>
    <m/>
  </r>
  <r>
    <s v="HEYWOOD HOSP TRANSITIONAL CARE CENTER"/>
    <s v="242 GREEN ST"/>
    <s v="GARDNER"/>
    <s v="MA"/>
    <n v="1440"/>
    <n v="1336"/>
    <n v="25027"/>
    <s v="WORCESTER"/>
    <n v="1122"/>
    <x v="0"/>
    <s v="UNCODED"/>
    <s v="NOT APPLICABLE"/>
    <s v="1 TO 50"/>
    <x v="0"/>
    <x v="0"/>
    <x v="0"/>
    <x v="4"/>
    <x v="58"/>
    <s v=""/>
    <s v=""/>
    <m/>
  </r>
  <r>
    <s v="MOUNT WACHUSETT COMMUNITY COLLEGE"/>
    <s v="444 GREEN ST"/>
    <s v="GARDNER"/>
    <s v="MA"/>
    <n v="1440"/>
    <n v="1378"/>
    <n v="25027"/>
    <s v="WORCESTER"/>
    <n v="1122"/>
    <x v="8"/>
    <s v="UNCODED"/>
    <s v="2001 TO 5000"/>
    <s v="NOT APPLICABLE"/>
    <x v="0"/>
    <x v="0"/>
    <x v="0"/>
    <x v="0"/>
    <x v="1"/>
    <s v=""/>
    <s v=""/>
    <m/>
  </r>
  <r>
    <s v="GARDNER VNA ADULT DAY HEALTH CARE"/>
    <s v="34 PEARLY LN"/>
    <s v="GARDNER"/>
    <s v="MA"/>
    <n v="1440"/>
    <n v="1736"/>
    <n v="25027"/>
    <s v="WORCESTER"/>
    <n v="1122"/>
    <x v="3"/>
    <s v="UNCODED"/>
    <s v="NOT APPLICABLE"/>
    <s v="51 TO 100"/>
    <x v="0"/>
    <x v="0"/>
    <x v="1"/>
    <x v="3"/>
    <x v="1"/>
    <s v=""/>
    <s v=""/>
    <m/>
  </r>
  <r>
    <s v="WACHUSETT MANOR NURSING HOME"/>
    <s v="32 HOSPITAL HILL RD"/>
    <s v="GARDNER"/>
    <s v="MA"/>
    <n v="1440"/>
    <n v="2302"/>
    <n v="25027"/>
    <s v="WORCESTER"/>
    <n v="1122"/>
    <x v="0"/>
    <s v="UNCODED"/>
    <s v="NOT APPLICABLE"/>
    <s v="51 TO 100"/>
    <x v="0"/>
    <x v="0"/>
    <x v="0"/>
    <x v="2"/>
    <x v="59"/>
    <s v=""/>
    <s v=""/>
    <m/>
  </r>
  <r>
    <s v="GARDNER PUBLIC SCHOOL DISTRICT"/>
    <s v="70 WATERFORD ST"/>
    <s v="GARDNER"/>
    <s v="MA"/>
    <n v="1440"/>
    <n v="2525"/>
    <n v="25027"/>
    <s v="WORCESTER"/>
    <n v="1122"/>
    <x v="4"/>
    <s v="251-500"/>
    <s v="2001 TO 5000"/>
    <s v="NOT APPLICABLE"/>
    <x v="2"/>
    <x v="0"/>
    <x v="0"/>
    <x v="0"/>
    <x v="1"/>
    <s v=""/>
    <s v=""/>
    <m/>
  </r>
  <r>
    <s v="GARDNER SENIOR CENTER"/>
    <s v="294 PLEASANT ST"/>
    <s v="GARDNER"/>
    <s v="MA"/>
    <n v="1440"/>
    <n v="2929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PATHWAY HOUSE GAAMHA-SUBSTANCE ABUSE SVC"/>
    <s v="171 GRAHAM ST"/>
    <s v="GARDNER"/>
    <s v="MA"/>
    <n v="1440"/>
    <n v="3847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LACHANCE CENTER FOR REHAB AND NURSING"/>
    <s v="59 EASTWOOD CIR"/>
    <s v="GARDNER"/>
    <s v="MA"/>
    <n v="1440"/>
    <n v="3901"/>
    <n v="25027"/>
    <s v="WORCESTER"/>
    <n v="1122"/>
    <x v="0"/>
    <s v="UNCODED"/>
    <s v="NOT APPLICABLE"/>
    <s v="101 TO 500"/>
    <x v="0"/>
    <x v="3"/>
    <x v="0"/>
    <x v="0"/>
    <x v="60"/>
    <s v="PREMIER"/>
    <s v=""/>
    <m/>
  </r>
  <r>
    <s v="GROTON-DUNSTABLE REGIONAL SCHOOL DIST"/>
    <s v="PO BOX 729"/>
    <s v="GROTON"/>
    <s v="MA"/>
    <n v="1450"/>
    <n v="729"/>
    <n v="25017"/>
    <s v="MIDDLESEX"/>
    <n v="1122"/>
    <x v="4"/>
    <s v="251-500"/>
    <s v="2001 TO 5000"/>
    <s v="NOT APPLICABLE"/>
    <x v="1"/>
    <x v="0"/>
    <x v="0"/>
    <x v="0"/>
    <x v="1"/>
    <s v=""/>
    <s v=""/>
    <m/>
  </r>
  <r>
    <s v="SEVEN HILLS AT GROTON"/>
    <s v="22 HILLSIDE AVE"/>
    <s v="GROTON"/>
    <s v="MA"/>
    <n v="1450"/>
    <n v="1284"/>
    <n v="25017"/>
    <s v="MIDDLESEX"/>
    <n v="1122"/>
    <x v="0"/>
    <s v="UNCODED"/>
    <s v="NOT APPLICABLE"/>
    <s v="51 TO 100"/>
    <x v="0"/>
    <x v="0"/>
    <x v="0"/>
    <x v="2"/>
    <x v="17"/>
    <s v=""/>
    <s v=""/>
    <m/>
  </r>
  <r>
    <s v="HARVARD PUBLIC SCHOOL DISTRICT"/>
    <s v="39 MASS AVE"/>
    <s v="HARVARD"/>
    <s v="MA"/>
    <n v="1451"/>
    <n v="1702"/>
    <n v="25027"/>
    <s v="WORCESTER"/>
    <n v="1122"/>
    <x v="4"/>
    <s v="1-250"/>
    <s v="1001 TO 2000"/>
    <s v="NOT APPLICABLE"/>
    <x v="4"/>
    <x v="0"/>
    <x v="0"/>
    <x v="2"/>
    <x v="1"/>
    <s v=""/>
    <s v=""/>
    <m/>
  </r>
  <r>
    <s v="KEYSTONE CTR-GENESIS HEALTHCARE"/>
    <s v="44 KEYSTONE DR"/>
    <s v="LEOMINSTER"/>
    <s v="MA"/>
    <n v="1453"/>
    <n v="1904"/>
    <n v="25027"/>
    <s v="WORCESTER"/>
    <n v="1122"/>
    <x v="0"/>
    <s v="UNCODED"/>
    <s v="NOT APPLICABLE"/>
    <s v="101 TO 500"/>
    <x v="0"/>
    <x v="0"/>
    <x v="0"/>
    <x v="0"/>
    <x v="61"/>
    <s v=""/>
    <s v=""/>
    <m/>
  </r>
  <r>
    <s v="LIFE CARE CENTER OF LEOMINSTER"/>
    <s v="370 WEST ST"/>
    <s v="LEOMINSTER"/>
    <s v="MA"/>
    <n v="1453"/>
    <n v="2073"/>
    <n v="25027"/>
    <s v="WORCESTER"/>
    <n v="1122"/>
    <x v="0"/>
    <s v="UNCODED"/>
    <s v="NOT APPLICABLE"/>
    <s v="101 TO 500"/>
    <x v="0"/>
    <x v="0"/>
    <x v="0"/>
    <x v="0"/>
    <x v="0"/>
    <s v=""/>
    <s v=""/>
    <m/>
  </r>
  <r>
    <s v="HEALTH ALLIANCE HOSPITAL"/>
    <s v="60 HOSPITAL RD"/>
    <s v="LEOMINSTER"/>
    <s v="MA"/>
    <n v="1453"/>
    <n v="2205"/>
    <n v="25027"/>
    <s v="WORCESTER"/>
    <n v="1122"/>
    <x v="9"/>
    <s v="UNCODED"/>
    <s v="NOT APPLICABLE"/>
    <s v="101 TO 500"/>
    <x v="0"/>
    <x v="5"/>
    <x v="1"/>
    <x v="0"/>
    <x v="1"/>
    <s v=""/>
    <s v=""/>
    <m/>
  </r>
  <r>
    <s v="COMM HEALTHLINK LIPTON RES TREATMENT CTR"/>
    <s v="45 SUMMER ST"/>
    <s v="LEOMINSTER"/>
    <s v="MA"/>
    <n v="1453"/>
    <n v="3228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LEOMINSTER SENIOR CENTER"/>
    <s v="5 POND ST"/>
    <s v="LEOMINSTER"/>
    <s v="MA"/>
    <n v="1453"/>
    <n v="3530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LITTLETON MIDDLE SCHOOL"/>
    <s v="55 RUSSELL ST"/>
    <s v="LITTLETON"/>
    <s v="MA"/>
    <n v="1460"/>
    <n v="1216"/>
    <n v="25017"/>
    <s v="MIDDLESEX"/>
    <n v="1122"/>
    <x v="6"/>
    <s v="UNCODED"/>
    <s v="251 TO 500"/>
    <s v="NOT APPLICABLE"/>
    <x v="0"/>
    <x v="0"/>
    <x v="2"/>
    <x v="3"/>
    <x v="1"/>
    <s v=""/>
    <s v=""/>
    <m/>
  </r>
  <r>
    <s v="LITTLETON GROUP HOME"/>
    <s v="22 KING ST"/>
    <s v="LITTLETON"/>
    <s v="MA"/>
    <n v="1460"/>
    <n v="1519"/>
    <n v="25017"/>
    <s v="MIDDLESEX"/>
    <n v="1122"/>
    <x v="3"/>
    <s v="UNCODED"/>
    <s v="NOT APPLICABLE"/>
    <s v="UNCODED"/>
    <x v="0"/>
    <x v="0"/>
    <x v="1"/>
    <x v="1"/>
    <x v="1"/>
    <s v=""/>
    <s v=""/>
    <m/>
  </r>
  <r>
    <s v="LIFE CARE CENTER OF NASHOBA VALLEY"/>
    <s v="191 FOSTER ST"/>
    <s v="LITTLETON"/>
    <s v="MA"/>
    <n v="1460"/>
    <n v="2018"/>
    <n v="25017"/>
    <s v="MIDDLESEX"/>
    <n v="1122"/>
    <x v="0"/>
    <s v="UNCODED"/>
    <s v="NOT APPLICABLE"/>
    <s v="101 TO 500"/>
    <x v="0"/>
    <x v="0"/>
    <x v="0"/>
    <x v="0"/>
    <x v="62"/>
    <s v=""/>
    <s v=""/>
    <m/>
  </r>
  <r>
    <s v="NASHOBA CAMP"/>
    <s v="140 NASHOBA RD"/>
    <s v="LITTLETON"/>
    <s v="MA"/>
    <n v="1460"/>
    <n v="2224"/>
    <n v="25017"/>
    <s v="MIDDLESEX"/>
    <n v="1122"/>
    <x v="12"/>
    <s v="UNCODED"/>
    <s v="NOT APPLICABLE"/>
    <s v="NOT APPLICABLE"/>
    <x v="0"/>
    <x v="0"/>
    <x v="1"/>
    <x v="0"/>
    <x v="1"/>
    <s v=""/>
    <s v=""/>
    <m/>
  </r>
  <r>
    <s v="EAGLE HOUSE SENIOR CENTER"/>
    <s v="25 MEMORIAL DR"/>
    <s v="LUNENBURG"/>
    <s v="MA"/>
    <n v="1462"/>
    <n v="1438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LUNENBURG PUBLIC SCHOOL DISTRICT"/>
    <s v="1033 MASSACHUSETTS AVE"/>
    <s v="LUNENBURG"/>
    <s v="MA"/>
    <n v="1462"/>
    <n v="1432"/>
    <n v="25027"/>
    <s v="WORCESTER"/>
    <n v="1122"/>
    <x v="4"/>
    <s v="1-250"/>
    <s v="1001 TO 2000"/>
    <s v="NOT APPLICABLE"/>
    <x v="2"/>
    <x v="0"/>
    <x v="0"/>
    <x v="2"/>
    <x v="1"/>
    <s v=""/>
    <s v=""/>
    <m/>
  </r>
  <r>
    <s v="NISSITISSIT MIDDLE SCHOOL"/>
    <s v="33 CHASE AVE"/>
    <s v="PEPPERELL"/>
    <s v="MA"/>
    <n v="1463"/>
    <n v="1150"/>
    <n v="25017"/>
    <s v="MIDDLESEX"/>
    <n v="1122"/>
    <x v="6"/>
    <s v="UNCODED"/>
    <s v="501 TO 1000"/>
    <s v="NOT APPLICABLE"/>
    <x v="0"/>
    <x v="0"/>
    <x v="2"/>
    <x v="4"/>
    <x v="1"/>
    <s v=""/>
    <s v=""/>
    <m/>
  </r>
  <r>
    <s v="PEPPERELL COUNCIL ON AGING SENIOR CENTER"/>
    <s v="37 NASHUA RD"/>
    <s v="PEPPERELL"/>
    <s v="MA"/>
    <n v="1463"/>
    <n v="1415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MASSACHUSETTS CORRECTIONAL INST-SHIRLEY"/>
    <s v="PO BOX 1218"/>
    <s v="SHIRLEY"/>
    <s v="MA"/>
    <n v="1464"/>
    <n v="1218"/>
    <n v="25017"/>
    <s v="MIDDLESEX"/>
    <n v="1122"/>
    <x v="10"/>
    <s v="UNCODED"/>
    <s v="NOT APPLICABLE"/>
    <s v="UNCODED"/>
    <x v="0"/>
    <x v="0"/>
    <x v="1"/>
    <x v="0"/>
    <x v="1"/>
    <s v=""/>
    <s v=""/>
    <m/>
  </r>
  <r>
    <s v="SOUZA-BARANOWSKI CORRECTIONAL CENTER"/>
    <s v="PO BOX 8000"/>
    <s v="SHIRLEY"/>
    <s v="MA"/>
    <n v="1464"/>
    <n v="8000"/>
    <n v="25017"/>
    <s v="MIDDLESEX"/>
    <n v="1122"/>
    <x v="10"/>
    <s v="UNCODED"/>
    <s v="NOT APPLICABLE"/>
    <s v="UNCODED"/>
    <x v="0"/>
    <x v="0"/>
    <x v="1"/>
    <x v="0"/>
    <x v="1"/>
    <s v=""/>
    <s v=""/>
    <m/>
  </r>
  <r>
    <s v="TOWNSEND COUNCIL ON AGING -SENIOR CENTER"/>
    <s v="222 MAIN ST"/>
    <s v="TOWNSEND"/>
    <s v="MA"/>
    <n v="1469"/>
    <n v="1051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WINCHENDON PUBLIC SCHOOL DISTRICT"/>
    <s v="175 GROVE ST"/>
    <s v="WINCHENDON"/>
    <s v="MA"/>
    <n v="1475"/>
    <n v="1162"/>
    <n v="25027"/>
    <s v="WORCESTER"/>
    <n v="1122"/>
    <x v="4"/>
    <s v="1-250"/>
    <s v="1001 TO 2000"/>
    <s v="NOT APPLICABLE"/>
    <x v="2"/>
    <x v="0"/>
    <x v="0"/>
    <x v="2"/>
    <x v="1"/>
    <s v=""/>
    <s v=""/>
    <m/>
  </r>
  <r>
    <s v="THE WINCHENDON SCHOOL RSDNTL TREATMENT"/>
    <s v="172 ASH ST"/>
    <s v="WINCHENDON"/>
    <s v="MA"/>
    <n v="1475"/>
    <n v="1709"/>
    <n v="25027"/>
    <s v="WORCESTER"/>
    <n v="1122"/>
    <x v="3"/>
    <s v="UNCODED"/>
    <s v="NOT APPLICABLE"/>
    <s v="UNCODED"/>
    <x v="0"/>
    <x v="0"/>
    <x v="2"/>
    <x v="1"/>
    <x v="1"/>
    <s v=""/>
    <s v=""/>
    <m/>
  </r>
  <r>
    <s v="AUBURN PUBLIC SCHOOL DISTRICT"/>
    <s v="5 WEST ST"/>
    <s v="AUBURN"/>
    <s v="MA"/>
    <n v="1501"/>
    <n v="1301"/>
    <n v="25027"/>
    <s v="WORCESTER"/>
    <n v="1122"/>
    <x v="4"/>
    <s v="251-500"/>
    <s v="2001 TO 5000"/>
    <s v="NOT APPLICABLE"/>
    <x v="1"/>
    <x v="0"/>
    <x v="0"/>
    <x v="0"/>
    <x v="1"/>
    <s v=""/>
    <s v=""/>
    <m/>
  </r>
  <r>
    <s v="LIFE CARE CENTER OF AUBURN"/>
    <s v="14 MASONIC CIR"/>
    <s v="AUBURN"/>
    <s v="MA"/>
    <n v="1501"/>
    <n v="1341"/>
    <n v="25027"/>
    <s v="WORCESTER"/>
    <n v="1122"/>
    <x v="0"/>
    <s v="UNCODED"/>
    <s v="NOT APPLICABLE"/>
    <s v="101 TO 500"/>
    <x v="0"/>
    <x v="0"/>
    <x v="0"/>
    <x v="0"/>
    <x v="63"/>
    <s v=""/>
    <s v=""/>
    <m/>
  </r>
  <r>
    <s v="AUBURN YOUTH AND FAMILY ERSVICES-AODA"/>
    <s v="21 PHEASANT CT"/>
    <s v="AUBURN"/>
    <s v="MA"/>
    <n v="1501"/>
    <n v="2457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LORRAINE GLEICK NORDGREN SENIOR CENTER"/>
    <s v="4 GODDARD DR"/>
    <s v="AUBURN"/>
    <s v="MA"/>
    <n v="1501"/>
    <n v="2486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THE GODDARD SCHOOL"/>
    <s v="494 WASHINGTON ST"/>
    <s v="AUBURN"/>
    <s v="MA"/>
    <n v="1501"/>
    <n v="2709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AUBURN FAMILY INSTITUTE"/>
    <s v="6 SOUTH TER"/>
    <s v="AUBURN"/>
    <s v="MA"/>
    <n v="1501"/>
    <n v="2816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BLACKSTONE NURSING HOME"/>
    <s v="8 BUTLER ST"/>
    <s v="BLACKSTONE"/>
    <s v="MA"/>
    <n v="1504"/>
    <n v="1541"/>
    <n v="25027"/>
    <s v="WORCESTER"/>
    <n v="1122"/>
    <x v="0"/>
    <s v="UNCODED"/>
    <s v="NOT APPLICABLE"/>
    <s v="1 TO 50"/>
    <x v="0"/>
    <x v="0"/>
    <x v="0"/>
    <x v="4"/>
    <x v="64"/>
    <s v=""/>
    <s v=""/>
    <m/>
  </r>
  <r>
    <s v="BLACKSTONE SENIOR CENTER"/>
    <s v="15 SAINT PAUL ST"/>
    <s v="BLACKSTONE"/>
    <s v="MA"/>
    <n v="1504"/>
    <n v="2276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THE OVERLOOK MASONIC HEALTH CENTER"/>
    <s v="PO BOX 1000"/>
    <s v="CHARLTON"/>
    <s v="MA"/>
    <n v="1507"/>
    <n v="1000"/>
    <n v="25027"/>
    <s v="WORCESTER"/>
    <n v="1122"/>
    <x v="0"/>
    <s v="UNCODED"/>
    <s v="NOT APPLICABLE"/>
    <s v="101 TO 500"/>
    <x v="0"/>
    <x v="0"/>
    <x v="0"/>
    <x v="0"/>
    <x v="19"/>
    <s v=""/>
    <s v=""/>
    <m/>
  </r>
  <r>
    <s v="BAY PATH REG VOCATIONAL TECH HIGH SCHOOL"/>
    <s v="57 OLD MUGGETT HILL RD"/>
    <s v="CHARLTON"/>
    <s v="MA"/>
    <n v="1507"/>
    <n v="1331"/>
    <n v="25027"/>
    <s v="WORCESTER"/>
    <n v="1122"/>
    <x v="14"/>
    <s v="UNCODED"/>
    <s v="1001 TO 2000"/>
    <s v="NOT APPLICABLE"/>
    <x v="0"/>
    <x v="0"/>
    <x v="0"/>
    <x v="2"/>
    <x v="1"/>
    <s v=""/>
    <s v=""/>
    <m/>
  </r>
  <r>
    <s v="CLINTON HOSPITAL UMASS MEMORIAL"/>
    <s v="201 HIGHLAND ST"/>
    <s v="CLINTON"/>
    <s v="MA"/>
    <n v="1510"/>
    <n v="1037"/>
    <n v="25027"/>
    <s v="WORCESTER"/>
    <n v="1122"/>
    <x v="9"/>
    <s v="UNCODED"/>
    <s v="NOT APPLICABLE"/>
    <s v="1 TO 50"/>
    <x v="0"/>
    <x v="4"/>
    <x v="1"/>
    <x v="4"/>
    <x v="1"/>
    <s v=""/>
    <s v=""/>
    <m/>
  </r>
  <r>
    <s v="CLINTON SENIOR CITIZENS CENTER"/>
    <s v="200 HIGH ST"/>
    <s v="CLINTON"/>
    <s v="MA"/>
    <n v="1510"/>
    <n v="2556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CLINTON PUBLIC SCHOOLS"/>
    <s v="150 SCHOOL ST"/>
    <s v="CLINTON"/>
    <s v="MA"/>
    <n v="1510"/>
    <n v="2915"/>
    <n v="25027"/>
    <s v="WORCESTER"/>
    <n v="1122"/>
    <x v="4"/>
    <s v="251-500"/>
    <s v="2001 TO 5000"/>
    <s v="NOT APPLICABLE"/>
    <x v="2"/>
    <x v="0"/>
    <x v="0"/>
    <x v="0"/>
    <x v="1"/>
    <s v=""/>
    <s v=""/>
    <m/>
  </r>
  <r>
    <s v="HASSANAMESIT VLG EARLY LEARNING CENTER"/>
    <s v="PO BOX 566"/>
    <s v="GRAFTON"/>
    <s v="MA"/>
    <n v="1519"/>
    <n v="566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GRAFTON SENIOR CENTER"/>
    <s v="30 PROVIDENCE RD"/>
    <s v="GRAFTON"/>
    <s v="MA"/>
    <n v="1519"/>
    <n v="1511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GRAFTON PUBLIC SCHOOL DISTRICT"/>
    <s v="30 PROVIDENCE RD"/>
    <s v="GRAFTON"/>
    <s v="MA"/>
    <n v="1519"/>
    <n v="1511"/>
    <n v="25027"/>
    <s v="WORCESTER"/>
    <n v="1122"/>
    <x v="4"/>
    <s v="251-500"/>
    <s v="2001 TO 5000"/>
    <s v="NOT APPLICABLE"/>
    <x v="1"/>
    <x v="0"/>
    <x v="0"/>
    <x v="0"/>
    <x v="1"/>
    <s v=""/>
    <s v=""/>
    <m/>
  </r>
  <r>
    <s v="HOLDEN SENIOR CENTER"/>
    <s v="1130 MAIN ST"/>
    <s v="HOLDEN"/>
    <s v="MA"/>
    <n v="1520"/>
    <n v="1273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HOLDEN REHAB AND NURSING CENTER"/>
    <s v="32 MAYO DR"/>
    <s v="HOLDEN"/>
    <s v="MA"/>
    <n v="1520"/>
    <n v="1512"/>
    <n v="25027"/>
    <s v="WORCESTER"/>
    <n v="1122"/>
    <x v="0"/>
    <s v="UNCODED"/>
    <s v="NOT APPLICABLE"/>
    <s v="51 TO 100"/>
    <x v="0"/>
    <x v="0"/>
    <x v="0"/>
    <x v="2"/>
    <x v="65"/>
    <s v=""/>
    <s v=""/>
    <m/>
  </r>
  <r>
    <s v="WACHUSETT EXTENDED CARE FACILITY"/>
    <s v="56 BOYDEN RD"/>
    <s v="HOLDEN"/>
    <s v="MA"/>
    <n v="1520"/>
    <n v="2570"/>
    <n v="25027"/>
    <s v="WORCESTER"/>
    <n v="1122"/>
    <x v="0"/>
    <s v="UNCODED"/>
    <s v="NOT APPLICABLE"/>
    <s v="1 TO 50"/>
    <x v="0"/>
    <x v="0"/>
    <x v="0"/>
    <x v="4"/>
    <x v="66"/>
    <s v=""/>
    <s v=""/>
    <m/>
  </r>
  <r>
    <s v="WACHUSETT REGIONAL SCHOOL DISTRICT"/>
    <s v="1745 MAIN ST"/>
    <s v="JEFFERSON"/>
    <s v="MA"/>
    <n v="1522"/>
    <n v="1102"/>
    <n v="25027"/>
    <s v="WORCESTER"/>
    <n v="1122"/>
    <x v="4"/>
    <s v="751-999"/>
    <s v="OVER 5000"/>
    <s v="NOT APPLICABLE"/>
    <x v="3"/>
    <x v="0"/>
    <x v="0"/>
    <x v="0"/>
    <x v="1"/>
    <s v=""/>
    <s v=""/>
    <m/>
  </r>
  <r>
    <s v="DR F PERKINS SCHOOL RESIDENTIAL TRTMNT"/>
    <s v="971 MAIN ST"/>
    <s v="LANCASTER"/>
    <s v="MA"/>
    <n v="1523"/>
    <n v="2569"/>
    <n v="25027"/>
    <s v="WORCESTER"/>
    <n v="1122"/>
    <x v="3"/>
    <s v="UNCODED"/>
    <s v="NOT APPLICABLE"/>
    <s v="UNCODED"/>
    <x v="0"/>
    <x v="0"/>
    <x v="2"/>
    <x v="1"/>
    <x v="1"/>
    <s v=""/>
    <s v=""/>
    <m/>
  </r>
  <r>
    <s v="LEICESTER SENIOR CENTER"/>
    <s v="40 WINSLOW AVE"/>
    <s v="LEICESTER"/>
    <s v="MA"/>
    <n v="1524"/>
    <n v="1113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LEICESTER PUBLIC SCHOOLS"/>
    <s v="1078 MAIN ST"/>
    <s v="LEICESTER"/>
    <s v="MA"/>
    <n v="1524"/>
    <n v="1396"/>
    <n v="25027"/>
    <s v="WORCESTER"/>
    <n v="1122"/>
    <x v="4"/>
    <s v="1-250"/>
    <s v="2001 TO 5000"/>
    <s v="NOT APPLICABLE"/>
    <x v="2"/>
    <x v="0"/>
    <x v="0"/>
    <x v="0"/>
    <x v="1"/>
    <s v=""/>
    <s v=""/>
    <m/>
  </r>
  <r>
    <s v="BECKER COLLEGE-LEICESTER"/>
    <s v="964 MAIN ST"/>
    <s v="LEICESTER"/>
    <s v="MA"/>
    <n v="1524"/>
    <n v="1310"/>
    <n v="25027"/>
    <s v="WORCESTER"/>
    <n v="1122"/>
    <x v="2"/>
    <s v="UNCODED"/>
    <s v="251 TO 500"/>
    <s v="NOT APPLICABLE"/>
    <x v="0"/>
    <x v="1"/>
    <x v="2"/>
    <x v="3"/>
    <x v="1"/>
    <s v=""/>
    <s v=""/>
    <m/>
  </r>
  <r>
    <s v="MILLBURY SENIOR CENTER"/>
    <s v="1 RIVER ST"/>
    <s v="MILLBURY"/>
    <s v="MA"/>
    <n v="1527"/>
    <n v="2605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RADIUS HEALTHCARE CENTER"/>
    <s v="29 MAIN ST"/>
    <s v="MILLBURY"/>
    <s v="MA"/>
    <n v="1527"/>
    <n v="2005"/>
    <n v="25027"/>
    <s v="WORCESTER"/>
    <n v="1122"/>
    <x v="0"/>
    <s v="UNCODED"/>
    <s v="NOT APPLICABLE"/>
    <s v="101 TO 500"/>
    <x v="0"/>
    <x v="0"/>
    <x v="0"/>
    <x v="0"/>
    <x v="8"/>
    <s v=""/>
    <s v=""/>
    <m/>
  </r>
  <r>
    <s v="MILLBURY PUBLIC SCHOOLS"/>
    <s v="12 MARTIN ST"/>
    <s v="MILLBURY"/>
    <s v="MA"/>
    <n v="1527"/>
    <n v="2014"/>
    <n v="25027"/>
    <s v="WORCESTER"/>
    <n v="1122"/>
    <x v="4"/>
    <s v="1-250"/>
    <s v="2001 TO 5000"/>
    <s v="NOT APPLICABLE"/>
    <x v="2"/>
    <x v="0"/>
    <x v="0"/>
    <x v="0"/>
    <x v="1"/>
    <s v=""/>
    <s v=""/>
    <m/>
  </r>
  <r>
    <s v="MILLBURY HEALTH CARE CENTER"/>
    <s v="312 MILLBURY AVE"/>
    <s v="MILLBURY"/>
    <s v="MA"/>
    <n v="1527"/>
    <n v="3622"/>
    <n v="25027"/>
    <s v="WORCESTER"/>
    <n v="1122"/>
    <x v="0"/>
    <s v="UNCODED"/>
    <s v="NOT APPLICABLE"/>
    <s v="101 TO 500"/>
    <x v="0"/>
    <x v="3"/>
    <x v="0"/>
    <x v="0"/>
    <x v="67"/>
    <s v="PREMIER"/>
    <s v=""/>
    <m/>
  </r>
  <r>
    <s v="MILLVILLE SENIOR CENTER"/>
    <s v="PO BOX 703"/>
    <s v="MILLVILLE"/>
    <s v="MA"/>
    <n v="1529"/>
    <n v="703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SUPERVISORY UNION 3"/>
    <s v="44 BEARFOOT RD"/>
    <s v="NORTHBOROUGH"/>
    <s v="MA"/>
    <n v="1532"/>
    <n v="1559"/>
    <n v="25027"/>
    <s v="WORCESTER"/>
    <n v="1122"/>
    <x v="4"/>
    <s v="UNCODED"/>
    <s v="2001 TO 5000"/>
    <s v="NOT APPLICABLE"/>
    <x v="3"/>
    <x v="0"/>
    <x v="0"/>
    <x v="0"/>
    <x v="1"/>
    <s v=""/>
    <s v=""/>
    <m/>
  </r>
  <r>
    <s v="BEAUMONT AT NORTHBOROUGH"/>
    <s v="238 W MAIN ST"/>
    <s v="NORTHBOROUGH"/>
    <s v="MA"/>
    <n v="1532"/>
    <n v="1804"/>
    <n v="25027"/>
    <s v="WORCESTER"/>
    <n v="1122"/>
    <x v="0"/>
    <s v="UNCODED"/>
    <s v="NOT APPLICABLE"/>
    <s v="51 TO 100"/>
    <x v="0"/>
    <x v="0"/>
    <x v="0"/>
    <x v="0"/>
    <x v="33"/>
    <s v=""/>
    <s v=""/>
    <m/>
  </r>
  <r>
    <s v="COLEMAN HOUSE"/>
    <s v="112 W MAIN ST"/>
    <s v="NORTHBOROUGH"/>
    <s v="MA"/>
    <n v="1532"/>
    <n v="1824"/>
    <n v="25027"/>
    <s v="WORCESTER"/>
    <n v="1122"/>
    <x v="0"/>
    <s v="UNCODED"/>
    <s v="NOT APPLICABLE"/>
    <s v="1 TO 50"/>
    <x v="0"/>
    <x v="3"/>
    <x v="0"/>
    <x v="4"/>
    <x v="68"/>
    <s v="PREMIER"/>
    <s v=""/>
    <m/>
  </r>
  <r>
    <s v="NORTHBORO TOWN-FAMILY-YOUTH SVCS-AODA"/>
    <s v="63 MAIN ST"/>
    <s v="NORTHBOROUGH"/>
    <s v="MA"/>
    <n v="1532"/>
    <n v="1943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NORTHBOROUGH SENIOR CENTER"/>
    <s v="1 CENTRE DR"/>
    <s v="NORTHBOROUGH"/>
    <s v="MA"/>
    <n v="1532"/>
    <n v="1989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BEAUMONT REHAB SKILLED NURSING HOME"/>
    <s v="PO BOX 940"/>
    <s v="NORTHBRIDGE"/>
    <s v="MA"/>
    <n v="1534"/>
    <n v="940"/>
    <n v="25027"/>
    <s v="WORCESTER"/>
    <n v="1122"/>
    <x v="0"/>
    <s v="UNCODED"/>
    <s v="NOT APPLICABLE"/>
    <s v="101 TO 500"/>
    <x v="0"/>
    <x v="0"/>
    <x v="0"/>
    <x v="0"/>
    <x v="7"/>
    <s v=""/>
    <s v=""/>
    <m/>
  </r>
  <r>
    <s v="VALLEY VIEW SCHOOL"/>
    <s v="PO BOX 338"/>
    <s v="NORTH BROOKFIELD"/>
    <s v="MA"/>
    <n v="1535"/>
    <n v="338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NORTH BROOKFIELD SENIOR CENTER"/>
    <s v="29 FOREST ST"/>
    <s v="NORTH BROOKFIELD"/>
    <s v="MA"/>
    <n v="1535"/>
    <n v="1938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GRAFTON JOB CORPS RESIDENTIAL PROGRAM"/>
    <s v="100 PINE ST"/>
    <s v="NORTH GRAFTON"/>
    <s v="MA"/>
    <n v="1536"/>
    <n v="1857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CLARA BARTON CAMP"/>
    <s v="PO BOX 356"/>
    <s v="NORTH OXFORD"/>
    <s v="MA"/>
    <n v="1537"/>
    <n v="356"/>
    <n v="25027"/>
    <s v="WORCESTER"/>
    <n v="1122"/>
    <x v="12"/>
    <s v="UNCODED"/>
    <s v="NOT APPLICABLE"/>
    <s v="NOT APPLICABLE"/>
    <x v="0"/>
    <x v="0"/>
    <x v="1"/>
    <x v="0"/>
    <x v="1"/>
    <s v=""/>
    <s v=""/>
    <m/>
  </r>
  <r>
    <s v="OXFORD SENIOR CENTER"/>
    <s v="323 MAIN ST"/>
    <s v="OXFORD"/>
    <s v="MA"/>
    <n v="1540"/>
    <n v="1727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OXFORD PUBLIC SCHOOLS"/>
    <s v="5 SIGOURNEY ST"/>
    <s v="OXFORD"/>
    <s v="MA"/>
    <n v="1540"/>
    <n v="1928"/>
    <n v="25027"/>
    <s v="WORCESTER"/>
    <n v="1122"/>
    <x v="4"/>
    <s v="1-250"/>
    <s v="2001 TO 5000"/>
    <s v="NOT APPLICABLE"/>
    <x v="2"/>
    <x v="0"/>
    <x v="0"/>
    <x v="0"/>
    <x v="1"/>
    <s v=""/>
    <s v=""/>
    <m/>
  </r>
  <r>
    <s v="COOLIDGE ELEMENTARY SCHOOL"/>
    <s v="15 MAY ST"/>
    <s v="SHREWSBURY"/>
    <s v="MA"/>
    <n v="1545"/>
    <n v="4212"/>
    <n v="25027"/>
    <s v="WORCESTER"/>
    <n v="1122"/>
    <x v="6"/>
    <s v="UNCODED"/>
    <s v="251 TO 500"/>
    <s v="NOT APPLICABLE"/>
    <x v="0"/>
    <x v="0"/>
    <x v="2"/>
    <x v="3"/>
    <x v="1"/>
    <s v=""/>
    <s v=""/>
    <m/>
  </r>
  <r>
    <s v="MULBERRY CHILD CARE AND PRESCHOOL"/>
    <s v="177 MAIN ST"/>
    <s v="SHREWSBURY"/>
    <s v="MA"/>
    <n v="1545"/>
    <n v="2101"/>
    <n v="25027"/>
    <s v="WORCESTER"/>
    <n v="1122"/>
    <x v="7"/>
    <s v="UNCODED"/>
    <s v="UNCODED"/>
    <s v="NOT APPLICABLE"/>
    <x v="0"/>
    <x v="3"/>
    <x v="1"/>
    <x v="4"/>
    <x v="1"/>
    <s v="PREMIER"/>
    <s v=""/>
    <m/>
  </r>
  <r>
    <s v="SHREWSBURY CHILDRENS CENTER INC"/>
    <s v="138 N QUINSIGAMOND AVE"/>
    <s v="SHREWSBURY"/>
    <s v="MA"/>
    <n v="1545"/>
    <n v="2163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SHERWOOD MIDDLE SCHOOL"/>
    <s v="30 SHERWOOD AVE"/>
    <s v="SHREWSBURY"/>
    <s v="MA"/>
    <n v="1545"/>
    <n v="2742"/>
    <n v="25027"/>
    <s v="WORCESTER"/>
    <n v="1122"/>
    <x v="6"/>
    <s v="UNCODED"/>
    <s v="501 TO 1000"/>
    <s v="NOT APPLICABLE"/>
    <x v="0"/>
    <x v="0"/>
    <x v="2"/>
    <x v="4"/>
    <x v="1"/>
    <s v=""/>
    <s v=""/>
    <m/>
  </r>
  <r>
    <s v="SHREWSBURY NURSING AND REHAB CENTER"/>
    <s v="40 JULIO DR"/>
    <s v="SHREWSBURY"/>
    <s v="MA"/>
    <n v="1545"/>
    <n v="3010"/>
    <n v="25027"/>
    <s v="WORCESTER"/>
    <n v="1122"/>
    <x v="0"/>
    <s v="UNCODED"/>
    <s v="NOT APPLICABLE"/>
    <s v="101 TO 500"/>
    <x v="0"/>
    <x v="0"/>
    <x v="0"/>
    <x v="0"/>
    <x v="65"/>
    <s v=""/>
    <s v=""/>
    <m/>
  </r>
  <r>
    <s v="FLORAL STREET SCHOOL"/>
    <s v="57 FLORAL ST"/>
    <s v="SHREWSBURY"/>
    <s v="MA"/>
    <n v="1545"/>
    <n v="3222"/>
    <n v="25027"/>
    <s v="WORCESTER"/>
    <n v="1122"/>
    <x v="6"/>
    <s v="UNCODED"/>
    <s v="501 TO 1000"/>
    <s v="NOT APPLICABLE"/>
    <x v="0"/>
    <x v="0"/>
    <x v="2"/>
    <x v="4"/>
    <x v="1"/>
    <s v=""/>
    <s v=""/>
    <m/>
  </r>
  <r>
    <s v="SHREWSBURY PUBLIC SCHOOLS"/>
    <s v="100 MAPLE AVE"/>
    <s v="SHREWSBURY"/>
    <s v="MA"/>
    <n v="1545"/>
    <n v="5347"/>
    <n v="25027"/>
    <s v="WORCESTER"/>
    <n v="1122"/>
    <x v="4"/>
    <s v="251-500"/>
    <s v="OVER 5000"/>
    <s v="NOT APPLICABLE"/>
    <x v="1"/>
    <x v="0"/>
    <x v="0"/>
    <x v="0"/>
    <x v="1"/>
    <s v=""/>
    <s v=""/>
    <m/>
  </r>
  <r>
    <s v="G B WELLS HUMAN SERVICE CENTER-AODA SVCS"/>
    <s v="29 PINE ST"/>
    <s v="SOUTHBRIDGE"/>
    <s v="MA"/>
    <n v="1550"/>
    <n v="1823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MARY E WELLS MIDDLE SCHOOL"/>
    <s v="82 MARCY ST"/>
    <s v="SOUTHBRIDGE"/>
    <s v="MA"/>
    <n v="1550"/>
    <n v="1882"/>
    <n v="25027"/>
    <s v="WORCESTER"/>
    <n v="1122"/>
    <x v="6"/>
    <s v="UNCODED"/>
    <s v="501 TO 1000"/>
    <s v="NOT APPLICABLE"/>
    <x v="0"/>
    <x v="0"/>
    <x v="2"/>
    <x v="4"/>
    <x v="1"/>
    <s v=""/>
    <s v=""/>
    <m/>
  </r>
  <r>
    <s v="YOU INC FAMILY SERVICES-SBSTNC ABUSE SVC"/>
    <s v="52 CHARLTON ST"/>
    <s v="SOUTHBRIDGE"/>
    <s v="MA"/>
    <n v="1550"/>
    <n v="1910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RADIUS HEALTH CARE"/>
    <s v="84 CHAPIN ST"/>
    <s v="SOUTHBRIDGE"/>
    <s v="MA"/>
    <n v="1550"/>
    <n v="2408"/>
    <n v="25027"/>
    <s v="WORCESTER"/>
    <n v="1122"/>
    <x v="0"/>
    <s v="UNCODED"/>
    <s v="NOT APPLICABLE"/>
    <s v="101 TO 500"/>
    <x v="0"/>
    <x v="0"/>
    <x v="0"/>
    <x v="0"/>
    <x v="69"/>
    <s v=""/>
    <s v=""/>
    <m/>
  </r>
  <r>
    <s v="SOUTHBRIDGE PUBLIC SCHOOL DISTRICT"/>
    <s v="41 ELM ST"/>
    <s v="SOUTHBRIDGE"/>
    <s v="MA"/>
    <n v="1550"/>
    <n v="2645"/>
    <n v="25027"/>
    <s v="WORCESTER"/>
    <n v="1122"/>
    <x v="4"/>
    <s v="251-500"/>
    <s v="2001 TO 5000"/>
    <s v="NOT APPLICABLE"/>
    <x v="1"/>
    <x v="0"/>
    <x v="0"/>
    <x v="0"/>
    <x v="1"/>
    <s v=""/>
    <s v=""/>
    <m/>
  </r>
  <r>
    <s v="HARRINGTON MEMORIAL HOSPITAL"/>
    <s v="100 SOUTH ST"/>
    <s v="SOUTHBRIDGE"/>
    <s v="MA"/>
    <n v="1550"/>
    <n v="4051"/>
    <n v="25027"/>
    <s v="WORCESTER"/>
    <n v="1122"/>
    <x v="9"/>
    <s v="501-750"/>
    <s v="NOT APPLICABLE"/>
    <s v="101 TO 500"/>
    <x v="0"/>
    <x v="2"/>
    <x v="1"/>
    <x v="0"/>
    <x v="70"/>
    <s v="VHA Inc"/>
    <s v="MedAssets Supply Chain Systems"/>
    <n v="9971"/>
  </r>
  <r>
    <s v="ATLANTIC UNION COLLEGE"/>
    <s v="PO BOX 1000"/>
    <s v="SOUTH LANCASTER"/>
    <s v="MA"/>
    <n v="1561"/>
    <n v="1000"/>
    <n v="25027"/>
    <s v="WORCESTER"/>
    <m/>
    <x v="2"/>
    <s v="UNCODED"/>
    <s v="501 TO 1000"/>
    <s v="NOT APPLICABLE"/>
    <x v="0"/>
    <x v="0"/>
    <x v="2"/>
    <x v="4"/>
    <x v="1"/>
    <s v=""/>
    <s v=""/>
    <m/>
  </r>
  <r>
    <s v="4-H CAMP MARSHALL"/>
    <s v="92 MCCORMICK RD"/>
    <s v="SPENCER"/>
    <s v="MA"/>
    <n v="1562"/>
    <n v="1221"/>
    <n v="25027"/>
    <s v="WORCESTER"/>
    <n v="1122"/>
    <x v="12"/>
    <s v="UNCODED"/>
    <s v="NOT APPLICABLE"/>
    <s v="NOT APPLICABLE"/>
    <x v="0"/>
    <x v="0"/>
    <x v="1"/>
    <x v="0"/>
    <x v="1"/>
    <s v=""/>
    <s v=""/>
    <m/>
  </r>
  <r>
    <s v="ST JOSEPHS INSTITUTE OF THEOLOGY"/>
    <s v="167 N SPENCER RD"/>
    <s v="SPENCER"/>
    <s v="MA"/>
    <n v="1562"/>
    <n v="1232"/>
    <n v="25027"/>
    <s v="WORCESTER"/>
    <n v="1122"/>
    <x v="13"/>
    <s v="UNCODED"/>
    <s v="250 AND LESS"/>
    <s v="NOT APPLICABLE"/>
    <x v="0"/>
    <x v="0"/>
    <x v="3"/>
    <x v="5"/>
    <x v="1"/>
    <s v=""/>
    <s v=""/>
    <m/>
  </r>
  <r>
    <s v="SPENCER EAST BROOKFIELD REG SCHL DIST"/>
    <s v="306 MAIN ST"/>
    <s v="SPENCER"/>
    <s v="MA"/>
    <n v="1562"/>
    <n v="1841"/>
    <n v="25027"/>
    <s v="WORCESTER"/>
    <n v="1122"/>
    <x v="4"/>
    <s v="251-500"/>
    <s v="2001 TO 5000"/>
    <s v="NOT APPLICABLE"/>
    <x v="1"/>
    <x v="0"/>
    <x v="0"/>
    <x v="0"/>
    <x v="1"/>
    <s v=""/>
    <s v=""/>
    <m/>
  </r>
  <r>
    <s v="STERLING SENIOR CENTER"/>
    <s v="PO BOX 243"/>
    <s v="STERLING"/>
    <s v="MA"/>
    <n v="1564"/>
    <n v="243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STERLING NURSERY SCHOOL"/>
    <s v="123 ROWLEY HILL RD"/>
    <s v="STERLING"/>
    <s v="MA"/>
    <n v="1564"/>
    <n v="2119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STERLING HEALTH CARE CENTER"/>
    <s v="18 DANA HILL RD"/>
    <s v="STERLING"/>
    <s v="MA"/>
    <n v="1564"/>
    <n v="2414"/>
    <n v="25027"/>
    <s v="WORCESTER"/>
    <n v="1122"/>
    <x v="0"/>
    <s v="UNCODED"/>
    <s v="NOT APPLICABLE"/>
    <s v="101 TO 500"/>
    <x v="0"/>
    <x v="0"/>
    <x v="0"/>
    <x v="0"/>
    <x v="71"/>
    <s v=""/>
    <s v=""/>
    <m/>
  </r>
  <r>
    <s v="STURBRIDGE COUNCIL ON AGING-SENIOR CTR"/>
    <s v="PO BOX 746"/>
    <s v="STURBRIDGE"/>
    <s v="MA"/>
    <n v="1566"/>
    <n v="746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UPTON SENIOR CENTER"/>
    <s v="PO BOX 610"/>
    <s v="UPTON"/>
    <s v="MA"/>
    <n v="1568"/>
    <n v="610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BLACKSTONE VALLEYVOC REG TECH SCH DIST"/>
    <s v="65 PLEASANT ST"/>
    <s v="UPTON"/>
    <s v="MA"/>
    <n v="1568"/>
    <n v="1431"/>
    <n v="25027"/>
    <s v="WORCESTER"/>
    <n v="1122"/>
    <x v="4"/>
    <s v="UNCODED"/>
    <s v="1001 TO 2000"/>
    <s v="NOT APPLICABLE"/>
    <x v="5"/>
    <x v="0"/>
    <x v="0"/>
    <x v="2"/>
    <x v="1"/>
    <s v=""/>
    <s v=""/>
    <m/>
  </r>
  <r>
    <s v="LYDIA TAFT HOUSE"/>
    <s v="60 QUAKER HWY"/>
    <s v="UXBRIDGE"/>
    <s v="MA"/>
    <n v="1569"/>
    <n v="1628"/>
    <n v="25027"/>
    <s v="WORCESTER"/>
    <n v="1122"/>
    <x v="0"/>
    <s v="UNCODED"/>
    <s v="NOT APPLICABLE"/>
    <s v="51 TO 100"/>
    <x v="0"/>
    <x v="0"/>
    <x v="0"/>
    <x v="2"/>
    <x v="72"/>
    <s v=""/>
    <s v=""/>
    <m/>
  </r>
  <r>
    <s v="UXBRIDGE SENIOR CENTER"/>
    <s v="36 S MAIN ST"/>
    <s v="UXBRIDGE"/>
    <s v="MA"/>
    <n v="1569"/>
    <n v="1838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UXBRIDGE PUBLIC SCHOOL DISTRICT"/>
    <s v="21 S MAIN ST"/>
    <s v="UXBRIDGE"/>
    <s v="MA"/>
    <n v="1569"/>
    <n v="1851"/>
    <n v="25027"/>
    <s v="WORCESTER"/>
    <n v="1122"/>
    <x v="4"/>
    <s v="UNCODED"/>
    <s v="2001 TO 5000"/>
    <s v="NOT APPLICABLE"/>
    <x v="2"/>
    <x v="0"/>
    <x v="0"/>
    <x v="0"/>
    <x v="1"/>
    <s v=""/>
    <s v=""/>
    <m/>
  </r>
  <r>
    <s v="COMMERCE INSURANCE CHILDCARE CENTER"/>
    <s v="58 BIGELOW RD"/>
    <s v="WEBSTER"/>
    <s v="MA"/>
    <n v="1570"/>
    <n v="2130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THE COLONIEL HEALTH GROUP-TCU"/>
    <s v="340 THOMPSON RD"/>
    <s v="WEBSTER"/>
    <s v="MA"/>
    <n v="1570"/>
    <n v="1509"/>
    <n v="25027"/>
    <s v="WORCESTER"/>
    <n v="1122"/>
    <x v="0"/>
    <s v="UNCODED"/>
    <s v="NOT APPLICABLE"/>
    <s v="1 TO 50"/>
    <x v="0"/>
    <x v="0"/>
    <x v="0"/>
    <x v="4"/>
    <x v="73"/>
    <s v=""/>
    <s v=""/>
    <m/>
  </r>
  <r>
    <s v="OAKWOOD REHAB AND NURSING CENTER"/>
    <s v="11 PONTIAC AVE"/>
    <s v="WEBSTER"/>
    <s v="MA"/>
    <n v="1570"/>
    <n v="1629"/>
    <n v="25027"/>
    <s v="WORCESTER"/>
    <n v="1122"/>
    <x v="0"/>
    <s v="UNCODED"/>
    <s v="NOT APPLICABLE"/>
    <s v="51 TO 100"/>
    <x v="0"/>
    <x v="0"/>
    <x v="0"/>
    <x v="2"/>
    <x v="74"/>
    <s v=""/>
    <s v=""/>
    <m/>
  </r>
  <r>
    <s v="WEBSTER MANOR"/>
    <s v="745 SCHOOL ST"/>
    <s v="WEBSTER"/>
    <s v="MA"/>
    <n v="1570"/>
    <n v="2924"/>
    <n v="25027"/>
    <s v="WORCESTER"/>
    <n v="1122"/>
    <x v="0"/>
    <s v="UNCODED"/>
    <s v="NOT APPLICABLE"/>
    <s v="101 TO 500"/>
    <x v="0"/>
    <x v="3"/>
    <x v="0"/>
    <x v="0"/>
    <x v="75"/>
    <s v="PREMIER"/>
    <s v=""/>
    <m/>
  </r>
  <r>
    <s v="LANESSA EXTENDED CARE"/>
    <s v="751 SCHOOL ST"/>
    <s v="WEBSTER"/>
    <s v="MA"/>
    <n v="1570"/>
    <n v="2924"/>
    <n v="25027"/>
    <s v="WORCESTER"/>
    <n v="1122"/>
    <x v="0"/>
    <s v="UNCODED"/>
    <s v="NOT APPLICABLE"/>
    <s v="51 TO 100"/>
    <x v="0"/>
    <x v="0"/>
    <x v="0"/>
    <x v="2"/>
    <x v="76"/>
    <s v=""/>
    <s v=""/>
    <m/>
  </r>
  <r>
    <s v="WEBSTER SENIOR CENTER"/>
    <s v="116 SCHOOL ST"/>
    <s v="WEBSTER"/>
    <s v="MA"/>
    <n v="1570"/>
    <n v="4310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NICHOLS COLLEGE"/>
    <s v="PO BOX 5000"/>
    <s v="DUDLEY"/>
    <s v="MA"/>
    <n v="1571"/>
    <n v="5000"/>
    <n v="25027"/>
    <s v="WORCESTER"/>
    <n v="1122"/>
    <x v="2"/>
    <s v="UNCODED"/>
    <s v="1001 TO 2000"/>
    <s v="NOT APPLICABLE"/>
    <x v="0"/>
    <x v="1"/>
    <x v="2"/>
    <x v="2"/>
    <x v="1"/>
    <s v=""/>
    <s v=""/>
    <m/>
  </r>
  <r>
    <s v="DUDLEY-CHARLTON REGIONAL SCHOOL DISTRICT"/>
    <s v="68 DUDLEY OXFORD RD"/>
    <s v="DUDLEY"/>
    <s v="MA"/>
    <n v="1571"/>
    <n v="6116"/>
    <n v="25027"/>
    <s v="WORCESTER"/>
    <n v="1122"/>
    <x v="4"/>
    <s v="251-500"/>
    <s v="2001 TO 5000"/>
    <s v="NOT APPLICABLE"/>
    <x v="1"/>
    <x v="0"/>
    <x v="0"/>
    <x v="0"/>
    <x v="1"/>
    <s v=""/>
    <s v=""/>
    <m/>
  </r>
  <r>
    <s v="CHAUNCY HALL ACADEMY RESIDENTIAL TRTMNT"/>
    <s v="187 LYMAN ST"/>
    <s v="WESTBOROUGH"/>
    <s v="MA"/>
    <n v="1581"/>
    <n v="2630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WESTBOROUGH STATE HOSPITAL"/>
    <s v="PO BOX 288"/>
    <s v="WESTBOROUGH"/>
    <s v="MA"/>
    <n v="1581"/>
    <n v="288"/>
    <n v="25027"/>
    <s v="WORCESTER"/>
    <n v="1122"/>
    <x v="9"/>
    <s v="251-500"/>
    <s v="NOT APPLICABLE"/>
    <s v="101 TO 500"/>
    <x v="0"/>
    <x v="0"/>
    <x v="1"/>
    <x v="0"/>
    <x v="77"/>
    <s v="UHC (University HealthSystem Consortium)"/>
    <s v=""/>
    <n v="71053"/>
  </r>
  <r>
    <s v="MULBERRY CHILD CARE AND PRESCHOOL"/>
    <s v="95 E MAIN ST"/>
    <s v="WESTBOROUGH"/>
    <s v="MA"/>
    <n v="1581"/>
    <n v="1414"/>
    <n v="25027"/>
    <s v="WORCESTER"/>
    <n v="1122"/>
    <x v="7"/>
    <s v="UNCODED"/>
    <s v="UNCODED"/>
    <s v="NOT APPLICABLE"/>
    <x v="0"/>
    <x v="3"/>
    <x v="1"/>
    <x v="4"/>
    <x v="1"/>
    <s v="PREMIER"/>
    <s v=""/>
    <m/>
  </r>
  <r>
    <s v="BEAUMONT REHABILITATION SKILLED NURSING"/>
    <s v="1 LYMAN ST"/>
    <s v="WESTBOROUGH"/>
    <s v="MA"/>
    <n v="1581"/>
    <n v="1437"/>
    <n v="25027"/>
    <s v="WORCESTER"/>
    <n v="1122"/>
    <x v="0"/>
    <s v="UNCODED"/>
    <s v="NOT APPLICABLE"/>
    <s v="101 TO 500"/>
    <x v="0"/>
    <x v="0"/>
    <x v="0"/>
    <x v="0"/>
    <x v="45"/>
    <s v=""/>
    <s v=""/>
    <m/>
  </r>
  <r>
    <s v="WESTBORO SENIOR CENTER"/>
    <s v="4 ROGERS RD"/>
    <s v="WESTBOROUGH"/>
    <s v="MA"/>
    <n v="1581"/>
    <n v="1450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NEXT GENERATION CHILDRENS CENTER"/>
    <s v="4600 COMPUTER DR"/>
    <s v="WESTBOROUGH"/>
    <s v="MA"/>
    <n v="1581"/>
    <n v="1721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J HARDING ARMSTRONG ELEMENTARY SCHOOL"/>
    <s v="50 WEST ST"/>
    <s v="WESTBOROUGH"/>
    <s v="MA"/>
    <n v="1581"/>
    <n v="2530"/>
    <n v="25027"/>
    <s v="WORCESTER"/>
    <n v="1122"/>
    <x v="6"/>
    <s v="UNCODED"/>
    <s v="251 TO 500"/>
    <s v="NOT APPLICABLE"/>
    <x v="0"/>
    <x v="0"/>
    <x v="0"/>
    <x v="3"/>
    <x v="1"/>
    <s v=""/>
    <s v=""/>
    <m/>
  </r>
  <r>
    <s v="WESTBORO AREA JEWISH COMM PRESCHOOL"/>
    <s v="45 OAK ST"/>
    <s v="WESTBOROUGH"/>
    <s v="MA"/>
    <n v="1581"/>
    <n v="2634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SPECTRUM HOUSE PRIMARY CARE-AODA PRGMS"/>
    <s v="PO BOX 1208"/>
    <s v="WESTBOROUGH"/>
    <s v="MA"/>
    <n v="1581"/>
    <n v="6208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WHITTIER REHABILITATION HOSPITAL"/>
    <s v="PO BOX 1250"/>
    <s v="WESTBOROUGH"/>
    <s v="MA"/>
    <n v="1581"/>
    <n v="6250"/>
    <n v="25027"/>
    <s v="WORCESTER"/>
    <n v="1122"/>
    <x v="9"/>
    <s v="UNCODED"/>
    <s v="NOT APPLICABLE"/>
    <s v="51 TO 100"/>
    <x v="0"/>
    <x v="0"/>
    <x v="1"/>
    <x v="2"/>
    <x v="1"/>
    <s v=""/>
    <s v=""/>
    <m/>
  </r>
  <r>
    <s v="OAKDALE REHABILITATION"/>
    <s v="76 N MAIN ST"/>
    <s v="WEST BOYLSTON"/>
    <s v="MA"/>
    <n v="1583"/>
    <n v="1130"/>
    <n v="25027"/>
    <s v="WORCESTER"/>
    <n v="1122"/>
    <x v="0"/>
    <s v="UNCODED"/>
    <s v="NOT APPLICABLE"/>
    <s v="51 TO 100"/>
    <x v="0"/>
    <x v="0"/>
    <x v="0"/>
    <x v="2"/>
    <x v="55"/>
    <s v=""/>
    <s v=""/>
    <m/>
  </r>
  <r>
    <s v="WEST BOYLSTON COUNCIL ON AGING-SR CTR"/>
    <s v="120 PRESCOTT ST"/>
    <s v="WEST BOYLSTON"/>
    <s v="MA"/>
    <n v="1583"/>
    <n v="1106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WORCESTER CO HOUSE OF CORR-SHERIFFS DEPT"/>
    <s v="5 PAUL X TIVNAN DR"/>
    <s v="WEST BOYLSTON"/>
    <s v="MA"/>
    <n v="1583"/>
    <n v="2126"/>
    <n v="25027"/>
    <s v="WORCESTER"/>
    <n v="1122"/>
    <x v="10"/>
    <s v="UNCODED"/>
    <s v="NOT APPLICABLE"/>
    <s v="UNCODED"/>
    <x v="0"/>
    <x v="0"/>
    <x v="1"/>
    <x v="1"/>
    <x v="1"/>
    <s v=""/>
    <s v=""/>
    <m/>
  </r>
  <r>
    <s v="WEST BROOKFIELD SENIOR CENTER"/>
    <s v="PO BOX 207"/>
    <s v="WEST BROOKFIELD"/>
    <s v="MA"/>
    <n v="1585"/>
    <n v="207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QUABOAG ON THE COMMON"/>
    <s v="47 E MAIN ST"/>
    <s v="WEST BROOKFIELD"/>
    <s v="MA"/>
    <n v="1585"/>
    <n v="2906"/>
    <n v="25027"/>
    <s v="WORCESTER"/>
    <n v="1122"/>
    <x v="0"/>
    <s v="UNCODED"/>
    <s v="NOT APPLICABLE"/>
    <s v="101 TO 500"/>
    <x v="0"/>
    <x v="0"/>
    <x v="0"/>
    <x v="0"/>
    <x v="78"/>
    <s v=""/>
    <s v=""/>
    <m/>
  </r>
  <r>
    <s v="ST CAMILLUS HEALTH CENTER"/>
    <s v="447 HILL ST"/>
    <s v="WHITINSVILLE"/>
    <s v="MA"/>
    <n v="1588"/>
    <n v="1016"/>
    <n v="25027"/>
    <s v="WORCESTER"/>
    <n v="1122"/>
    <x v="0"/>
    <s v="UNCODED"/>
    <s v="NOT APPLICABLE"/>
    <s v="101 TO 500"/>
    <x v="0"/>
    <x v="3"/>
    <x v="0"/>
    <x v="0"/>
    <x v="18"/>
    <s v="PREMIER"/>
    <s v=""/>
    <m/>
  </r>
  <r>
    <s v="NORTHBRIDGE SENIOR CENTER"/>
    <s v="20 HIGHLAND ST"/>
    <s v="WHITINSVILLE"/>
    <s v="MA"/>
    <n v="1588"/>
    <n v="2102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SUTTON PUBLIC SCHOOLS"/>
    <s v="383 BOSTON RD"/>
    <s v="SUTTON"/>
    <s v="MA"/>
    <n v="1590"/>
    <n v="1823"/>
    <n v="25027"/>
    <s v="WORCESTER"/>
    <n v="1122"/>
    <x v="4"/>
    <s v="1-250"/>
    <s v="2001 TO 5000"/>
    <s v="NOT APPLICABLE"/>
    <x v="2"/>
    <x v="0"/>
    <x v="0"/>
    <x v="0"/>
    <x v="1"/>
    <s v=""/>
    <s v=""/>
    <m/>
  </r>
  <r>
    <s v="SUTTON SENIOR CENTER"/>
    <s v="19 HOUGH RD"/>
    <s v="SUTTON"/>
    <s v="MA"/>
    <n v="1590"/>
    <n v="2711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WORCESTER PUBLIC INEBRIATE PRGM-AODA SVC"/>
    <s v="PO BOX 17078"/>
    <s v="WORCESTER"/>
    <s v="MA"/>
    <n v="1601"/>
    <n v="7078"/>
    <n v="25027"/>
    <s v="WORCESTER"/>
    <m/>
    <x v="5"/>
    <s v="UNCODED"/>
    <s v="NOT APPLICABLE"/>
    <s v="UNCODED"/>
    <x v="0"/>
    <x v="0"/>
    <x v="1"/>
    <x v="1"/>
    <x v="1"/>
    <s v=""/>
    <s v=""/>
    <m/>
  </r>
  <r>
    <s v="GOLDEN LIVING CENTER-WORCHESTER"/>
    <s v="383 MILL ST"/>
    <s v="WORCESTER"/>
    <s v="MA"/>
    <n v="1602"/>
    <n v="2414"/>
    <n v="25027"/>
    <s v="WORCESTER"/>
    <n v="1122"/>
    <x v="0"/>
    <s v="UNCODED"/>
    <s v="NOT APPLICABLE"/>
    <s v="101 TO 500"/>
    <x v="0"/>
    <x v="0"/>
    <x v="0"/>
    <x v="0"/>
    <x v="57"/>
    <s v=""/>
    <s v=""/>
    <m/>
  </r>
  <r>
    <s v="WORCESTER STATE COLLEGE"/>
    <s v="486 CHANDLER ST"/>
    <s v="WORCESTER"/>
    <s v="MA"/>
    <n v="1602"/>
    <n v="2861"/>
    <n v="25027"/>
    <s v="WORCESTER"/>
    <n v="1122"/>
    <x v="2"/>
    <s v="UNCODED"/>
    <s v="OVER 5000"/>
    <s v="NOT APPLICABLE"/>
    <x v="0"/>
    <x v="4"/>
    <x v="0"/>
    <x v="0"/>
    <x v="1"/>
    <s v=""/>
    <s v=""/>
    <m/>
  </r>
  <r>
    <s v="G STANLEY HALL SCHOOL"/>
    <s v="4 MANN ST"/>
    <s v="WORCESTER"/>
    <s v="MA"/>
    <n v="1602"/>
    <n v="3414"/>
    <n v="25027"/>
    <s v="WORCESTER"/>
    <n v="1122"/>
    <x v="6"/>
    <s v="UNCODED"/>
    <s v="250 AND LESS"/>
    <s v="NOT APPLICABLE"/>
    <x v="0"/>
    <x v="0"/>
    <x v="2"/>
    <x v="5"/>
    <x v="1"/>
    <s v=""/>
    <s v=""/>
    <m/>
  </r>
  <r>
    <s v="FAIRLAWN REHABILITATION HOSPITAL"/>
    <s v="189 MAY ST"/>
    <s v="WORCESTER"/>
    <s v="MA"/>
    <n v="1602"/>
    <n v="4339"/>
    <n v="25027"/>
    <s v="WORCESTER"/>
    <n v="1122"/>
    <x v="9"/>
    <s v="1-250"/>
    <s v="NOT APPLICABLE"/>
    <s v="101 TO 500"/>
    <x v="0"/>
    <x v="1"/>
    <x v="1"/>
    <x v="0"/>
    <x v="79"/>
    <s v="Foodbuy"/>
    <s v="CHA Shared Services Program"/>
    <n v="26851"/>
  </r>
  <r>
    <s v="JEREMIAHS INN-SUBSTANCE ABUSE TREATMENT"/>
    <s v="PO BOX 30035"/>
    <s v="WORCESTER"/>
    <s v="MA"/>
    <n v="1603"/>
    <n v="35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HEARD STREET DISCOVERY ACADEMY"/>
    <s v="200 HEARD ST"/>
    <s v="WORCESTER"/>
    <s v="MA"/>
    <n v="1603"/>
    <n v="1742"/>
    <n v="25027"/>
    <s v="WORCESTER"/>
    <n v="1122"/>
    <x v="6"/>
    <s v="UNCODED"/>
    <s v="251 TO 500"/>
    <s v="NOT APPLICABLE"/>
    <x v="0"/>
    <x v="0"/>
    <x v="2"/>
    <x v="3"/>
    <x v="1"/>
    <s v=""/>
    <s v=""/>
    <m/>
  </r>
  <r>
    <s v="HOME FOR AGED WOMEN WASHBURN HOUSE"/>
    <s v="1183 MAIN ST"/>
    <s v="WORCESTER"/>
    <s v="MA"/>
    <n v="1603"/>
    <n v="2012"/>
    <n v="25027"/>
    <s v="WORCESTER"/>
    <n v="1122"/>
    <x v="0"/>
    <s v="UNCODED"/>
    <s v="NOT APPLICABLE"/>
    <s v="1 TO 50"/>
    <x v="0"/>
    <x v="0"/>
    <x v="0"/>
    <x v="4"/>
    <x v="11"/>
    <s v=""/>
    <s v=""/>
    <m/>
  </r>
  <r>
    <s v="SEVEN HILLS ADULT DAY HEALTH PROGRAM"/>
    <s v="81 HOPE AVE"/>
    <s v="WORCESTER"/>
    <s v="MA"/>
    <n v="1603"/>
    <n v="2212"/>
    <n v="25027"/>
    <s v="WORCESTER"/>
    <n v="1122"/>
    <x v="3"/>
    <s v="UNCODED"/>
    <s v="NOT APPLICABLE"/>
    <s v="51 TO 100"/>
    <x v="0"/>
    <x v="0"/>
    <x v="1"/>
    <x v="3"/>
    <x v="1"/>
    <s v=""/>
    <s v=""/>
    <m/>
  </r>
  <r>
    <s v="CANTERBURY STREET ELEMENTARY SCHOOL"/>
    <s v="129 CANTERBURY ST"/>
    <s v="WORCESTER"/>
    <s v="MA"/>
    <n v="1603"/>
    <n v="2834"/>
    <n v="25027"/>
    <s v="WORCESTER"/>
    <n v="1122"/>
    <x v="6"/>
    <s v="UNCODED"/>
    <s v="251 TO 500"/>
    <s v="NOT APPLICABLE"/>
    <x v="0"/>
    <x v="0"/>
    <x v="2"/>
    <x v="3"/>
    <x v="1"/>
    <s v=""/>
    <s v=""/>
    <m/>
  </r>
  <r>
    <s v="COMM HEALTHLINK YOUTH-FAMILY SRVS AODA"/>
    <s v="275 BELMONT ST"/>
    <s v="WORCESTER"/>
    <s v="MA"/>
    <n v="1604"/>
    <n v="1675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WORCESTER STATE HOSPITAL"/>
    <s v="305 BELMONT ST"/>
    <s v="WORCESTER"/>
    <s v="MA"/>
    <n v="1604"/>
    <n v="1681"/>
    <n v="25027"/>
    <s v="WORCESTER"/>
    <n v="1122"/>
    <x v="9"/>
    <s v="251-500"/>
    <s v="NOT APPLICABLE"/>
    <s v="101 TO 500"/>
    <x v="0"/>
    <x v="0"/>
    <x v="1"/>
    <x v="0"/>
    <x v="80"/>
    <s v="UHC (University HealthSystem Consortium)"/>
    <s v="MHA (Managed Healthcare Associates)"/>
    <n v="43964"/>
  </r>
  <r>
    <s v="YOU INC-SUBSTANCE ABUSE TREATMENT PRGMS"/>
    <s v="81 PLANTATION ST"/>
    <s v="WORCESTER"/>
    <s v="MA"/>
    <n v="1604"/>
    <n v="3069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SAINT FRANCIS HOME"/>
    <s v="101 PLANTATION ST"/>
    <s v="WORCESTER"/>
    <s v="MA"/>
    <n v="1604"/>
    <n v="3025"/>
    <n v="25027"/>
    <s v="WORCESTER"/>
    <n v="1122"/>
    <x v="0"/>
    <s v="UNCODED"/>
    <s v="NOT APPLICABLE"/>
    <s v="101 TO 500"/>
    <x v="0"/>
    <x v="0"/>
    <x v="0"/>
    <x v="0"/>
    <x v="81"/>
    <s v=""/>
    <s v=""/>
    <m/>
  </r>
  <r>
    <s v="BLAIRE HOUSE OF WORCESTER"/>
    <s v="116 HOUGHTON ST"/>
    <s v="WORCESTER"/>
    <s v="MA"/>
    <n v="1604"/>
    <n v="3938"/>
    <n v="25027"/>
    <s v="WORCESTER"/>
    <n v="1122"/>
    <x v="0"/>
    <s v="UNCODED"/>
    <s v="NOT APPLICABLE"/>
    <s v="51 TO 100"/>
    <x v="0"/>
    <x v="0"/>
    <x v="0"/>
    <x v="2"/>
    <x v="25"/>
    <s v=""/>
    <s v=""/>
    <m/>
  </r>
  <r>
    <s v="RADIUS HEALTHCARE CENTER AT WORCESTER"/>
    <s v="119 PROVIDENCE ST"/>
    <s v="WORCESTER"/>
    <s v="MA"/>
    <n v="1604"/>
    <n v="4429"/>
    <n v="25027"/>
    <s v="WORCESTER"/>
    <n v="1122"/>
    <x v="0"/>
    <s v="UNCODED"/>
    <s v="NOT APPLICABLE"/>
    <s v="101 TO 500"/>
    <x v="0"/>
    <x v="0"/>
    <x v="0"/>
    <x v="0"/>
    <x v="82"/>
    <s v=""/>
    <s v=""/>
    <m/>
  </r>
  <r>
    <s v="GUILD OF ST AGNES-GRANITE STREET DAYCARE"/>
    <s v="133 GRANITE ST"/>
    <s v="WORCESTER"/>
    <s v="MA"/>
    <n v="1604"/>
    <n v="4500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SPECTRUM HEALTH SYS OTPTNT SVCS-AODA"/>
    <s v="585 LINCOLN ST"/>
    <s v="WORCESTER"/>
    <s v="MA"/>
    <n v="1605"/>
    <n v="1906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AUTUMN VILLAGE"/>
    <s v="25 ORIOL DR"/>
    <s v="WORCESTER"/>
    <s v="MA"/>
    <n v="1605"/>
    <n v="1911"/>
    <n v="25027"/>
    <s v="WORCESTER"/>
    <n v="1122"/>
    <x v="0"/>
    <s v="UNCODED"/>
    <s v="NOT APPLICABLE"/>
    <s v="101 TO 500"/>
    <x v="0"/>
    <x v="0"/>
    <x v="0"/>
    <x v="0"/>
    <x v="28"/>
    <s v=""/>
    <s v=""/>
    <m/>
  </r>
  <r>
    <s v="NOTRE DAME LONG TERM CARE CENTER"/>
    <s v="559 PLANTATION ST"/>
    <s v="WORCESTER"/>
    <s v="MA"/>
    <n v="1605"/>
    <n v="2350"/>
    <n v="25027"/>
    <s v="WORCESTER"/>
    <n v="1122"/>
    <x v="0"/>
    <s v="UNCODED"/>
    <s v="NOT APPLICABLE"/>
    <s v="101 TO 500"/>
    <x v="0"/>
    <x v="0"/>
    <x v="0"/>
    <x v="0"/>
    <x v="52"/>
    <s v=""/>
    <s v=""/>
    <m/>
  </r>
  <r>
    <s v="KEY PROGRAM"/>
    <s v="104 LINCOLN ST"/>
    <s v="WORCESTER"/>
    <s v="MA"/>
    <n v="1605"/>
    <n v="2407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ADCARE HOSPITAL OF WORCESTER"/>
    <s v="107 LINCOLN ST"/>
    <s v="WORCESTER"/>
    <s v="MA"/>
    <n v="1605"/>
    <n v="2401"/>
    <n v="25027"/>
    <s v="WORCESTER"/>
    <n v="1122"/>
    <x v="9"/>
    <s v="251-500"/>
    <s v="NOT APPLICABLE"/>
    <s v="101 TO 500"/>
    <x v="0"/>
    <x v="3"/>
    <x v="1"/>
    <x v="0"/>
    <x v="83"/>
    <s v="Foodbuy"/>
    <s v=""/>
    <n v="36205"/>
  </r>
  <r>
    <s v="UNIV OF MASSACHUSETTS MEM REHABILITATION"/>
    <s v="15 BELMONT ST"/>
    <s v="WORCESTER"/>
    <s v="MA"/>
    <n v="1605"/>
    <n v="2650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H L WILLIS STARTING POINT RSDNTL TRTMNT"/>
    <s v="25 CATHARINE ST"/>
    <s v="WORCESTER"/>
    <s v="MA"/>
    <n v="1605"/>
    <n v="2709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CHRISTOPHER HOUSE OF WORCESTER"/>
    <s v="10 MARY SCANO DR"/>
    <s v="WORCESTER"/>
    <s v="MA"/>
    <n v="1605"/>
    <n v="2884"/>
    <n v="25027"/>
    <s v="WORCESTER"/>
    <n v="1122"/>
    <x v="0"/>
    <s v="UNCODED"/>
    <s v="NOT APPLICABLE"/>
    <s v="101 TO 500"/>
    <x v="0"/>
    <x v="3"/>
    <x v="0"/>
    <x v="0"/>
    <x v="84"/>
    <s v="PREMIER"/>
    <s v=""/>
    <m/>
  </r>
  <r>
    <s v="WORCESTER TECHNICAL HIGH SCHOOL"/>
    <s v="1 SKYLINE DR"/>
    <s v="WORCESTER"/>
    <s v="MA"/>
    <n v="1605"/>
    <n v="2885"/>
    <n v="25027"/>
    <s v="WORCESTER"/>
    <n v="1122"/>
    <x v="14"/>
    <s v="UNCODED"/>
    <s v="501 TO 1000"/>
    <s v="NOT APPLICABLE"/>
    <x v="0"/>
    <x v="0"/>
    <x v="2"/>
    <x v="4"/>
    <x v="1"/>
    <s v=""/>
    <s v=""/>
    <m/>
  </r>
  <r>
    <s v="UMASS MEMORIAL MEDICAL CENTER"/>
    <s v="119 BELMONT ST"/>
    <s v="WORCESTER"/>
    <s v="MA"/>
    <n v="1605"/>
    <n v="2903"/>
    <n v="25027"/>
    <s v="WORCESTER"/>
    <n v="1122"/>
    <x v="9"/>
    <s v="UNCODED"/>
    <s v="NOT APPLICABLE"/>
    <s v="101 TO 500"/>
    <x v="0"/>
    <x v="4"/>
    <x v="1"/>
    <x v="0"/>
    <x v="1"/>
    <s v=""/>
    <s v=""/>
    <m/>
  </r>
  <r>
    <s v="WINTER HILL REST HOME"/>
    <s v="24 CHESTER ST"/>
    <s v="WORCESTER"/>
    <s v="MA"/>
    <n v="1605"/>
    <n v="3121"/>
    <n v="25027"/>
    <s v="WORCESTER"/>
    <n v="1122"/>
    <x v="11"/>
    <s v="UNCODED"/>
    <s v="NOT APPLICABLE"/>
    <s v="1 TO 50"/>
    <x v="0"/>
    <x v="0"/>
    <x v="0"/>
    <x v="4"/>
    <x v="1"/>
    <s v=""/>
    <s v=""/>
    <m/>
  </r>
  <r>
    <s v="LINDA FAY GRIFFIN HOUSE-SBSTNC ABUSE SVC"/>
    <s v="15 NORTHAMPTON ST"/>
    <s v="WORCESTER"/>
    <s v="MA"/>
    <n v="1605"/>
    <n v="3415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GREAT BROOK VALLEY HEALTH CENTER-AODA"/>
    <s v="19 TACOMA ST"/>
    <s v="WORCESTER"/>
    <s v="MA"/>
    <n v="1605"/>
    <n v="3516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SUMMIT ELDERCARE-FALLON ADULT DAY CARE"/>
    <s v="277 E MOUNTAIN ST"/>
    <s v="WORCESTER"/>
    <s v="MA"/>
    <n v="1606"/>
    <n v="1207"/>
    <n v="25027"/>
    <s v="WORCESTER"/>
    <n v="1122"/>
    <x v="3"/>
    <s v="UNCODED"/>
    <s v="NOT APPLICABLE"/>
    <s v="101 TO 500"/>
    <x v="0"/>
    <x v="0"/>
    <x v="1"/>
    <x v="4"/>
    <x v="1"/>
    <s v=""/>
    <s v=""/>
    <m/>
  </r>
  <r>
    <s v="CLARK STREET DEVELOPMENTAL LEARNING CTR"/>
    <s v="280 CLARK ST"/>
    <s v="WORCESTER"/>
    <s v="MA"/>
    <n v="1606"/>
    <n v="1219"/>
    <n v="25027"/>
    <s v="WORCESTER"/>
    <n v="1122"/>
    <x v="6"/>
    <s v="UNCODED"/>
    <s v="251 TO 500"/>
    <s v="NOT APPLICABLE"/>
    <x v="0"/>
    <x v="0"/>
    <x v="2"/>
    <x v="3"/>
    <x v="1"/>
    <s v=""/>
    <s v=""/>
    <m/>
  </r>
  <r>
    <s v="KNOLLWOOD NURSING CENTER"/>
    <s v="87 BRIARWOOD CIR"/>
    <s v="WORCESTER"/>
    <s v="MA"/>
    <n v="1606"/>
    <n v="1225"/>
    <n v="25027"/>
    <s v="WORCESTER"/>
    <n v="1122"/>
    <x v="0"/>
    <s v="UNCODED"/>
    <s v="NOT APPLICABLE"/>
    <s v="51 TO 100"/>
    <x v="0"/>
    <x v="0"/>
    <x v="0"/>
    <x v="2"/>
    <x v="74"/>
    <s v=""/>
    <s v=""/>
    <m/>
  </r>
  <r>
    <s v="BURNCOAT STREET PREPARATORY SCHOOL"/>
    <s v="526 BURNCOAT ST"/>
    <s v="WORCESTER"/>
    <s v="MA"/>
    <n v="1606"/>
    <n v="1426"/>
    <n v="25027"/>
    <s v="WORCESTER"/>
    <n v="1122"/>
    <x v="14"/>
    <s v="UNCODED"/>
    <s v="250 AND LESS"/>
    <s v="NOT APPLICABLE"/>
    <x v="0"/>
    <x v="0"/>
    <x v="2"/>
    <x v="5"/>
    <x v="1"/>
    <s v=""/>
    <s v=""/>
    <m/>
  </r>
  <r>
    <s v="QUINSIGAMOND COMMUNITY COLLEGE"/>
    <s v="670 W BOYLSTON ST"/>
    <s v="WORCESTER"/>
    <s v="MA"/>
    <n v="1606"/>
    <n v="2064"/>
    <n v="25027"/>
    <s v="WORCESTER"/>
    <n v="1122"/>
    <x v="8"/>
    <s v="UNCODED"/>
    <s v="OVER 5000"/>
    <s v="NOT APPLICABLE"/>
    <x v="0"/>
    <x v="0"/>
    <x v="0"/>
    <x v="0"/>
    <x v="1"/>
    <s v=""/>
    <s v=""/>
    <m/>
  </r>
  <r>
    <s v="FAITH HOUSE-SUBSTANCE ABUSE TREATMENT"/>
    <s v="142 BURNCOAT ST"/>
    <s v="WORCESTER"/>
    <s v="MA"/>
    <n v="1606"/>
    <n v="2406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E ORTHODOX HOLY TRINITY NURSING REHB CTR"/>
    <s v="300 BARBER AVE"/>
    <s v="WORCESTER"/>
    <s v="MA"/>
    <n v="1606"/>
    <n v="2476"/>
    <n v="25027"/>
    <s v="WORCESTER"/>
    <n v="1122"/>
    <x v="0"/>
    <s v="UNCODED"/>
    <s v="NOT APPLICABLE"/>
    <s v="101 TO 500"/>
    <x v="0"/>
    <x v="0"/>
    <x v="0"/>
    <x v="0"/>
    <x v="85"/>
    <s v=""/>
    <s v=""/>
    <m/>
  </r>
  <r>
    <s v="ODD FELLOWS HOME OF MA"/>
    <s v="104 RANDOLPH RD"/>
    <s v="WORCESTER"/>
    <s v="MA"/>
    <n v="1606"/>
    <n v="2465"/>
    <n v="25027"/>
    <s v="WORCESTER"/>
    <n v="1122"/>
    <x v="0"/>
    <s v="UNCODED"/>
    <s v="NOT APPLICABLE"/>
    <s v="51 TO 100"/>
    <x v="0"/>
    <x v="0"/>
    <x v="0"/>
    <x v="2"/>
    <x v="3"/>
    <s v=""/>
    <s v=""/>
    <m/>
  </r>
  <r>
    <s v="ABBY KELLEY FOSTER CHARTER PUBLIC SCH"/>
    <s v="10 NEW BOND ST"/>
    <s v="WORCESTER"/>
    <s v="MA"/>
    <n v="1606"/>
    <n v="2699"/>
    <n v="25027"/>
    <s v="WORCESTER"/>
    <n v="1122"/>
    <x v="6"/>
    <s v="UNCODED"/>
    <s v="1001 TO 2000"/>
    <s v="NOT APPLICABLE"/>
    <x v="0"/>
    <x v="0"/>
    <x v="2"/>
    <x v="2"/>
    <x v="1"/>
    <s v=""/>
    <s v=""/>
    <m/>
  </r>
  <r>
    <s v="THE SALTER SCHOOL"/>
    <s v="155 ARARAT ST"/>
    <s v="WORCESTER"/>
    <s v="MA"/>
    <n v="1606"/>
    <n v="3421"/>
    <n v="25027"/>
    <s v="WORCESTER"/>
    <n v="1122"/>
    <x v="8"/>
    <s v="UNCODED"/>
    <s v="UNCODED"/>
    <s v="NOT APPLICABLE"/>
    <x v="0"/>
    <x v="0"/>
    <x v="2"/>
    <x v="1"/>
    <x v="1"/>
    <s v=""/>
    <s v=""/>
    <m/>
  </r>
  <r>
    <s v="VERNON HILL ELEM4ENTARY SCHOOL"/>
    <s v="211 PROVIDENCE ST"/>
    <s v="WORCESTER"/>
    <s v="MA"/>
    <n v="1607"/>
    <n v="1109"/>
    <n v="25027"/>
    <s v="WORCESTER"/>
    <n v="1122"/>
    <x v="6"/>
    <s v="UNCODED"/>
    <s v="251 TO 500"/>
    <s v="NOT APPLICABLE"/>
    <x v="0"/>
    <x v="0"/>
    <x v="2"/>
    <x v="3"/>
    <x v="1"/>
    <s v=""/>
    <s v=""/>
    <m/>
  </r>
  <r>
    <s v="YOUTH OPPORTUNITIES UPHELD RES TRTMNT"/>
    <s v="129 BLACKSTONE RIVER RD"/>
    <s v="WORCESTER"/>
    <s v="MA"/>
    <n v="1607"/>
    <n v="1491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SAINT VINCENT HOSPITAL"/>
    <s v="123 SUMMER ST"/>
    <s v="WORCESTER"/>
    <s v="MA"/>
    <n v="1608"/>
    <n v="1216"/>
    <n v="25027"/>
    <s v="WORCESTER"/>
    <n v="1122"/>
    <x v="9"/>
    <s v="1000+"/>
    <s v="NOT APPLICABLE"/>
    <s v="101 TO 500"/>
    <x v="0"/>
    <x v="1"/>
    <x v="1"/>
    <x v="0"/>
    <x v="86"/>
    <s v="HealthTrust Purchasing Group (HPG)"/>
    <s v="Broadlane Inc"/>
    <n v="73365"/>
  </r>
  <r>
    <s v="HENRY L WILLIS COMMUNITY CTR-OTPTNT AODA"/>
    <s v="44 FRONT ST"/>
    <s v="WORCESTER"/>
    <s v="MA"/>
    <n v="1608"/>
    <n v="1742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YWCA CHILDCARE CENTER"/>
    <s v="1 SALEM SQ"/>
    <s v="WORCESTER"/>
    <s v="MA"/>
    <n v="1608"/>
    <n v="2015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JEWISH HEALTHCARE CENTER"/>
    <s v="629 SALISBURY ST"/>
    <s v="WORCESTER"/>
    <s v="MA"/>
    <n v="1609"/>
    <n v="1120"/>
    <n v="25027"/>
    <s v="WORCESTER"/>
    <n v="1122"/>
    <x v="0"/>
    <s v="UNCODED"/>
    <s v="NOT APPLICABLE"/>
    <s v="101 TO 500"/>
    <x v="0"/>
    <x v="0"/>
    <x v="0"/>
    <x v="0"/>
    <x v="19"/>
    <s v=""/>
    <s v=""/>
    <m/>
  </r>
  <r>
    <s v="ASSUMPTION COLLEGE"/>
    <s v="500 SALISBURY ST"/>
    <s v="WORCESTER"/>
    <s v="MA"/>
    <n v="1609"/>
    <n v="1265"/>
    <n v="25027"/>
    <s v="WORCESTER"/>
    <n v="1122"/>
    <x v="2"/>
    <s v="UNCODED"/>
    <s v="2001 TO 5000"/>
    <s v="NOT APPLICABLE"/>
    <x v="0"/>
    <x v="1"/>
    <x v="3"/>
    <x v="0"/>
    <x v="1"/>
    <s v=""/>
    <s v=""/>
    <m/>
  </r>
  <r>
    <s v="WEST SIDE HOUSE"/>
    <s v="35 FRUIT ST"/>
    <s v="WORCESTER"/>
    <s v="MA"/>
    <n v="1609"/>
    <n v="2127"/>
    <n v="25027"/>
    <s v="WORCESTER"/>
    <n v="1122"/>
    <x v="0"/>
    <s v="UNCODED"/>
    <s v="NOT APPLICABLE"/>
    <s v="51 TO 100"/>
    <x v="0"/>
    <x v="0"/>
    <x v="0"/>
    <x v="2"/>
    <x v="87"/>
    <s v=""/>
    <s v=""/>
    <m/>
  </r>
  <r>
    <s v="WORCESTER POLYTECHNIC INSTITUTE"/>
    <s v="100 INSTITUTE RD"/>
    <s v="WORCESTER"/>
    <s v="MA"/>
    <n v="1609"/>
    <n v="2247"/>
    <n v="25027"/>
    <s v="WORCESTER"/>
    <n v="1122"/>
    <x v="2"/>
    <s v="UNCODED"/>
    <s v="2001 TO 5000"/>
    <s v="NOT APPLICABLE"/>
    <x v="0"/>
    <x v="4"/>
    <x v="2"/>
    <x v="0"/>
    <x v="1"/>
    <s v=""/>
    <s v=""/>
    <m/>
  </r>
  <r>
    <s v="WORCESTER PUBLIC SCHOOL DISTRICT"/>
    <s v="20 IRVING ST"/>
    <s v="WORCESTER"/>
    <s v="MA"/>
    <n v="1609"/>
    <n v="2467"/>
    <n v="25027"/>
    <s v="WORCESTER"/>
    <n v="1122"/>
    <x v="4"/>
    <s v="1000+"/>
    <s v="OVER 5000"/>
    <s v="NOT APPLICABLE"/>
    <x v="3"/>
    <x v="0"/>
    <x v="0"/>
    <x v="0"/>
    <x v="1"/>
    <s v=""/>
    <s v=""/>
    <m/>
  </r>
  <r>
    <s v="FAMILY SERVICES OF CENTRAL MA EAS-AODA"/>
    <s v="31 HARVARD ST"/>
    <s v="WORCESTER"/>
    <s v="MA"/>
    <n v="1609"/>
    <n v="2836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LUTHERAN HOME OF WORCESTER"/>
    <s v="26 HARVARD ST"/>
    <s v="WORCESTER"/>
    <s v="MA"/>
    <n v="1609"/>
    <n v="2833"/>
    <n v="25027"/>
    <s v="WORCESTER"/>
    <n v="1122"/>
    <x v="0"/>
    <s v="UNCODED"/>
    <s v="NOT APPLICABLE"/>
    <s v="101 TO 500"/>
    <x v="0"/>
    <x v="0"/>
    <x v="0"/>
    <x v="0"/>
    <x v="59"/>
    <s v=""/>
    <s v=""/>
    <m/>
  </r>
  <r>
    <s v="CLARK UNIVERSITY"/>
    <s v="950 MAIN ST"/>
    <s v="WORCESTER"/>
    <s v="MA"/>
    <n v="1610"/>
    <n v="1400"/>
    <n v="25027"/>
    <s v="WORCESTER"/>
    <n v="1122"/>
    <x v="2"/>
    <s v="UNCODED"/>
    <s v="2001 TO 5000"/>
    <s v="NOT APPLICABLE"/>
    <x v="0"/>
    <x v="1"/>
    <x v="2"/>
    <x v="0"/>
    <x v="1"/>
    <s v=""/>
    <s v=""/>
    <m/>
  </r>
  <r>
    <s v="COLLEGE OF THE HOLY CROSS"/>
    <s v="1 COLLEGE ST"/>
    <s v="WORCESTER"/>
    <s v="MA"/>
    <n v="1610"/>
    <n v="2322"/>
    <n v="25027"/>
    <s v="WORCESTER"/>
    <n v="1122"/>
    <x v="2"/>
    <s v="UNCODED"/>
    <s v="2001 TO 5000"/>
    <s v="NOT APPLICABLE"/>
    <x v="0"/>
    <x v="2"/>
    <x v="3"/>
    <x v="0"/>
    <x v="1"/>
    <s v="Foodbuy"/>
    <s v=""/>
    <m/>
  </r>
  <r>
    <s v="ST MARY HEALTH CARE"/>
    <s v="39 QUEEN ST"/>
    <s v="WORCESTER"/>
    <s v="MA"/>
    <n v="1610"/>
    <n v="2433"/>
    <n v="25027"/>
    <s v="WORCESTER"/>
    <n v="1122"/>
    <x v="0"/>
    <s v="UNCODED"/>
    <s v="NOT APPLICABLE"/>
    <s v="101 TO 500"/>
    <x v="0"/>
    <x v="3"/>
    <x v="0"/>
    <x v="0"/>
    <x v="23"/>
    <s v="PREMIER"/>
    <s v=""/>
    <m/>
  </r>
  <r>
    <s v="FAMILY HEALTH SOCIAL SERVICES CENTER"/>
    <s v="26 QUEEN ST"/>
    <s v="WORCESTER"/>
    <s v="MA"/>
    <n v="1610"/>
    <n v="2473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COMMUNITY HEALTHLINK-SUBSTANCE ABUSE SVC"/>
    <s v="72 JAQUES AVE"/>
    <s v="WORCESTER"/>
    <s v="MA"/>
    <n v="1610"/>
    <n v="2476"/>
    <n v="25027"/>
    <s v="WORCESTER"/>
    <n v="1122"/>
    <x v="5"/>
    <s v="UNCODED"/>
    <s v="NOT APPLICABLE"/>
    <s v="UNCODED"/>
    <x v="0"/>
    <x v="0"/>
    <x v="1"/>
    <x v="1"/>
    <x v="1"/>
    <s v=""/>
    <s v=""/>
    <m/>
  </r>
  <r>
    <s v="DALTON REST HOME"/>
    <s v="453 CAMBRIDGE ST"/>
    <s v="WORCESTER"/>
    <s v="MA"/>
    <n v="1610"/>
    <n v="2601"/>
    <n v="25027"/>
    <s v="WORCESTER"/>
    <n v="1122"/>
    <x v="11"/>
    <s v="UNCODED"/>
    <s v="NOT APPLICABLE"/>
    <s v="1 TO 50"/>
    <x v="0"/>
    <x v="0"/>
    <x v="0"/>
    <x v="4"/>
    <x v="1"/>
    <s v=""/>
    <s v=""/>
    <m/>
  </r>
  <r>
    <s v="JOHN BAUER SENIOR CENTER"/>
    <s v="17 WEST ST"/>
    <s v="PAXTON"/>
    <s v="MA"/>
    <n v="1612"/>
    <n v="1077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ANNA MARIA COLLEGE"/>
    <s v="50 SUNSET LN"/>
    <s v="PAXTON"/>
    <s v="MA"/>
    <n v="1612"/>
    <n v="1106"/>
    <n v="25027"/>
    <s v="WORCESTER"/>
    <n v="1122"/>
    <x v="2"/>
    <s v="UNCODED"/>
    <s v="1001 TO 2000"/>
    <s v="NOT APPLICABLE"/>
    <x v="0"/>
    <x v="1"/>
    <x v="3"/>
    <x v="2"/>
    <x v="1"/>
    <s v=""/>
    <s v=""/>
    <m/>
  </r>
  <r>
    <s v="BECKER COLLEGE-WORCESTER"/>
    <s v="PO BOX 15071"/>
    <s v="WORCESTER"/>
    <s v="MA"/>
    <n v="1615"/>
    <n v="71"/>
    <n v="25027"/>
    <s v="WORCESTER"/>
    <m/>
    <x v="2"/>
    <s v="UNCODED"/>
    <s v="1001 TO 2000"/>
    <s v="NOT APPLICABLE"/>
    <x v="0"/>
    <x v="1"/>
    <x v="2"/>
    <x v="2"/>
    <x v="1"/>
    <s v=""/>
    <s v=""/>
    <m/>
  </r>
  <r>
    <s v="UMASS MEMORIAL MEDICAL CTR UNIV CAMPUS"/>
    <s v="55 LAKE AVE N"/>
    <s v="WORCESTER"/>
    <s v="MA"/>
    <n v="1655"/>
    <n v="2"/>
    <n v="25027"/>
    <s v="WORCESTER"/>
    <n v="1122"/>
    <x v="9"/>
    <s v="UNCODED"/>
    <s v="NOT APPLICABLE"/>
    <s v="501 TO 1000"/>
    <x v="0"/>
    <x v="4"/>
    <x v="1"/>
    <x v="0"/>
    <x v="1"/>
    <s v=""/>
    <s v=""/>
    <m/>
  </r>
  <r>
    <s v="SOUTH MIDDLESEX CORRECTIONAL CENTER"/>
    <s v="PO BOX 850"/>
    <s v="FRAMINGHAM"/>
    <s v="MA"/>
    <n v="1701"/>
    <n v="850"/>
    <n v="25017"/>
    <s v="MIDDLESEX"/>
    <n v="1122"/>
    <x v="10"/>
    <s v="UNCODED"/>
    <s v="NOT APPLICABLE"/>
    <s v="UNCODED"/>
    <x v="0"/>
    <x v="0"/>
    <x v="1"/>
    <x v="0"/>
    <x v="1"/>
    <s v=""/>
    <s v=""/>
    <m/>
  </r>
  <r>
    <s v="RESIDENT CARE REHAB AND NURSING CENTER"/>
    <s v="PO BOX 887"/>
    <s v="FRAMINGHAM"/>
    <s v="MA"/>
    <n v="1701"/>
    <n v="887"/>
    <n v="25017"/>
    <s v="MIDDLESEX"/>
    <n v="1122"/>
    <x v="0"/>
    <s v="UNCODED"/>
    <s v="NOT APPLICABLE"/>
    <s v="51 TO 100"/>
    <x v="0"/>
    <x v="0"/>
    <x v="0"/>
    <x v="2"/>
    <x v="16"/>
    <s v=""/>
    <s v=""/>
    <m/>
  </r>
  <r>
    <s v="OAK KNOLL HEALTHCARE CENTER"/>
    <s v="9 ARBETTER DR"/>
    <s v="FRAMINGHAM"/>
    <s v="MA"/>
    <n v="1701"/>
    <n v="2705"/>
    <n v="25017"/>
    <s v="MIDDLESEX"/>
    <n v="1122"/>
    <x v="0"/>
    <s v="UNCODED"/>
    <s v="NOT APPLICABLE"/>
    <s v="101 TO 500"/>
    <x v="0"/>
    <x v="0"/>
    <x v="0"/>
    <x v="0"/>
    <x v="88"/>
    <s v=""/>
    <s v=""/>
    <m/>
  </r>
  <r>
    <s v="MULBERRY CHILD CARE CENTER"/>
    <s v="770 COCHITUATE RD"/>
    <s v="FRAMINGHAM"/>
    <s v="MA"/>
    <n v="1701"/>
    <n v="4666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WAYSIDE HARBINGER HOUSE-SUBSTANCE ABUSE"/>
    <s v="85 EDGELL RD"/>
    <s v="FRAMINGHAM"/>
    <s v="MA"/>
    <n v="1701"/>
    <n v="4835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ST PATRICKS MANOR INC"/>
    <s v="863 CENTRAL ST"/>
    <s v="FRAMINGHAM"/>
    <s v="MA"/>
    <n v="1701"/>
    <n v="4813"/>
    <n v="25017"/>
    <s v="MIDDLESEX"/>
    <n v="1122"/>
    <x v="0"/>
    <s v="UNCODED"/>
    <s v="NOT APPLICABLE"/>
    <s v="101 TO 500"/>
    <x v="0"/>
    <x v="3"/>
    <x v="0"/>
    <x v="0"/>
    <x v="89"/>
    <s v="PREMIER"/>
    <s v=""/>
    <m/>
  </r>
  <r>
    <s v="MASSACHUSETTS CORRECTIONAL INSTITUTION"/>
    <s v="PO BOX 9007"/>
    <s v="FRAMINGHAM"/>
    <s v="MA"/>
    <n v="1701"/>
    <n v="9007"/>
    <n v="25017"/>
    <s v="MIDDLESEX"/>
    <n v="1122"/>
    <x v="10"/>
    <s v="UNCODED"/>
    <s v="NOT APPLICABLE"/>
    <s v="UNCODED"/>
    <x v="0"/>
    <x v="0"/>
    <x v="1"/>
    <x v="0"/>
    <x v="1"/>
    <s v=""/>
    <s v=""/>
    <m/>
  </r>
  <r>
    <s v="FRAMINGHAM STATE COLLEGE"/>
    <s v="PO BOX 9101"/>
    <s v="FRAMINGHAM"/>
    <s v="MA"/>
    <n v="1701"/>
    <n v="9101"/>
    <n v="25017"/>
    <s v="MIDDLESEX"/>
    <n v="1122"/>
    <x v="2"/>
    <s v="UNCODED"/>
    <s v="OVER 5000"/>
    <s v="NOT APPLICABLE"/>
    <x v="0"/>
    <x v="1"/>
    <x v="0"/>
    <x v="0"/>
    <x v="1"/>
    <s v=""/>
    <s v=""/>
    <m/>
  </r>
  <r>
    <s v="COUNTRYSIDE NURSING HOME"/>
    <s v="153 WINTER ST"/>
    <s v="FRAMINGHAM"/>
    <s v="MA"/>
    <n v="1702"/>
    <n v="2433"/>
    <n v="25017"/>
    <s v="MIDDLESEX"/>
    <n v="1122"/>
    <x v="0"/>
    <s v="UNCODED"/>
    <s v="NOT APPLICABLE"/>
    <s v="1 TO 50"/>
    <x v="0"/>
    <x v="0"/>
    <x v="0"/>
    <x v="4"/>
    <x v="64"/>
    <s v=""/>
    <s v=""/>
    <m/>
  </r>
  <r>
    <s v="STAPLES CHILD CARE CENTER"/>
    <s v="600 STAPLES DR"/>
    <s v="FRAMINGHAM"/>
    <s v="MA"/>
    <n v="1702"/>
    <n v="4483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CARLYLE HOUSE REHAB NURSING FACILITY"/>
    <s v="342 WINTER ST"/>
    <s v="FRAMINGHAM"/>
    <s v="MA"/>
    <n v="1702"/>
    <n v="5672"/>
    <n v="25017"/>
    <s v="MIDDLESEX"/>
    <n v="1122"/>
    <x v="0"/>
    <s v="UNCODED"/>
    <s v="NOT APPLICABLE"/>
    <s v="51 TO 100"/>
    <x v="0"/>
    <x v="0"/>
    <x v="0"/>
    <x v="2"/>
    <x v="44"/>
    <s v=""/>
    <s v=""/>
    <m/>
  </r>
  <r>
    <s v="KATHLEEN DANIEL REHAB AND NURSING CENTER"/>
    <s v="485 FRANKLIN ST"/>
    <s v="FRAMINGHAM"/>
    <s v="MA"/>
    <n v="1702"/>
    <n v="6215"/>
    <n v="25017"/>
    <s v="MIDDLESEX"/>
    <n v="1122"/>
    <x v="0"/>
    <s v="UNCODED"/>
    <s v="NOT APPLICABLE"/>
    <s v="101 TO 500"/>
    <x v="0"/>
    <x v="0"/>
    <x v="0"/>
    <x v="0"/>
    <x v="14"/>
    <s v=""/>
    <s v=""/>
    <m/>
  </r>
  <r>
    <s v="METROWEST MEDICAL CENTER"/>
    <s v="115 LINCOLN ST"/>
    <s v="FRAMINGHAM"/>
    <s v="MA"/>
    <n v="1702"/>
    <n v="6358"/>
    <n v="25017"/>
    <s v="MIDDLESEX"/>
    <n v="1122"/>
    <x v="9"/>
    <s v="1000+"/>
    <s v="NOT APPLICABLE"/>
    <s v="101 TO 500"/>
    <x v="0"/>
    <x v="1"/>
    <x v="1"/>
    <x v="0"/>
    <x v="90"/>
    <s v=""/>
    <s v=""/>
    <n v="58956"/>
  </r>
  <r>
    <s v="WAYSIDE METROWEST COUNCELING CENTER"/>
    <s v="88 LINCOLN ST"/>
    <s v="FRAMINGHAM"/>
    <s v="MA"/>
    <n v="1702"/>
    <n v="6354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WAYSIDE HARBINGER HOUSE-SUBSTANCE ABUSE"/>
    <s v="98 DENNISON AVE"/>
    <s v="FRAMINGHAM"/>
    <s v="MA"/>
    <n v="1702"/>
    <n v="6419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SAGE HOUSE SUBSTANCE ABUSE PROGRAMS"/>
    <s v="61 CLINTON ST"/>
    <s v="FRAMINGHAM"/>
    <s v="MA"/>
    <n v="1702"/>
    <n v="6747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SMOC HEAD START FRAMINGHAM"/>
    <s v="12 ROXANNA ST"/>
    <s v="FRAMINGHAM"/>
    <s v="MA"/>
    <n v="1702"/>
    <n v="7026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WINDSOR HOUSE ADULT DAY CENTER"/>
    <s v="89 BETHANY RD"/>
    <s v="FRAMINGHAM"/>
    <s v="MA"/>
    <n v="1702"/>
    <n v="7200"/>
    <n v="25017"/>
    <s v="MIDDLESEX"/>
    <n v="1122"/>
    <x v="3"/>
    <s v="UNCODED"/>
    <s v="NOT APPLICABLE"/>
    <s v="1 TO 50"/>
    <x v="0"/>
    <x v="0"/>
    <x v="1"/>
    <x v="5"/>
    <x v="1"/>
    <s v=""/>
    <s v=""/>
    <m/>
  </r>
  <r>
    <s v="BETHANY HEALTH CARE CENTER"/>
    <s v="97 BETHANY RD"/>
    <s v="FRAMINGHAM"/>
    <s v="MA"/>
    <n v="1702"/>
    <n v="7237"/>
    <n v="25017"/>
    <s v="MIDDLESEX"/>
    <n v="1122"/>
    <x v="0"/>
    <s v="UNCODED"/>
    <s v="NOT APPLICABLE"/>
    <s v="101 TO 500"/>
    <x v="0"/>
    <x v="3"/>
    <x v="0"/>
    <x v="0"/>
    <x v="56"/>
    <s v="PREMIER"/>
    <s v=""/>
    <m/>
  </r>
  <r>
    <s v="GENESIS COUNSELING SERVICES INC-AODA SVC"/>
    <s v="24 UNION AVE"/>
    <s v="FRAMINGHAM"/>
    <s v="MA"/>
    <n v="1702"/>
    <n v="8287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THE BRIDGE HOUSE-SUBSTANCE ABUSE SERVICE"/>
    <s v="PO BOX 136"/>
    <s v="FRAMINGHAM"/>
    <s v="MA"/>
    <n v="1704"/>
    <n v="136"/>
    <n v="25017"/>
    <s v="MIDDLESEX"/>
    <m/>
    <x v="5"/>
    <s v="UNCODED"/>
    <s v="NOT APPLICABLE"/>
    <s v="UNCODED"/>
    <x v="0"/>
    <x v="0"/>
    <x v="1"/>
    <x v="1"/>
    <x v="1"/>
    <s v=""/>
    <s v=""/>
    <m/>
  </r>
  <r>
    <s v="DOUGLAS ELEMENTARY SCHOOL"/>
    <s v="21 ELM ST"/>
    <s v="ACTON"/>
    <s v="MA"/>
    <n v="1720"/>
    <n v="2421"/>
    <n v="25017"/>
    <s v="MIDDLESEX"/>
    <n v="1122"/>
    <x v="6"/>
    <s v="UNCODED"/>
    <s v="501 TO 1000"/>
    <s v="NOT APPLICABLE"/>
    <x v="0"/>
    <x v="0"/>
    <x v="2"/>
    <x v="4"/>
    <x v="1"/>
    <s v=""/>
    <s v=""/>
    <m/>
  </r>
  <r>
    <s v="INFANT TODDLER CHILDRENS CENTER"/>
    <s v="149 CENTRAL ST"/>
    <s v="ACTON"/>
    <s v="MA"/>
    <n v="1720"/>
    <n v="2733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BOUNDARIES THERAPY CENTER-SUBSTANCE ABS"/>
    <s v="518 GREAT RD"/>
    <s v="ACTON"/>
    <s v="MA"/>
    <n v="1720"/>
    <n v="3415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LIFE CARE CENTERS OF ACTON"/>
    <s v="1 GREAT RD"/>
    <s v="ACTON"/>
    <s v="MA"/>
    <n v="1720"/>
    <n v="5601"/>
    <n v="25017"/>
    <s v="MIDDLESEX"/>
    <n v="1122"/>
    <x v="0"/>
    <s v="UNCODED"/>
    <s v="NOT APPLICABLE"/>
    <s v="101 TO 500"/>
    <x v="0"/>
    <x v="0"/>
    <x v="0"/>
    <x v="0"/>
    <x v="20"/>
    <s v=""/>
    <s v=""/>
    <m/>
  </r>
  <r>
    <s v="ASSABET HUMAN SERVICES-SUBSTANCE ABUSE"/>
    <s v="77 POWDERMILL RD"/>
    <s v="ACTON"/>
    <s v="MA"/>
    <n v="1720"/>
    <n v="5931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CAMP TEL NOAR"/>
    <s v="30 MAIN ST"/>
    <s v="ASHLAND"/>
    <s v="MA"/>
    <n v="1721"/>
    <n v="1178"/>
    <n v="25017"/>
    <s v="MIDDLESEX"/>
    <n v="1122"/>
    <x v="12"/>
    <s v="UNCODED"/>
    <s v="NOT APPLICABLE"/>
    <s v="NOT APPLICABLE"/>
    <x v="0"/>
    <x v="0"/>
    <x v="1"/>
    <x v="0"/>
    <x v="1"/>
    <s v=""/>
    <s v=""/>
    <m/>
  </r>
  <r>
    <s v="CAMP PEMBROKE"/>
    <s v="30 MAIN ST"/>
    <s v="ASHLAND"/>
    <s v="MA"/>
    <n v="1721"/>
    <n v="1178"/>
    <n v="25017"/>
    <s v="MIDDLESEX"/>
    <n v="1122"/>
    <x v="12"/>
    <s v="UNCODED"/>
    <s v="NOT APPLICABLE"/>
    <s v="NOT APPLICABLE"/>
    <x v="0"/>
    <x v="0"/>
    <x v="1"/>
    <x v="0"/>
    <x v="1"/>
    <s v=""/>
    <s v=""/>
    <m/>
  </r>
  <r>
    <s v="ASHLAND PUBLIC SCHOOL DISTRICT"/>
    <s v="87 W UNION ST"/>
    <s v="ASHLAND"/>
    <s v="MA"/>
    <n v="1721"/>
    <n v="1408"/>
    <n v="25017"/>
    <s v="MIDDLESEX"/>
    <n v="1122"/>
    <x v="4"/>
    <s v="1-250"/>
    <s v="2001 TO 5000"/>
    <s v="NOT APPLICABLE"/>
    <x v="2"/>
    <x v="0"/>
    <x v="0"/>
    <x v="0"/>
    <x v="1"/>
    <s v=""/>
    <s v=""/>
    <m/>
  </r>
  <r>
    <s v="MULBERRY CHILDCARE"/>
    <s v="367 POND ST"/>
    <s v="ASHLAND"/>
    <s v="MA"/>
    <n v="1721"/>
    <n v="2327"/>
    <n v="25017"/>
    <s v="MIDDLESEX"/>
    <n v="1122"/>
    <x v="7"/>
    <s v="UNCODED"/>
    <s v="UNCODED"/>
    <s v="NOT APPLICABLE"/>
    <x v="0"/>
    <x v="3"/>
    <x v="1"/>
    <x v="4"/>
    <x v="1"/>
    <s v="PREMIER"/>
    <s v=""/>
    <m/>
  </r>
  <r>
    <s v="MIDDLESEX COMMUNITY COLLEGE"/>
    <s v="591 SPRINGS RD"/>
    <s v="BEDFORD"/>
    <s v="MA"/>
    <n v="1730"/>
    <n v="1120"/>
    <n v="25017"/>
    <s v="MIDDLESEX"/>
    <n v="1122"/>
    <x v="8"/>
    <s v="UNCODED"/>
    <s v="OVER 5000"/>
    <s v="NOT APPLICABLE"/>
    <x v="0"/>
    <x v="3"/>
    <x v="0"/>
    <x v="0"/>
    <x v="1"/>
    <s v=""/>
    <s v=""/>
    <m/>
  </r>
  <r>
    <s v="EDITH N ROGERS MEM VET HOSP-LTC"/>
    <s v="200 SPRINGS RD"/>
    <s v="BEDFORD"/>
    <s v="MA"/>
    <n v="1730"/>
    <n v="1114"/>
    <n v="25017"/>
    <s v="MIDDLESEX"/>
    <n v="1122"/>
    <x v="0"/>
    <s v="UNCODED"/>
    <s v="NOT APPLICABLE"/>
    <s v="101 TO 500"/>
    <x v="0"/>
    <x v="0"/>
    <x v="0"/>
    <x v="0"/>
    <x v="8"/>
    <s v=""/>
    <s v=""/>
    <m/>
  </r>
  <r>
    <s v="CARLETON-WILLARD VILLAGE"/>
    <s v="100 OLD BILLERICA RD"/>
    <s v="BEDFORD"/>
    <s v="MA"/>
    <n v="1730"/>
    <n v="1267"/>
    <n v="25017"/>
    <s v="MIDDLESEX"/>
    <n v="1122"/>
    <x v="0"/>
    <s v="UNCODED"/>
    <s v="NOT APPLICABLE"/>
    <s v="51 TO 100"/>
    <x v="0"/>
    <x v="0"/>
    <x v="0"/>
    <x v="0"/>
    <x v="24"/>
    <s v=""/>
    <s v=""/>
    <m/>
  </r>
  <r>
    <s v="LT ELEAZER DAVIS ELEMENTARY SCHOOL"/>
    <s v="410 DAVIS RD"/>
    <s v="BEDFORD"/>
    <s v="MA"/>
    <n v="1730"/>
    <n v="1514"/>
    <n v="25017"/>
    <s v="MIDDLESEX"/>
    <n v="1122"/>
    <x v="6"/>
    <s v="UNCODED"/>
    <s v="501 TO 1000"/>
    <s v="NOT APPLICABLE"/>
    <x v="0"/>
    <x v="0"/>
    <x v="0"/>
    <x v="4"/>
    <x v="1"/>
    <s v=""/>
    <s v=""/>
    <m/>
  </r>
  <r>
    <s v="RECREATION KIDS CLUB"/>
    <s v="10 MUDGE WAY"/>
    <s v="BEDFORD"/>
    <s v="MA"/>
    <n v="1730"/>
    <n v="2193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NASHOBA REGIONAL SCHOOL DISTRICT"/>
    <s v="50 MECHANIC ST"/>
    <s v="BOLTON"/>
    <s v="MA"/>
    <n v="1740"/>
    <n v="1327"/>
    <n v="25027"/>
    <s v="WORCESTER"/>
    <n v="1122"/>
    <x v="4"/>
    <s v="251-500"/>
    <s v="2001 TO 5000"/>
    <s v="NOT APPLICABLE"/>
    <x v="1"/>
    <x v="0"/>
    <x v="0"/>
    <x v="0"/>
    <x v="1"/>
    <s v=""/>
    <s v=""/>
    <m/>
  </r>
  <r>
    <s v="NORTHEASTERN CORRECTIONAL CENTER"/>
    <s v="PO BOX 1069"/>
    <s v="CONCORD"/>
    <s v="MA"/>
    <n v="1742"/>
    <n v="1069"/>
    <n v="25017"/>
    <s v="MIDDLESEX"/>
    <n v="1122"/>
    <x v="10"/>
    <s v="UNCODED"/>
    <s v="NOT APPLICABLE"/>
    <s v="UNCODED"/>
    <x v="0"/>
    <x v="0"/>
    <x v="1"/>
    <x v="0"/>
    <x v="1"/>
    <s v=""/>
    <s v=""/>
    <m/>
  </r>
  <r>
    <s v="FENN SCHOOL SUMMER DAY CAMP"/>
    <s v="516 MONUMENT ST"/>
    <s v="CONCORD"/>
    <s v="MA"/>
    <n v="1742"/>
    <n v="1810"/>
    <n v="25017"/>
    <s v="MIDDLESEX"/>
    <n v="1122"/>
    <x v="12"/>
    <s v="UNCODED"/>
    <s v="NOT APPLICABLE"/>
    <s v="NOT APPLICABLE"/>
    <x v="0"/>
    <x v="0"/>
    <x v="1"/>
    <x v="0"/>
    <x v="1"/>
    <s v=""/>
    <s v=""/>
    <m/>
  </r>
  <r>
    <s v="CONCORD ACADEMY SUMMER CAMP"/>
    <s v="166 MAIN ST"/>
    <s v="CONCORD"/>
    <s v="MA"/>
    <n v="1742"/>
    <n v="2445"/>
    <n v="25017"/>
    <s v="MIDDLESEX"/>
    <n v="1122"/>
    <x v="12"/>
    <s v="UNCODED"/>
    <s v="NOT APPLICABLE"/>
    <s v="NOT APPLICABLE"/>
    <x v="0"/>
    <x v="0"/>
    <x v="1"/>
    <x v="0"/>
    <x v="1"/>
    <s v=""/>
    <s v=""/>
    <m/>
  </r>
  <r>
    <s v="WALDEN REHABILITATION-NURSING CENTER"/>
    <s v="785 MAIN ST"/>
    <s v="CONCORD"/>
    <s v="MA"/>
    <n v="1742"/>
    <n v="3310"/>
    <n v="25017"/>
    <s v="MIDDLESEX"/>
    <n v="1122"/>
    <x v="0"/>
    <s v="UNCODED"/>
    <s v="NOT APPLICABLE"/>
    <s v="101 TO 500"/>
    <x v="0"/>
    <x v="0"/>
    <x v="0"/>
    <x v="0"/>
    <x v="91"/>
    <s v=""/>
    <s v=""/>
    <m/>
  </r>
  <r>
    <s v="CONCORD HEALTH CARE CENTER"/>
    <s v="57 OLD ROAD TO 9 ACRE COR"/>
    <s v="CONCORD"/>
    <s v="MA"/>
    <n v="1742"/>
    <n v="3317"/>
    <n v="25017"/>
    <s v="MIDDLESEX"/>
    <n v="1122"/>
    <x v="0"/>
    <s v="UNCODED"/>
    <s v="NOT APPLICABLE"/>
    <s v="101 TO 500"/>
    <x v="0"/>
    <x v="3"/>
    <x v="0"/>
    <x v="0"/>
    <x v="92"/>
    <s v="PREMIER"/>
    <s v=""/>
    <m/>
  </r>
  <r>
    <s v="MEADOW RIDGE-WALDEN STREET SCHOOL"/>
    <s v="148 WALDEN ST"/>
    <s v="CONCORD"/>
    <s v="MA"/>
    <n v="1742"/>
    <n v="3614"/>
    <n v="25017"/>
    <s v="MIDDLESEX"/>
    <n v="1122"/>
    <x v="3"/>
    <s v="UNCODED"/>
    <s v="NOT APPLICABLE"/>
    <s v="UNCODED"/>
    <x v="0"/>
    <x v="0"/>
    <x v="1"/>
    <x v="1"/>
    <x v="1"/>
    <s v=""/>
    <s v=""/>
    <m/>
  </r>
  <r>
    <s v="ELIOT COMMUNITY HUMAN SERVICES"/>
    <s v="111 OLD ROAD TO 9 ACRE COR"/>
    <s v="CONCORD"/>
    <s v="MA"/>
    <n v="1742"/>
    <n v="4141"/>
    <n v="25017"/>
    <s v="MIDDLESEX"/>
    <n v="1122"/>
    <x v="3"/>
    <s v="UNCODED"/>
    <s v="NOT APPLICABLE"/>
    <s v="UNCODED"/>
    <x v="0"/>
    <x v="0"/>
    <x v="1"/>
    <x v="1"/>
    <x v="1"/>
    <s v=""/>
    <s v=""/>
    <m/>
  </r>
  <r>
    <s v="EMERSON REHAB TCU"/>
    <s v="133 OLD ROAD TO 9 ACRE COR"/>
    <s v="CONCORD"/>
    <s v="MA"/>
    <n v="1742"/>
    <n v="4159"/>
    <n v="25017"/>
    <s v="MIDDLESEX"/>
    <n v="1122"/>
    <x v="0"/>
    <s v="UNCODED"/>
    <s v="NOT APPLICABLE"/>
    <s v="1 TO 50"/>
    <x v="0"/>
    <x v="0"/>
    <x v="0"/>
    <x v="4"/>
    <x v="93"/>
    <s v=""/>
    <s v=""/>
    <m/>
  </r>
  <r>
    <s v="DEACONESS ABUNDANT LIFE COMMUNITY"/>
    <s v="80 DEACONESS RD"/>
    <s v="CONCORD"/>
    <s v="MA"/>
    <n v="1742"/>
    <n v="4168"/>
    <n v="25017"/>
    <s v="MIDDLESEX"/>
    <n v="1122"/>
    <x v="11"/>
    <s v="UNCODED"/>
    <s v="NOT APPLICABLE"/>
    <s v="101 TO 500"/>
    <x v="0"/>
    <x v="0"/>
    <x v="0"/>
    <x v="0"/>
    <x v="66"/>
    <s v=""/>
    <s v=""/>
    <m/>
  </r>
  <r>
    <s v="MASSACHUSETTS CORRECTIONAL INSTITUTION"/>
    <s v="PO BOX 9106"/>
    <s v="CONCORD"/>
    <s v="MA"/>
    <n v="1742"/>
    <n v="9106"/>
    <n v="25017"/>
    <s v="MIDDLESEX"/>
    <n v="1122"/>
    <x v="10"/>
    <s v="UNCODED"/>
    <s v="NOT APPLICABLE"/>
    <s v="UNCODED"/>
    <x v="0"/>
    <x v="0"/>
    <x v="1"/>
    <x v="0"/>
    <x v="1"/>
    <s v=""/>
    <s v=""/>
    <m/>
  </r>
  <r>
    <s v="HOLLISTON SENIOR CENTER"/>
    <s v="150 GOULDING ST"/>
    <s v="HOLLISTON"/>
    <s v="MA"/>
    <n v="1746"/>
    <n v="2558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CONTINUING CARE CENTER AT HOPEDALE"/>
    <s v="325 S MAIN ST"/>
    <s v="HOPEDALE"/>
    <s v="MA"/>
    <n v="1747"/>
    <n v="1546"/>
    <n v="25027"/>
    <s v="WORCESTER"/>
    <n v="1122"/>
    <x v="0"/>
    <s v="UNCODED"/>
    <s v="NOT APPLICABLE"/>
    <s v="51 TO 100"/>
    <x v="0"/>
    <x v="0"/>
    <x v="0"/>
    <x v="2"/>
    <x v="17"/>
    <s v=""/>
    <s v=""/>
    <m/>
  </r>
  <r>
    <s v="SERENITY HOUSE SMOC-SUBSTANCE ABUSE SVCS"/>
    <s v="PO BOX 344"/>
    <s v="HOPKINTON"/>
    <s v="MA"/>
    <n v="1748"/>
    <n v="344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NEXT GENERATION CHILDRENS CENTER"/>
    <s v="2 WOOD ST"/>
    <s v="HOPKINTON"/>
    <s v="MA"/>
    <n v="1748"/>
    <n v="1133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HOPKINTON PUBLIC SCHOOL DISTRICT"/>
    <s v="89 HAYDEN ROWE ST"/>
    <s v="HOPKINTON"/>
    <s v="MA"/>
    <n v="1748"/>
    <n v="2507"/>
    <n v="25017"/>
    <s v="MIDDLESEX"/>
    <n v="1122"/>
    <x v="4"/>
    <s v="UNCODED"/>
    <s v="2001 TO 5000"/>
    <s v="NOT APPLICABLE"/>
    <x v="2"/>
    <x v="0"/>
    <x v="0"/>
    <x v="0"/>
    <x v="1"/>
    <s v=""/>
    <s v=""/>
    <m/>
  </r>
  <r>
    <s v="HOPKINTON SENIOR CENTER"/>
    <s v="18 MAIN ST"/>
    <s v="HOPKINTON"/>
    <s v="MA"/>
    <n v="1748"/>
    <n v="3209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JOHN F KENNEDY MIDDLE SCHOOL"/>
    <s v="201 MANNING ST"/>
    <s v="HUDSON"/>
    <s v="MA"/>
    <n v="1749"/>
    <n v="1031"/>
    <n v="25017"/>
    <s v="MIDDLESEX"/>
    <n v="1122"/>
    <x v="6"/>
    <s v="UNCODED"/>
    <s v="251 TO 500"/>
    <s v="NOT APPLICABLE"/>
    <x v="0"/>
    <x v="0"/>
    <x v="2"/>
    <x v="3"/>
    <x v="1"/>
    <s v=""/>
    <s v=""/>
    <m/>
  </r>
  <r>
    <s v="HUDSON PUBLIC SCHOOLS"/>
    <s v="155 APSLEY ST"/>
    <s v="HUDSON"/>
    <s v="MA"/>
    <n v="1749"/>
    <n v="1645"/>
    <n v="25017"/>
    <s v="MIDDLESEX"/>
    <n v="1122"/>
    <x v="4"/>
    <s v="251-500"/>
    <s v="2001 TO 5000"/>
    <s v="NOT APPLICABLE"/>
    <x v="1"/>
    <x v="0"/>
    <x v="0"/>
    <x v="0"/>
    <x v="1"/>
    <s v=""/>
    <s v=""/>
    <m/>
  </r>
  <r>
    <s v="HUDSON SENIOR CENTER"/>
    <s v="29 CHURCH ST"/>
    <s v="HUDSON"/>
    <s v="MA"/>
    <n v="1749"/>
    <n v="2105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ASSABET VALLEY REGIONAL VOC SCHOOL DIST"/>
    <s v="215 FITCHBURG ST"/>
    <s v="MARLBOROUGH"/>
    <s v="MA"/>
    <n v="1752"/>
    <n v="1219"/>
    <n v="25017"/>
    <s v="MIDDLESEX"/>
    <n v="1122"/>
    <x v="4"/>
    <s v="UNCODED"/>
    <s v="501 TO 1000"/>
    <s v="NOT APPLICABLE"/>
    <x v="5"/>
    <x v="0"/>
    <x v="0"/>
    <x v="4"/>
    <x v="1"/>
    <s v=""/>
    <s v=""/>
    <m/>
  </r>
  <r>
    <s v="ASSABET VALLEY REG VOC-TECH HIGH SCHOOL"/>
    <s v="215 FITCHBURG ST"/>
    <s v="MARLBOROUGH"/>
    <s v="MA"/>
    <n v="1752"/>
    <n v="1219"/>
    <n v="25017"/>
    <s v="MIDDLESEX"/>
    <n v="1122"/>
    <x v="14"/>
    <s v="UNCODED"/>
    <s v="501 TO 1000"/>
    <s v="NOT APPLICABLE"/>
    <x v="0"/>
    <x v="0"/>
    <x v="0"/>
    <x v="4"/>
    <x v="1"/>
    <s v=""/>
    <s v=""/>
    <m/>
  </r>
  <r>
    <s v="MARLBOROUGH HOSPITAL"/>
    <s v="157 UNION ST"/>
    <s v="MARLBOROUGH"/>
    <s v="MA"/>
    <n v="1752"/>
    <n v="1228"/>
    <n v="25017"/>
    <s v="MIDDLESEX"/>
    <n v="1122"/>
    <x v="9"/>
    <s v="UNCODED"/>
    <s v="NOT APPLICABLE"/>
    <s v="51 TO 100"/>
    <x v="0"/>
    <x v="0"/>
    <x v="1"/>
    <x v="2"/>
    <x v="1"/>
    <s v=""/>
    <s v=""/>
    <m/>
  </r>
  <r>
    <s v="MARLBOROUGH HILLS HEALTH CARE CENTER"/>
    <s v="121 NORTHBORO RD E"/>
    <s v="MARLBOROUGH"/>
    <s v="MA"/>
    <n v="1752"/>
    <n v="1844"/>
    <n v="25017"/>
    <s v="MIDDLESEX"/>
    <n v="1122"/>
    <x v="0"/>
    <s v="UNCODED"/>
    <s v="NOT APPLICABLE"/>
    <s v="101 TO 500"/>
    <x v="0"/>
    <x v="3"/>
    <x v="0"/>
    <x v="0"/>
    <x v="94"/>
    <s v="PREMIER"/>
    <s v=""/>
    <m/>
  </r>
  <r>
    <s v="MARLBOROUGH PUBLIC SCHOOL DISTRICT"/>
    <s v="17 WASHINGTON ST"/>
    <s v="MARLBOROUGH"/>
    <s v="MA"/>
    <n v="1752"/>
    <n v="2225"/>
    <n v="25017"/>
    <s v="MIDDLESEX"/>
    <n v="1122"/>
    <x v="4"/>
    <s v="501-750"/>
    <s v="2001 TO 5000"/>
    <s v="NOT APPLICABLE"/>
    <x v="1"/>
    <x v="0"/>
    <x v="0"/>
    <x v="0"/>
    <x v="1"/>
    <s v=""/>
    <s v=""/>
    <m/>
  </r>
  <r>
    <s v="NEXT GENERATION CHILDRENS CENTER OF MARL"/>
    <s v="201 CEDAR HILL ST"/>
    <s v="MARLBOROUGH"/>
    <s v="MA"/>
    <n v="1752"/>
    <n v="3004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ADVOCATES COMMUNITY COUNSELING"/>
    <s v="340 MAPLE ST"/>
    <s v="MARLBOROUGH"/>
    <s v="MA"/>
    <n v="1752"/>
    <n v="3200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KINDERCARE LEARNING CENTER"/>
    <s v="496 BOSTON POST RD E"/>
    <s v="MARLBOROUGH"/>
    <s v="MA"/>
    <n v="1752"/>
    <n v="3624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MARIE ESTHER HEALTH CENTER"/>
    <s v="720 BOSTON POST RD E"/>
    <s v="MARLBOROUGH"/>
    <s v="MA"/>
    <n v="1752"/>
    <n v="3766"/>
    <n v="25017"/>
    <s v="MIDDLESEX"/>
    <n v="1122"/>
    <x v="0"/>
    <s v="UNCODED"/>
    <s v="NOT APPLICABLE"/>
    <s v="1 TO 50"/>
    <x v="0"/>
    <x v="0"/>
    <x v="0"/>
    <x v="2"/>
    <x v="95"/>
    <s v=""/>
    <s v=""/>
    <m/>
  </r>
  <r>
    <s v="MARLBORO COUNCIL ON AGING SENIOR CTR"/>
    <s v="250 MAIN ST"/>
    <s v="MARLBOROUGH"/>
    <s v="MA"/>
    <n v="1752"/>
    <n v="3854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BRIGHT HORIZONS AT SOLOMON PARK"/>
    <s v="150 DONALD LYNCH BLVD"/>
    <s v="MARLBOROUGH"/>
    <s v="MA"/>
    <n v="1752"/>
    <n v="4720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MAYNARD PUBLIC SCHOOL DISTRICT"/>
    <s v="12 BANCROFT ST"/>
    <s v="MAYNARD"/>
    <s v="MA"/>
    <n v="1754"/>
    <n v="1702"/>
    <n v="25017"/>
    <s v="MIDDLESEX"/>
    <n v="1122"/>
    <x v="4"/>
    <s v="1-250"/>
    <s v="1001 TO 2000"/>
    <s v="NOT APPLICABLE"/>
    <x v="2"/>
    <x v="0"/>
    <x v="0"/>
    <x v="2"/>
    <x v="1"/>
    <s v=""/>
    <s v=""/>
    <m/>
  </r>
  <r>
    <s v="GERIATRIC AUTHORITY OF MILFORD"/>
    <s v="1 COUNTRYSIDE DR"/>
    <s v="MILFORD"/>
    <s v="MA"/>
    <n v="1757"/>
    <n v="1252"/>
    <n v="25027"/>
    <s v="WORCESTER"/>
    <n v="1122"/>
    <x v="0"/>
    <s v="UNCODED"/>
    <s v="NOT APPLICABLE"/>
    <s v="51 TO 100"/>
    <x v="0"/>
    <x v="0"/>
    <x v="0"/>
    <x v="2"/>
    <x v="96"/>
    <s v=""/>
    <s v=""/>
    <m/>
  </r>
  <r>
    <s v="EVERGREEN CENTER RESIDENTIAL CENTER"/>
    <s v="345 FORTUNE BLVD"/>
    <s v="MILFORD"/>
    <s v="MA"/>
    <n v="1757"/>
    <n v="1723"/>
    <n v="25027"/>
    <s v="WORCESTER"/>
    <n v="1122"/>
    <x v="3"/>
    <s v="UNCODED"/>
    <s v="NOT APPLICABLE"/>
    <s v="UNCODED"/>
    <x v="0"/>
    <x v="0"/>
    <x v="2"/>
    <x v="1"/>
    <x v="1"/>
    <s v=""/>
    <s v=""/>
    <m/>
  </r>
  <r>
    <s v="MOTHER HUBBARD PRESCHOOL INC"/>
    <s v="76 SCHOOL ST"/>
    <s v="MILFORD"/>
    <s v="MA"/>
    <n v="1757"/>
    <n v="2060"/>
    <n v="25027"/>
    <s v="WORCESTER"/>
    <n v="1122"/>
    <x v="7"/>
    <s v="UNCODED"/>
    <s v="UNCODED"/>
    <s v="NOT APPLICABLE"/>
    <x v="0"/>
    <x v="0"/>
    <x v="1"/>
    <x v="4"/>
    <x v="1"/>
    <s v=""/>
    <s v=""/>
    <m/>
  </r>
  <r>
    <s v="MILFORD REGIONAL MEDICAL CENTER"/>
    <s v="14 PROSPECT ST"/>
    <s v="MILFORD"/>
    <s v="MA"/>
    <n v="1757"/>
    <n v="3003"/>
    <n v="25027"/>
    <s v="WORCESTER"/>
    <n v="1122"/>
    <x v="9"/>
    <s v="1000+"/>
    <s v="NOT APPLICABLE"/>
    <s v="101 TO 500"/>
    <x v="0"/>
    <x v="1"/>
    <x v="1"/>
    <x v="0"/>
    <x v="97"/>
    <s v="HPPI-HealthCare Purchasing Partners International"/>
    <s v="Amerinet Inc"/>
    <n v="36694"/>
  </r>
  <r>
    <s v="BLAIR HOUSE OF MILFORD"/>
    <s v="20 CLAFLIN ST"/>
    <s v="MILFORD"/>
    <s v="MA"/>
    <n v="1757"/>
    <n v="3356"/>
    <n v="25027"/>
    <s v="WORCESTER"/>
    <n v="1122"/>
    <x v="0"/>
    <s v="UNCODED"/>
    <s v="NOT APPLICABLE"/>
    <s v="51 TO 100"/>
    <x v="0"/>
    <x v="0"/>
    <x v="0"/>
    <x v="2"/>
    <x v="41"/>
    <s v=""/>
    <s v=""/>
    <m/>
  </r>
  <r>
    <s v="MILFORD SENIOR CENTER"/>
    <s v="60 N BOW ST"/>
    <s v="MILFORD"/>
    <s v="MA"/>
    <n v="1757"/>
    <n v="3405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RIVERBEND OF SOUTH NATICK"/>
    <s v="34 LINCOLN STREET EXT"/>
    <s v="NATICK"/>
    <s v="MA"/>
    <n v="1760"/>
    <n v="5939"/>
    <n v="25017"/>
    <s v="MIDDLESEX"/>
    <n v="1122"/>
    <x v="0"/>
    <s v="UNCODED"/>
    <s v="NOT APPLICABLE"/>
    <s v="51 TO 100"/>
    <x v="0"/>
    <x v="0"/>
    <x v="0"/>
    <x v="2"/>
    <x v="98"/>
    <s v=""/>
    <s v=""/>
    <m/>
  </r>
  <r>
    <s v="BRANDON SCHOOL-RESIDENTIAL TREATMENT CTR"/>
    <s v="27 WINTER ST"/>
    <s v="NATICK"/>
    <s v="MA"/>
    <n v="1760"/>
    <n v="1015"/>
    <n v="25017"/>
    <s v="MIDDLESEX"/>
    <n v="1122"/>
    <x v="3"/>
    <s v="UNCODED"/>
    <s v="NOT APPLICABLE"/>
    <s v="UNCODED"/>
    <x v="0"/>
    <x v="0"/>
    <x v="2"/>
    <x v="1"/>
    <x v="1"/>
    <s v=""/>
    <s v=""/>
    <m/>
  </r>
  <r>
    <s v="BEAUMONT REHABILITATION-SKILLED NURSING"/>
    <s v="3 VISION DR"/>
    <s v="NATICK"/>
    <s v="MA"/>
    <n v="1760"/>
    <n v="2059"/>
    <n v="25017"/>
    <s v="MIDDLESEX"/>
    <n v="1122"/>
    <x v="0"/>
    <s v="UNCODED"/>
    <s v="NOT APPLICABLE"/>
    <s v="51 TO 100"/>
    <x v="0"/>
    <x v="4"/>
    <x v="0"/>
    <x v="2"/>
    <x v="99"/>
    <s v=""/>
    <s v=""/>
    <m/>
  </r>
  <r>
    <s v="THE NEXT GENERATION CHILDRENS CENTER"/>
    <s v="15 STRATHMORE RD"/>
    <s v="NATICK"/>
    <s v="MA"/>
    <n v="1760"/>
    <n v="2418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CAMP MATOAKA"/>
    <s v="32 LANES END"/>
    <s v="NATICK"/>
    <s v="MA"/>
    <n v="1760"/>
    <n v="4140"/>
    <n v="25017"/>
    <s v="MIDDLESEX"/>
    <n v="1122"/>
    <x v="12"/>
    <s v="UNCODED"/>
    <s v="NOT APPLICABLE"/>
    <s v="NOT APPLICABLE"/>
    <x v="0"/>
    <x v="0"/>
    <x v="1"/>
    <x v="0"/>
    <x v="1"/>
    <s v=""/>
    <s v=""/>
    <m/>
  </r>
  <r>
    <s v="NATICK PUBLIC SCHOOL DISTRICT"/>
    <s v="13 E CENTRAL ST"/>
    <s v="NATICK"/>
    <s v="MA"/>
    <n v="1760"/>
    <n v="4629"/>
    <n v="25017"/>
    <s v="MIDDLESEX"/>
    <n v="1122"/>
    <x v="4"/>
    <s v="251-500"/>
    <s v="2001 TO 5000"/>
    <s v="NOT APPLICABLE"/>
    <x v="1"/>
    <x v="0"/>
    <x v="0"/>
    <x v="0"/>
    <x v="1"/>
    <s v=""/>
    <s v=""/>
    <m/>
  </r>
  <r>
    <s v="THE TOBIN SCHOOL"/>
    <s v="73 COTTAGE ST"/>
    <s v="NATICK"/>
    <s v="MA"/>
    <n v="1760"/>
    <n v="5838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MARY ANN MORSE NURSING AND REHAB"/>
    <s v="45 UNION ST"/>
    <s v="NATICK"/>
    <s v="MA"/>
    <n v="1760"/>
    <n v="6056"/>
    <n v="25017"/>
    <s v="MIDDLESEX"/>
    <n v="1122"/>
    <x v="0"/>
    <s v="UNCODED"/>
    <s v="NOT APPLICABLE"/>
    <s v="101 TO 500"/>
    <x v="0"/>
    <x v="0"/>
    <x v="0"/>
    <x v="0"/>
    <x v="60"/>
    <s v=""/>
    <s v=""/>
    <m/>
  </r>
  <r>
    <s v="METROWEST MEDICAL CENTER-TCU"/>
    <s v="67 UNION ST"/>
    <s v="NATICK"/>
    <s v="MA"/>
    <n v="1760"/>
    <n v="7700"/>
    <n v="25017"/>
    <s v="MIDDLESEX"/>
    <n v="1122"/>
    <x v="0"/>
    <s v="UNCODED"/>
    <s v="NOT APPLICABLE"/>
    <s v="1 TO 50"/>
    <x v="0"/>
    <x v="0"/>
    <x v="0"/>
    <x v="4"/>
    <x v="11"/>
    <s v=""/>
    <s v=""/>
    <m/>
  </r>
  <r>
    <s v="PINE HILL ELEMENTARY SCHOOL"/>
    <s v="10 PINE HILL LN"/>
    <s v="SHERBORN"/>
    <s v="MA"/>
    <n v="1770"/>
    <n v="1541"/>
    <n v="25017"/>
    <s v="MIDDLESEX"/>
    <n v="1122"/>
    <x v="6"/>
    <s v="UNCODED"/>
    <s v="251 TO 500"/>
    <s v="NOT APPLICABLE"/>
    <x v="0"/>
    <x v="0"/>
    <x v="0"/>
    <x v="3"/>
    <x v="1"/>
    <s v=""/>
    <s v=""/>
    <m/>
  </r>
  <r>
    <s v="SOUTHBOROUGH COUNCIL ON AGING SENIOR CTR"/>
    <s v="9 CORDAVILLE RD"/>
    <s v="SOUTHBOROUGH"/>
    <s v="MA"/>
    <n v="1772"/>
    <n v="1615"/>
    <n v="25027"/>
    <s v="WORCESTER"/>
    <n v="1122"/>
    <x v="1"/>
    <s v="UNCODED"/>
    <s v="NOT APPLICABLE"/>
    <s v="NOT APPLICABLE"/>
    <x v="0"/>
    <x v="0"/>
    <x v="1"/>
    <x v="1"/>
    <x v="1"/>
    <s v=""/>
    <s v=""/>
    <m/>
  </r>
  <r>
    <s v="NEW ENGLAND CENTER FOR CHILDREN"/>
    <s v="33 TURNPIKE RD"/>
    <s v="SOUTHBOROUGH"/>
    <s v="MA"/>
    <n v="1772"/>
    <n v="2108"/>
    <n v="25027"/>
    <s v="WORCESTER"/>
    <n v="1122"/>
    <x v="3"/>
    <s v="UNCODED"/>
    <s v="NOT APPLICABLE"/>
    <s v="UNCODED"/>
    <x v="0"/>
    <x v="0"/>
    <x v="1"/>
    <x v="1"/>
    <x v="1"/>
    <s v=""/>
    <s v=""/>
    <m/>
  </r>
  <r>
    <s v="LINCOLN PUBLIC SCHOOL DISTRICT"/>
    <s v="6 BALLFIELD RD"/>
    <s v="LINCOLN"/>
    <s v="MA"/>
    <n v="1773"/>
    <n v="3211"/>
    <n v="25017"/>
    <s v="MIDDLESEX"/>
    <n v="1122"/>
    <x v="4"/>
    <s v="1-250"/>
    <s v="1001 TO 2000"/>
    <s v="NOT APPLICABLE"/>
    <x v="2"/>
    <x v="0"/>
    <x v="0"/>
    <x v="2"/>
    <x v="1"/>
    <s v=""/>
    <s v=""/>
    <m/>
  </r>
  <r>
    <s v="CAMP SEWATARO"/>
    <s v="1 LIBERTY LEDGE"/>
    <s v="SUDBURY"/>
    <s v="MA"/>
    <n v="1776"/>
    <n v="1398"/>
    <n v="25017"/>
    <s v="MIDDLESEX"/>
    <n v="1122"/>
    <x v="12"/>
    <s v="UNCODED"/>
    <s v="NOT APPLICABLE"/>
    <s v="NOT APPLICABLE"/>
    <x v="0"/>
    <x v="0"/>
    <x v="1"/>
    <x v="0"/>
    <x v="1"/>
    <s v=""/>
    <s v=""/>
    <m/>
  </r>
  <r>
    <s v="CAMP BAUERCREST"/>
    <s v="20 NORMANDY DR"/>
    <s v="SUDBURY"/>
    <s v="MA"/>
    <n v="1776"/>
    <n v="2122"/>
    <n v="25017"/>
    <s v="MIDDLESEX"/>
    <n v="1122"/>
    <x v="12"/>
    <s v="UNCODED"/>
    <s v="NOT APPLICABLE"/>
    <s v="NOT APPLICABLE"/>
    <x v="0"/>
    <x v="0"/>
    <x v="1"/>
    <x v="0"/>
    <x v="1"/>
    <s v=""/>
    <s v=""/>
    <m/>
  </r>
  <r>
    <s v="WINGATE AT SUDBURY REHAB-NURSING FAC"/>
    <s v="136 BOSTON POST RD"/>
    <s v="SUDBURY"/>
    <s v="MA"/>
    <n v="1776"/>
    <n v="2406"/>
    <n v="25017"/>
    <s v="MIDDLESEX"/>
    <n v="1122"/>
    <x v="0"/>
    <s v="UNCODED"/>
    <s v="NOT APPLICABLE"/>
    <s v="101 TO 500"/>
    <x v="0"/>
    <x v="0"/>
    <x v="0"/>
    <x v="0"/>
    <x v="2"/>
    <s v=""/>
    <s v=""/>
    <m/>
  </r>
  <r>
    <s v="NEXT GENERATION CHILDRENS CENTER OF SUDB"/>
    <s v="307 BOSTON POST RD"/>
    <s v="SUDBURY"/>
    <s v="MA"/>
    <n v="1776"/>
    <n v="3001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SUDBURY PINES EXTENDED CARE FACILITY"/>
    <s v="642 BOSTON POST RD"/>
    <s v="SUDBURY"/>
    <s v="MA"/>
    <n v="1776"/>
    <n v="3302"/>
    <n v="25017"/>
    <s v="MIDDLESEX"/>
    <n v="1122"/>
    <x v="0"/>
    <s v="UNCODED"/>
    <s v="NOT APPLICABLE"/>
    <s v="51 TO 100"/>
    <x v="0"/>
    <x v="0"/>
    <x v="0"/>
    <x v="2"/>
    <x v="96"/>
    <s v=""/>
    <s v=""/>
    <m/>
  </r>
  <r>
    <s v="FAIRBANK SENIOR CENTER"/>
    <s v="40 FAIRBANK RD"/>
    <s v="SUDBURY"/>
    <s v="MA"/>
    <n v="1776"/>
    <n v="5606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SUDBURY PUBLIC SCHOOL DISTRICT"/>
    <s v="40 FAIRBANK RD"/>
    <s v="SUDBURY"/>
    <s v="MA"/>
    <n v="1776"/>
    <n v="5606"/>
    <n v="25017"/>
    <s v="MIDDLESEX"/>
    <n v="1122"/>
    <x v="4"/>
    <s v="251-500"/>
    <s v="2001 TO 5000"/>
    <s v="NOT APPLICABLE"/>
    <x v="2"/>
    <x v="0"/>
    <x v="0"/>
    <x v="0"/>
    <x v="1"/>
    <s v=""/>
    <s v=""/>
    <m/>
  </r>
  <r>
    <s v="WAYLAND PUBLIC SCHOOL DISTRICT"/>
    <s v="PO BOX 408"/>
    <s v="WAYLAND"/>
    <s v="MA"/>
    <n v="1778"/>
    <n v="408"/>
    <n v="25017"/>
    <s v="MIDDLESEX"/>
    <n v="1122"/>
    <x v="4"/>
    <s v="UNCODED"/>
    <s v="2001 TO 5000"/>
    <s v="NOT APPLICABLE"/>
    <x v="2"/>
    <x v="0"/>
    <x v="0"/>
    <x v="0"/>
    <x v="1"/>
    <s v=""/>
    <s v=""/>
    <m/>
  </r>
  <r>
    <s v="WAYLAND COA SENIOR CITIZENS CENTER"/>
    <s v="41 COCHITUATE RD"/>
    <s v="WAYLAND"/>
    <s v="MA"/>
    <n v="1778"/>
    <n v="2614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WAYLAND NURSING AND REHAB CENTER"/>
    <s v="188 COMMONWEALTH RD"/>
    <s v="WAYLAND"/>
    <s v="MA"/>
    <n v="1778"/>
    <n v="5027"/>
    <n v="25017"/>
    <s v="MIDDLESEX"/>
    <n v="1122"/>
    <x v="0"/>
    <s v="UNCODED"/>
    <s v="NOT APPLICABLE"/>
    <s v="1 TO 50"/>
    <x v="0"/>
    <x v="0"/>
    <x v="0"/>
    <x v="4"/>
    <x v="100"/>
    <s v=""/>
    <s v=""/>
    <m/>
  </r>
  <r>
    <s v="WOBURN NURSING CENTER"/>
    <s v="PO BOX 272"/>
    <s v="WOBURN"/>
    <s v="MA"/>
    <n v="1801"/>
    <n v="472"/>
    <n v="25017"/>
    <s v="MIDDLESEX"/>
    <n v="1122"/>
    <x v="0"/>
    <s v="UNCODED"/>
    <s v="NOT APPLICABLE"/>
    <s v="101 TO 500"/>
    <x v="0"/>
    <x v="0"/>
    <x v="0"/>
    <x v="0"/>
    <x v="101"/>
    <s v=""/>
    <s v=""/>
    <m/>
  </r>
  <r>
    <s v="ITT TECHNICAL INSTITUTE"/>
    <s v="10 FORBES RD"/>
    <s v="WOBURN"/>
    <s v="MA"/>
    <n v="1801"/>
    <n v="2103"/>
    <n v="25017"/>
    <s v="MIDDLESEX"/>
    <n v="1122"/>
    <x v="13"/>
    <s v="UNCODED"/>
    <s v="251 TO 500"/>
    <s v="NOT APPLICABLE"/>
    <x v="0"/>
    <x v="0"/>
    <x v="2"/>
    <x v="3"/>
    <x v="1"/>
    <s v=""/>
    <s v=""/>
    <m/>
  </r>
  <r>
    <s v="WOBURN PUBLIC SCHOOL DISTRICT"/>
    <s v="55 LOCUST ST"/>
    <s v="WOBURN"/>
    <s v="MA"/>
    <n v="1801"/>
    <n v="3814"/>
    <n v="25017"/>
    <s v="MIDDLESEX"/>
    <n v="1122"/>
    <x v="4"/>
    <s v="251-500"/>
    <s v="2001 TO 5000"/>
    <s v="NOT APPLICABLE"/>
    <x v="3"/>
    <x v="0"/>
    <x v="0"/>
    <x v="0"/>
    <x v="1"/>
    <s v=""/>
    <s v=""/>
    <m/>
  </r>
  <r>
    <s v="NEW ENGLAND REHAB HOSPITAL"/>
    <s v="2 REHABILITATION WAY"/>
    <s v="WOBURN"/>
    <s v="MA"/>
    <n v="1801"/>
    <n v="6003"/>
    <n v="25017"/>
    <s v="MIDDLESEX"/>
    <n v="1122"/>
    <x v="9"/>
    <s v="251-500"/>
    <s v="NOT APPLICABLE"/>
    <s v="101 TO 500"/>
    <x v="0"/>
    <x v="1"/>
    <x v="1"/>
    <x v="0"/>
    <x v="102"/>
    <s v="MedAssets Supply Chain Systems"/>
    <s v="RPI - Radiology Partners Inc"/>
    <n v="40431"/>
  </r>
  <r>
    <s v="CAB HEALTH AND RECOVERY SERVICES-AODA"/>
    <s v="800 W CUMMINGS PARK"/>
    <s v="WOBURN"/>
    <s v="MA"/>
    <n v="1801"/>
    <n v="6372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ARBOUR COUNSELING SERVICES-SBSTNC ABUSE"/>
    <s v="500 W CUMMINGS PARK"/>
    <s v="WOBURN"/>
    <s v="MA"/>
    <n v="1801"/>
    <n v="6500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COOPERATIVE ELDER/ADULT DC-BURLINGTON"/>
    <s v="37 B ST"/>
    <s v="BURLINGTON"/>
    <s v="MA"/>
    <n v="1803"/>
    <n v="3406"/>
    <n v="25017"/>
    <s v="MIDDLESEX"/>
    <n v="1122"/>
    <x v="3"/>
    <s v="UNCODED"/>
    <s v="NOT APPLICABLE"/>
    <s v="1 TO 50"/>
    <x v="0"/>
    <x v="0"/>
    <x v="1"/>
    <x v="5"/>
    <x v="1"/>
    <s v=""/>
    <s v=""/>
    <m/>
  </r>
  <r>
    <s v="KINDER CARE LEARNING CENTER"/>
    <s v="133 CAMBRIDGE ST"/>
    <s v="BURLINGTON"/>
    <s v="MA"/>
    <n v="1803"/>
    <n v="3711"/>
    <n v="25017"/>
    <s v="MIDDLESEX"/>
    <n v="1122"/>
    <x v="7"/>
    <s v="UNCODED"/>
    <s v="UNCODED"/>
    <s v="NOT APPLICABLE"/>
    <x v="0"/>
    <x v="3"/>
    <x v="1"/>
    <x v="4"/>
    <x v="1"/>
    <s v="PREMIER"/>
    <s v=""/>
    <m/>
  </r>
  <r>
    <s v="TENDER LEARNING CENTRE AND KIDS CLUB"/>
    <s v="87 2ND AVE"/>
    <s v="BURLINGTON"/>
    <s v="MA"/>
    <n v="1803"/>
    <n v="4413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SHAWSHEEN SCHOOL"/>
    <s v="18 MAGNOLIA AVE"/>
    <s v="ANDOVER"/>
    <s v="MA"/>
    <n v="1810"/>
    <n v="2552"/>
    <n v="25009"/>
    <s v="ESSEX"/>
    <n v="1122"/>
    <x v="6"/>
    <s v="UNCODED"/>
    <s v="251 TO 500"/>
    <s v="NOT APPLICABLE"/>
    <x v="0"/>
    <x v="0"/>
    <x v="2"/>
    <x v="3"/>
    <x v="1"/>
    <s v=""/>
    <s v=""/>
    <m/>
  </r>
  <r>
    <s v="MASSACHUSETTS SCHOOL LAW-ANDOVER"/>
    <s v="500 FEDERAL ST"/>
    <s v="ANDOVER"/>
    <s v="MA"/>
    <n v="1810"/>
    <n v="1017"/>
    <n v="25009"/>
    <s v="ESSEX"/>
    <n v="1122"/>
    <x v="13"/>
    <s v="UNCODED"/>
    <s v="501 TO 1000"/>
    <s v="NOT APPLICABLE"/>
    <x v="0"/>
    <x v="0"/>
    <x v="2"/>
    <x v="4"/>
    <x v="1"/>
    <s v=""/>
    <s v=""/>
    <m/>
  </r>
  <r>
    <s v="GREATER LAWRENCE REGIONAL VOC DISTRICT"/>
    <s v="57 RIVER RD"/>
    <s v="ANDOVER"/>
    <s v="MA"/>
    <n v="1810"/>
    <n v="1144"/>
    <n v="25009"/>
    <s v="ESSEX"/>
    <n v="1122"/>
    <x v="4"/>
    <s v="UNCODED"/>
    <s v="1001 TO 2000"/>
    <s v="NOT APPLICABLE"/>
    <x v="5"/>
    <x v="0"/>
    <x v="0"/>
    <x v="2"/>
    <x v="1"/>
    <s v=""/>
    <s v=""/>
    <m/>
  </r>
  <r>
    <s v="GREATER LAWRENCE TECHNICAL HIGH SCHOOL"/>
    <s v="57 RIVER RD"/>
    <s v="ANDOVER"/>
    <s v="MA"/>
    <n v="1810"/>
    <n v="1144"/>
    <n v="25009"/>
    <s v="ESSEX"/>
    <n v="1122"/>
    <x v="14"/>
    <s v="UNCODED"/>
    <s v="1001 TO 2000"/>
    <s v="NOT APPLICABLE"/>
    <x v="0"/>
    <x v="0"/>
    <x v="0"/>
    <x v="2"/>
    <x v="1"/>
    <s v=""/>
    <s v=""/>
    <m/>
  </r>
  <r>
    <s v="ACADEMY MANOR GENISIS ELDERCARE"/>
    <s v="89 MORTON ST"/>
    <s v="ANDOVER"/>
    <s v="MA"/>
    <n v="1810"/>
    <n v="2036"/>
    <n v="25009"/>
    <s v="ESSEX"/>
    <n v="1122"/>
    <x v="0"/>
    <s v="UNCODED"/>
    <s v="NOT APPLICABLE"/>
    <s v="101 TO 500"/>
    <x v="0"/>
    <x v="0"/>
    <x v="0"/>
    <x v="0"/>
    <x v="84"/>
    <s v=""/>
    <s v=""/>
    <m/>
  </r>
  <r>
    <s v="SHAWSHEEN EXTENDED DAY"/>
    <s v="65 PHILLIPS ST"/>
    <s v="ANDOVER"/>
    <s v="MA"/>
    <n v="1810"/>
    <n v="4032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ISHAM HEALTH CENTER"/>
    <s v="180 MAIN ST"/>
    <s v="ANDOVER"/>
    <s v="MA"/>
    <n v="1810"/>
    <n v="4166"/>
    <n v="25009"/>
    <s v="ESSEX"/>
    <n v="1122"/>
    <x v="9"/>
    <s v="UNCODED"/>
    <s v="NOT APPLICABLE"/>
    <s v="1 TO 50"/>
    <x v="0"/>
    <x v="0"/>
    <x v="1"/>
    <x v="4"/>
    <x v="1"/>
    <s v=""/>
    <s v=""/>
    <m/>
  </r>
  <r>
    <s v="HENRY C SANBORN ELEMENTARY SCHOOL"/>
    <s v="84 LOVEJOY RD"/>
    <s v="ANDOVER"/>
    <s v="MA"/>
    <n v="1810"/>
    <n v="4529"/>
    <n v="25009"/>
    <s v="ESSEX"/>
    <n v="1122"/>
    <x v="6"/>
    <s v="UNCODED"/>
    <s v="251 TO 500"/>
    <s v="NOT APPLICABLE"/>
    <x v="0"/>
    <x v="0"/>
    <x v="0"/>
    <x v="3"/>
    <x v="1"/>
    <s v=""/>
    <s v=""/>
    <m/>
  </r>
  <r>
    <s v="WINGATE AT ANDOVER REHAB-SNF"/>
    <s v="80 ANDOVER ST"/>
    <s v="ANDOVER"/>
    <s v="MA"/>
    <n v="1810"/>
    <n v="5606"/>
    <n v="25009"/>
    <s v="ESSEX"/>
    <n v="1122"/>
    <x v="0"/>
    <s v="UNCODED"/>
    <s v="NOT APPLICABLE"/>
    <s v="101 TO 500"/>
    <x v="0"/>
    <x v="0"/>
    <x v="0"/>
    <x v="0"/>
    <x v="78"/>
    <s v=""/>
    <s v=""/>
    <m/>
  </r>
  <r>
    <s v="NEXT GENERATION CHILDRENS CENTER"/>
    <s v="516 S MAIN ST"/>
    <s v="ANDOVER"/>
    <s v="MA"/>
    <n v="1810"/>
    <n v="6221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BILLERICA HOUSE OF CORR-SHERIFF DEPT"/>
    <s v="PO BOX 565"/>
    <s v="BILLERICA"/>
    <s v="MA"/>
    <n v="1821"/>
    <n v="565"/>
    <n v="25017"/>
    <s v="MIDDLESEX"/>
    <n v="1122"/>
    <x v="10"/>
    <s v="UNCODED"/>
    <s v="NOT APPLICABLE"/>
    <s v="UNCODED"/>
    <x v="0"/>
    <x v="0"/>
    <x v="1"/>
    <x v="1"/>
    <x v="1"/>
    <s v=""/>
    <s v=""/>
    <m/>
  </r>
  <r>
    <s v="BILLERICA PUBLIC SCHOOLS"/>
    <s v="365 BOSTON RD"/>
    <s v="BILLERICA"/>
    <s v="MA"/>
    <n v="1821"/>
    <n v="8800"/>
    <n v="25017"/>
    <s v="MIDDLESEX"/>
    <n v="1122"/>
    <x v="4"/>
    <s v="501-750"/>
    <s v="OVER 5000"/>
    <s v="NOT APPLICABLE"/>
    <x v="1"/>
    <x v="0"/>
    <x v="0"/>
    <x v="0"/>
    <x v="1"/>
    <s v=""/>
    <s v=""/>
    <m/>
  </r>
  <r>
    <s v="SHAWSHEEN VALLEY REGIONAL VOC TECH DIST"/>
    <s v="100 COOK ST"/>
    <s v="BILLERICA"/>
    <s v="MA"/>
    <n v="1821"/>
    <n v="5421"/>
    <n v="25017"/>
    <s v="MIDDLESEX"/>
    <n v="1122"/>
    <x v="4"/>
    <s v="UNCODED"/>
    <s v="1001 TO 2000"/>
    <s v="NOT APPLICABLE"/>
    <x v="5"/>
    <x v="0"/>
    <x v="0"/>
    <x v="2"/>
    <x v="1"/>
    <s v=""/>
    <s v=""/>
    <m/>
  </r>
  <r>
    <s v="CASTLE HILL ADULT DAY-HEALTH CARE"/>
    <s v="PO BOX 404"/>
    <s v="CHELMSFORD"/>
    <s v="MA"/>
    <n v="1824"/>
    <n v="404"/>
    <n v="25017"/>
    <s v="MIDDLESEX"/>
    <n v="1122"/>
    <x v="3"/>
    <s v="UNCODED"/>
    <s v="NOT APPLICABLE"/>
    <s v="1 TO 50"/>
    <x v="0"/>
    <x v="0"/>
    <x v="1"/>
    <x v="5"/>
    <x v="1"/>
    <s v=""/>
    <s v=""/>
    <m/>
  </r>
  <r>
    <s v="PALM MANOR-GENISIS ELDERCARE"/>
    <s v="40 PARKHURST RD"/>
    <s v="CHELMSFORD"/>
    <s v="MA"/>
    <n v="1824"/>
    <n v="1513"/>
    <n v="25017"/>
    <s v="MIDDLESEX"/>
    <n v="1122"/>
    <x v="0"/>
    <s v="UNCODED"/>
    <s v="NOT APPLICABLE"/>
    <s v="101 TO 500"/>
    <x v="0"/>
    <x v="0"/>
    <x v="0"/>
    <x v="0"/>
    <x v="5"/>
    <s v=""/>
    <s v=""/>
    <m/>
  </r>
  <r>
    <s v="MERRIMAC SPECIAL EDUCATION COLLABORATIVE"/>
    <s v="114 TURNPIKE RD"/>
    <s v="CHELMSFORD"/>
    <s v="MA"/>
    <n v="1824"/>
    <n v="3571"/>
    <n v="25017"/>
    <s v="MIDDLESEX"/>
    <n v="1122"/>
    <x v="4"/>
    <s v="UNCODED"/>
    <s v="UNCODED"/>
    <s v="NOT APPLICABLE"/>
    <x v="6"/>
    <x v="0"/>
    <x v="0"/>
    <x v="1"/>
    <x v="1"/>
    <s v=""/>
    <s v=""/>
    <m/>
  </r>
  <r>
    <s v="KLUB KID TOO"/>
    <s v="160 TURNPIKE RD"/>
    <s v="CHELMSFORD"/>
    <s v="MA"/>
    <n v="1824"/>
    <n v="4058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KNOWLEDGE BEGINNINGS-BILLERICA RD"/>
    <s v="261 BILLERICA RD"/>
    <s v="CHELMSFORD"/>
    <s v="MA"/>
    <n v="1824"/>
    <n v="4113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SUNNY ACRES NURSING REHAB CENTER"/>
    <s v="254 BILLERICA RD"/>
    <s v="CHELMSFORD"/>
    <s v="MA"/>
    <n v="1824"/>
    <n v="4114"/>
    <n v="25017"/>
    <s v="MIDDLESEX"/>
    <n v="1122"/>
    <x v="0"/>
    <s v="UNCODED"/>
    <s v="NOT APPLICABLE"/>
    <s v="51 TO 100"/>
    <x v="0"/>
    <x v="0"/>
    <x v="0"/>
    <x v="2"/>
    <x v="65"/>
    <s v=""/>
    <s v=""/>
    <m/>
  </r>
  <r>
    <s v="DRACUT COUNCIL ON AGING SENIOR CENTER"/>
    <s v="951 MAMMOTH RD"/>
    <s v="DRACUT"/>
    <s v="MA"/>
    <n v="1826"/>
    <n v="3116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LITTLE ANGELS DAYCARE-LA ADVENTURE CLUB"/>
    <s v="90 ARLINGTON ST"/>
    <s v="DRACUT"/>
    <s v="MA"/>
    <n v="1826"/>
    <n v="4009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WINGATE AT HAVERHILL"/>
    <s v="190 NORTH AVE"/>
    <s v="HAVERHILL"/>
    <s v="MA"/>
    <n v="1830"/>
    <n v="2238"/>
    <n v="25009"/>
    <s v="ESSEX"/>
    <n v="1122"/>
    <x v="0"/>
    <s v="UNCODED"/>
    <s v="NOT APPLICABLE"/>
    <s v="101 TO 500"/>
    <x v="0"/>
    <x v="0"/>
    <x v="0"/>
    <x v="0"/>
    <x v="26"/>
    <s v=""/>
    <s v=""/>
    <m/>
  </r>
  <r>
    <s v="NORTHERN ESSEX COMMUNITY COLLEGE"/>
    <s v="100 ELLIOTT ST"/>
    <s v="HAVERHILL"/>
    <s v="MA"/>
    <n v="1830"/>
    <n v="2306"/>
    <n v="25009"/>
    <s v="ESSEX"/>
    <n v="1122"/>
    <x v="8"/>
    <s v="UNCODED"/>
    <s v="OVER 5000"/>
    <s v="NOT APPLICABLE"/>
    <x v="0"/>
    <x v="0"/>
    <x v="0"/>
    <x v="0"/>
    <x v="1"/>
    <s v=""/>
    <s v=""/>
    <m/>
  </r>
  <r>
    <s v="THE OXFORD FACILITY"/>
    <s v="689 MAIN ST"/>
    <s v="HAVERHILL"/>
    <s v="MA"/>
    <n v="1830"/>
    <n v="2643"/>
    <n v="25009"/>
    <s v="ESSEX"/>
    <n v="1122"/>
    <x v="0"/>
    <s v="UNCODED"/>
    <s v="NOT APPLICABLE"/>
    <s v="101 TO 500"/>
    <x v="0"/>
    <x v="0"/>
    <x v="0"/>
    <x v="0"/>
    <x v="62"/>
    <s v=""/>
    <s v=""/>
    <m/>
  </r>
  <r>
    <s v="HAVERHILL CNCL ON AGING SENIOR CENTER"/>
    <s v="10 WELCOME ST"/>
    <s v="HAVERHILL"/>
    <s v="MA"/>
    <n v="1830"/>
    <n v="5631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PHOENIX EAST THERAPEUTIC COMMUNITY-AODA"/>
    <s v="20 NEWCOMB ST"/>
    <s v="HAVERHILL"/>
    <s v="MA"/>
    <n v="1830"/>
    <n v="5808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HAVERHILL PUBLIC SCHOOL DISTRICT"/>
    <s v="4 SUMMER ST"/>
    <s v="HAVERHILL"/>
    <s v="MA"/>
    <n v="1830"/>
    <n v="5836"/>
    <n v="25009"/>
    <s v="ESSEX"/>
    <n v="1122"/>
    <x v="4"/>
    <s v="751-999"/>
    <s v="OVER 5000"/>
    <s v="NOT APPLICABLE"/>
    <x v="3"/>
    <x v="0"/>
    <x v="0"/>
    <x v="0"/>
    <x v="1"/>
    <s v=""/>
    <s v=""/>
    <m/>
  </r>
  <r>
    <s v="WHITTIER REHABILITATION HOSPITAL"/>
    <s v="76 SUMMER ST"/>
    <s v="HAVERHILL"/>
    <s v="MA"/>
    <n v="1830"/>
    <n v="5814"/>
    <n v="25009"/>
    <s v="ESSEX"/>
    <n v="1122"/>
    <x v="9"/>
    <s v="UNCODED"/>
    <s v="NOT APPLICABLE"/>
    <s v="51 TO 100"/>
    <x v="0"/>
    <x v="0"/>
    <x v="1"/>
    <x v="2"/>
    <x v="1"/>
    <s v=""/>
    <s v=""/>
    <m/>
  </r>
  <r>
    <s v="HEALTH-EDUCATION SVC-OTPTNT SBSTNC ABUSE"/>
    <s v="60 MERRIMACK ST"/>
    <s v="HAVERHILL"/>
    <s v="MA"/>
    <n v="1830"/>
    <n v="6207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PENACOOK PLACE"/>
    <s v="150 WATER ST"/>
    <s v="HAVERHILL"/>
    <s v="MA"/>
    <n v="1830"/>
    <n v="6213"/>
    <n v="25009"/>
    <s v="ESSEX"/>
    <n v="1122"/>
    <x v="0"/>
    <s v="UNCODED"/>
    <s v="NOT APPLICABLE"/>
    <s v="101 TO 500"/>
    <x v="0"/>
    <x v="4"/>
    <x v="0"/>
    <x v="0"/>
    <x v="49"/>
    <s v=""/>
    <s v=""/>
    <m/>
  </r>
  <r>
    <s v="BAKER KATZ NURSING HOME"/>
    <s v="194 BOARDMAN ST"/>
    <s v="HAVERHILL"/>
    <s v="MA"/>
    <n v="1830"/>
    <n v="6405"/>
    <n v="25009"/>
    <s v="ESSEX"/>
    <n v="1122"/>
    <x v="0"/>
    <s v="UNCODED"/>
    <s v="NOT APPLICABLE"/>
    <s v="51 TO 100"/>
    <x v="0"/>
    <x v="0"/>
    <x v="0"/>
    <x v="2"/>
    <x v="4"/>
    <s v=""/>
    <s v=""/>
    <m/>
  </r>
  <r>
    <s v="MERRIMACK VALLEY HOSPITAL TCU"/>
    <s v="140 LINCOLN AVE"/>
    <s v="HAVERHILL"/>
    <s v="MA"/>
    <n v="1830"/>
    <n v="6700"/>
    <n v="25009"/>
    <s v="ESSEX"/>
    <n v="1122"/>
    <x v="0"/>
    <s v="UNCODED"/>
    <s v="NOT APPLICABLE"/>
    <s v="1 TO 50"/>
    <x v="0"/>
    <x v="0"/>
    <x v="0"/>
    <x v="4"/>
    <x v="11"/>
    <s v=""/>
    <s v=""/>
    <m/>
  </r>
  <r>
    <s v="LAKEVIEW HOUSE NURSING HOME"/>
    <s v="PO BOX 1598"/>
    <s v="HAVERHILL"/>
    <s v="MA"/>
    <n v="1831"/>
    <n v="2298"/>
    <n v="25009"/>
    <s v="ESSEX"/>
    <m/>
    <x v="0"/>
    <s v="UNCODED"/>
    <s v="NOT APPLICABLE"/>
    <s v="1 TO 50"/>
    <x v="0"/>
    <x v="0"/>
    <x v="0"/>
    <x v="2"/>
    <x v="11"/>
    <s v=""/>
    <s v=""/>
    <m/>
  </r>
  <r>
    <s v="HANNAH DUSTON HEALTHCARE CENTER"/>
    <s v="126 MONUMENT ST"/>
    <s v="HAVERHILL"/>
    <s v="MA"/>
    <n v="1832"/>
    <n v="2527"/>
    <n v="25009"/>
    <s v="ESSEX"/>
    <n v="1122"/>
    <x v="0"/>
    <s v="UNCODED"/>
    <s v="NOT APPLICABLE"/>
    <s v="101 TO 500"/>
    <x v="0"/>
    <x v="0"/>
    <x v="0"/>
    <x v="0"/>
    <x v="5"/>
    <s v=""/>
    <s v=""/>
    <m/>
  </r>
  <r>
    <s v="BALDPATE HOSPITAL"/>
    <s v="83 BALDPATE RD"/>
    <s v="GEORGETOWN"/>
    <s v="MA"/>
    <n v="1833"/>
    <n v="2303"/>
    <n v="25009"/>
    <s v="ESSEX"/>
    <n v="1122"/>
    <x v="9"/>
    <s v="UNCODED"/>
    <s v="NOT APPLICABLE"/>
    <s v="1 TO 50"/>
    <x v="0"/>
    <x v="3"/>
    <x v="1"/>
    <x v="2"/>
    <x v="1"/>
    <s v="PREMIER"/>
    <s v=""/>
    <m/>
  </r>
  <r>
    <s v="GROVELAND COUNCIL ON AGING"/>
    <s v="183 MAIN ST"/>
    <s v="GROVELAND"/>
    <s v="MA"/>
    <n v="1834"/>
    <n v="1377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GREATER LAWRENCE FAMILY HEALTH CTR-AODA"/>
    <s v="208 BROADWAY"/>
    <s v="LAWRENCE"/>
    <s v="MA"/>
    <n v="1840"/>
    <n v="1038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HABIT OPCO-SUBSTANCE ABUSE TREATMENT"/>
    <s v="599 CANAL ST"/>
    <s v="LAWRENCE"/>
    <s v="MA"/>
    <n v="1840"/>
    <n v="1244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FAMILY SERVICE INC-SUBSTANCE ABUSE PRGMS"/>
    <s v="430 N CANAL ST"/>
    <s v="LAWRENCE"/>
    <s v="MA"/>
    <n v="1840"/>
    <n v="1246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GLFHC-NE CTR FOR HLTHY COMMUNITIES-AODA"/>
    <s v="101 AMESBURY ST"/>
    <s v="LAWRENCE"/>
    <s v="MA"/>
    <n v="1840"/>
    <n v="1323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GREATER LAWRENCE YWCA CHILDRENS CENTER"/>
    <s v="38 LAWRENCE ST"/>
    <s v="LAWRENCE"/>
    <s v="MA"/>
    <n v="1840"/>
    <n v="1409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MERRIMACK VALLEY YMCA CHILDCARE"/>
    <s v="40 LAWRENCE ST"/>
    <s v="LAWRENCE"/>
    <s v="MA"/>
    <n v="1840"/>
    <n v="1412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LAWRENCE SENIOR CENTER"/>
    <s v="155 HAVERHILL ST"/>
    <s v="LAWRENCE"/>
    <s v="MA"/>
    <n v="1840"/>
    <n v="1515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HEALTH AND EDUCATION SERVICES-SBSTNC ABS"/>
    <s v="30 GENERAL ST"/>
    <s v="LAWRENCE"/>
    <s v="MA"/>
    <n v="1840"/>
    <n v="1809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PSYCHOLOGICAL CENTER-SUBSTANCE ABUSE SVC"/>
    <s v="11 UNION ST"/>
    <s v="LAWRENCE"/>
    <s v="MA"/>
    <n v="1840"/>
    <n v="1815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BERKELEY RETIREMENT AND NURSING CENTER"/>
    <s v="150 BERKELEY ST"/>
    <s v="LAWRENCE"/>
    <s v="MA"/>
    <n v="1841"/>
    <n v="1224"/>
    <n v="25009"/>
    <s v="ESSEX"/>
    <n v="1122"/>
    <x v="0"/>
    <s v="UNCODED"/>
    <s v="NOT APPLICABLE"/>
    <s v="1 TO 50"/>
    <x v="0"/>
    <x v="0"/>
    <x v="0"/>
    <x v="4"/>
    <x v="103"/>
    <s v=""/>
    <s v=""/>
    <m/>
  </r>
  <r>
    <s v="ESSEX COUNTY SHERIFF DEPT CORR ALT CTR"/>
    <s v="165 MARSTON ST"/>
    <s v="LAWRENCE"/>
    <s v="MA"/>
    <n v="1841"/>
    <n v="1526"/>
    <n v="25009"/>
    <s v="ESSEX"/>
    <n v="1122"/>
    <x v="10"/>
    <s v="UNCODED"/>
    <s v="NOT APPLICABLE"/>
    <s v="UNCODED"/>
    <x v="0"/>
    <x v="0"/>
    <x v="1"/>
    <x v="1"/>
    <x v="1"/>
    <s v=""/>
    <s v=""/>
    <m/>
  </r>
  <r>
    <s v="GERMAN HOME"/>
    <s v="374 HOWARD ST"/>
    <s v="LAWRENCE"/>
    <s v="MA"/>
    <n v="1841"/>
    <n v="2980"/>
    <n v="25009"/>
    <s v="ESSEX"/>
    <n v="1122"/>
    <x v="15"/>
    <s v="UNCODED"/>
    <s v="NOT APPLICABLE"/>
    <s v="1 TO 50"/>
    <x v="0"/>
    <x v="0"/>
    <x v="0"/>
    <x v="4"/>
    <x v="1"/>
    <s v=""/>
    <s v=""/>
    <m/>
  </r>
  <r>
    <s v="M I ADULT DAY HEALTH CARE CENTER"/>
    <s v="189 MAPLE ST"/>
    <s v="LAWRENCE"/>
    <s v="MA"/>
    <n v="1841"/>
    <n v="3761"/>
    <n v="25009"/>
    <s v="ESSEX"/>
    <n v="1122"/>
    <x v="11"/>
    <s v="UNCODED"/>
    <s v="NOT APPLICABLE"/>
    <s v="51 TO 100"/>
    <x v="0"/>
    <x v="0"/>
    <x v="1"/>
    <x v="3"/>
    <x v="1"/>
    <s v=""/>
    <s v=""/>
    <m/>
  </r>
  <r>
    <s v="MARY IMMACULATE RESTORATIVE CENTER"/>
    <s v="172 LAWRENCE ST"/>
    <s v="LAWRENCE"/>
    <s v="MA"/>
    <n v="1841"/>
    <n v="3849"/>
    <n v="25009"/>
    <s v="ESSEX"/>
    <n v="1122"/>
    <x v="0"/>
    <s v="UNCODED"/>
    <s v="NOT APPLICABLE"/>
    <s v="101 TO 500"/>
    <x v="0"/>
    <x v="0"/>
    <x v="0"/>
    <x v="0"/>
    <x v="104"/>
    <s v=""/>
    <s v=""/>
    <m/>
  </r>
  <r>
    <s v="PSYCHOLOGICAL CENTER-WOMENS VIEW-AODA"/>
    <s v="582 HAVERHILL ST"/>
    <s v="LAWRENCE"/>
    <s v="MA"/>
    <n v="1841"/>
    <n v="4236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PEGASUS HOUSE-PSYCHOLOGICAL CENTER-AODA"/>
    <s v="482 LOWELL ST"/>
    <s v="LAWRENCE"/>
    <s v="MA"/>
    <n v="1841"/>
    <n v="4598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SUNBRIDGE CARE AND REHAB-WOOD MILL"/>
    <s v="800 ESSEX ST"/>
    <s v="LAWRENCE"/>
    <s v="MA"/>
    <n v="1841"/>
    <n v="4617"/>
    <n v="25009"/>
    <s v="ESSEX"/>
    <n v="1122"/>
    <x v="0"/>
    <s v="UNCODED"/>
    <s v="NOT APPLICABLE"/>
    <s v="51 TO 100"/>
    <x v="0"/>
    <x v="0"/>
    <x v="0"/>
    <x v="2"/>
    <x v="105"/>
    <s v=""/>
    <s v=""/>
    <m/>
  </r>
  <r>
    <s v="LAWRENCE GENERAL HOSPITAL"/>
    <s v="PO BOX 189"/>
    <s v="LAWRENCE"/>
    <s v="MA"/>
    <n v="1842"/>
    <n v="389"/>
    <n v="25009"/>
    <s v="ESSEX"/>
    <m/>
    <x v="9"/>
    <s v="1000+"/>
    <s v="NOT APPLICABLE"/>
    <s v="101 TO 500"/>
    <x v="0"/>
    <x v="5"/>
    <x v="1"/>
    <x v="0"/>
    <x v="106"/>
    <s v="VHA Inc"/>
    <s v="Amerinet Inc"/>
    <n v="54450"/>
  </r>
  <r>
    <s v="LAWRENCE PUBLIC SCHOOL DISTRICT"/>
    <s v="PO BOX 1498"/>
    <s v="LAWRENCE"/>
    <s v="MA"/>
    <n v="1842"/>
    <n v="2798"/>
    <n v="25009"/>
    <s v="ESSEX"/>
    <m/>
    <x v="4"/>
    <s v="UNCODED"/>
    <s v="OVER 5000"/>
    <s v="NOT APPLICABLE"/>
    <x v="3"/>
    <x v="0"/>
    <x v="0"/>
    <x v="0"/>
    <x v="1"/>
    <s v=""/>
    <s v=""/>
    <m/>
  </r>
  <r>
    <s v="LITTLE SPROUTS AT THE INDUSTRIAL PARK"/>
    <s v="20 BALLARD WAY"/>
    <s v="LAWRENCE"/>
    <s v="MA"/>
    <n v="1843"/>
    <n v="1044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LATCHKEY COMMUNITY DAYCARE CENTER"/>
    <s v="32 GROTON ST"/>
    <s v="LAWRENCE"/>
    <s v="MA"/>
    <n v="1843"/>
    <n v="2616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SUNBRIDGE CRE AND REHAB-COLONIAL HEIGHTS"/>
    <s v="555 S UNION ST"/>
    <s v="LAWRENCE"/>
    <s v="MA"/>
    <n v="1843"/>
    <n v="2815"/>
    <n v="25009"/>
    <s v="ESSEX"/>
    <n v="1122"/>
    <x v="0"/>
    <s v="UNCODED"/>
    <s v="NOT APPLICABLE"/>
    <s v="51 TO 100"/>
    <x v="0"/>
    <x v="0"/>
    <x v="0"/>
    <x v="2"/>
    <x v="107"/>
    <s v=""/>
    <s v=""/>
    <m/>
  </r>
  <r>
    <s v="MSPCC FAMILY COUNSELING CTR-AODA PRGMS"/>
    <s v="439 S UNION ST"/>
    <s v="LAWRENCE"/>
    <s v="MA"/>
    <n v="1843"/>
    <n v="2837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DAYBREAK SHELTER-SUBSTANCE ABUSE PROGRAM"/>
    <s v="75 N PARISH RD"/>
    <s v="LAWRENCE"/>
    <s v="MA"/>
    <n v="1843"/>
    <n v="2930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MARSH GRAMMER SCHOOL"/>
    <s v="309 PELHAM ST"/>
    <s v="METHUEN"/>
    <s v="MA"/>
    <n v="1844"/>
    <n v="1476"/>
    <n v="25009"/>
    <s v="ESSEX"/>
    <n v="1122"/>
    <x v="6"/>
    <s v="UNCODED"/>
    <s v="1001 TO 2000"/>
    <s v="NOT APPLICABLE"/>
    <x v="0"/>
    <x v="0"/>
    <x v="2"/>
    <x v="2"/>
    <x v="1"/>
    <s v=""/>
    <s v=""/>
    <m/>
  </r>
  <r>
    <s v="LITTLE SPROUTS CHILD ENRICHMENT CENTER"/>
    <s v="13 BRANCH ST"/>
    <s v="METHUEN"/>
    <s v="MA"/>
    <n v="1844"/>
    <n v="1975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METHUEN COUNCIL ON AGING SENIOR CENTER"/>
    <s v="77 LOWELL ST"/>
    <s v="METHUEN"/>
    <s v="MA"/>
    <n v="1844"/>
    <n v="3613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CHILDRENS CENTER"/>
    <s v="35 LOWELL ST"/>
    <s v="METHUEN"/>
    <s v="MA"/>
    <n v="1844"/>
    <n v="3638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NEVINS ADULT DAY CARE CENTER"/>
    <s v="12 INGALLS CT"/>
    <s v="METHUEN"/>
    <s v="MA"/>
    <n v="1844"/>
    <n v="3712"/>
    <n v="25009"/>
    <s v="ESSEX"/>
    <n v="1122"/>
    <x v="11"/>
    <s v="UNCODED"/>
    <s v="NOT APPLICABLE"/>
    <s v="51 TO 100"/>
    <x v="0"/>
    <x v="0"/>
    <x v="1"/>
    <x v="3"/>
    <x v="1"/>
    <s v=""/>
    <s v=""/>
    <m/>
  </r>
  <r>
    <s v="METHUEN PUBLIC SCHOOL DISTRICT"/>
    <s v="10 DITSON PL"/>
    <s v="METHUEN"/>
    <s v="MA"/>
    <n v="1844"/>
    <n v="3802"/>
    <n v="25009"/>
    <s v="ESSEX"/>
    <n v="1122"/>
    <x v="4"/>
    <s v="251-500"/>
    <s v="OVER 5000"/>
    <s v="NOT APPLICABLE"/>
    <x v="2"/>
    <x v="0"/>
    <x v="0"/>
    <x v="0"/>
    <x v="1"/>
    <s v=""/>
    <s v=""/>
    <m/>
  </r>
  <r>
    <s v="DONALD P TIMONY GRAMMER SCHOOL"/>
    <s v="45 PLEASANT VIEW ST"/>
    <s v="METHUEN"/>
    <s v="MA"/>
    <n v="1844"/>
    <n v="3915"/>
    <n v="25009"/>
    <s v="ESSEX"/>
    <n v="1122"/>
    <x v="6"/>
    <s v="UNCODED"/>
    <s v="1001 TO 2000"/>
    <s v="NOT APPLICABLE"/>
    <x v="0"/>
    <x v="0"/>
    <x v="2"/>
    <x v="2"/>
    <x v="1"/>
    <s v=""/>
    <s v=""/>
    <m/>
  </r>
  <r>
    <s v="METHUEN HEALTH AND REHAB"/>
    <s v="480 JACKSON ST"/>
    <s v="METHUEN"/>
    <s v="MA"/>
    <n v="1844"/>
    <n v="4020"/>
    <n v="25009"/>
    <s v="ESSEX"/>
    <n v="1122"/>
    <x v="0"/>
    <s v="UNCODED"/>
    <s v="NOT APPLICABLE"/>
    <s v="101 TO 500"/>
    <x v="0"/>
    <x v="0"/>
    <x v="0"/>
    <x v="0"/>
    <x v="10"/>
    <s v=""/>
    <s v=""/>
    <m/>
  </r>
  <r>
    <s v="ST ANNS HOME"/>
    <s v="100A HAVERHILL ST"/>
    <s v="METHUEN"/>
    <s v="MA"/>
    <n v="1844"/>
    <n v="4251"/>
    <n v="25009"/>
    <s v="ESSEX"/>
    <n v="1122"/>
    <x v="3"/>
    <s v="UNCODED"/>
    <s v="NOT APPLICABLE"/>
    <s v="UNCODED"/>
    <x v="0"/>
    <x v="0"/>
    <x v="1"/>
    <x v="1"/>
    <x v="1"/>
    <s v=""/>
    <s v=""/>
    <m/>
  </r>
  <r>
    <s v="ST BASILS SEMINARY"/>
    <s v="30 EAST ST"/>
    <s v="METHUEN"/>
    <s v="MA"/>
    <n v="1844"/>
    <n v="4400"/>
    <n v="25009"/>
    <s v="ESSEX"/>
    <n v="1122"/>
    <x v="13"/>
    <s v="UNCODED"/>
    <s v="250 AND LESS"/>
    <s v="NOT APPLICABLE"/>
    <x v="0"/>
    <x v="0"/>
    <x v="3"/>
    <x v="5"/>
    <x v="1"/>
    <s v=""/>
    <s v=""/>
    <m/>
  </r>
  <r>
    <s v="ST RAPHAELS TCU AT HOLY FAMILY HOSPITAL"/>
    <s v="70 EAST ST"/>
    <s v="METHUEN"/>
    <s v="MA"/>
    <n v="1844"/>
    <n v="4597"/>
    <n v="25009"/>
    <s v="ESSEX"/>
    <n v="1122"/>
    <x v="0"/>
    <s v="UNCODED"/>
    <s v="NOT APPLICABLE"/>
    <s v="1 TO 50"/>
    <x v="0"/>
    <x v="0"/>
    <x v="0"/>
    <x v="4"/>
    <x v="108"/>
    <s v=""/>
    <s v=""/>
    <m/>
  </r>
  <r>
    <s v="SUNBRIDGE CARE AND REHAB-BROADWAY"/>
    <s v="281 BROADWAY"/>
    <s v="METHUEN"/>
    <s v="MA"/>
    <n v="1844"/>
    <n v="6804"/>
    <n v="25009"/>
    <s v="ESSEX"/>
    <n v="1122"/>
    <x v="0"/>
    <s v="UNCODED"/>
    <s v="NOT APPLICABLE"/>
    <s v="51 TO 100"/>
    <x v="0"/>
    <x v="0"/>
    <x v="0"/>
    <x v="2"/>
    <x v="17"/>
    <s v=""/>
    <s v=""/>
    <m/>
  </r>
  <r>
    <s v="NORTH ANDOVER SENIOR CENTER"/>
    <s v="120R MAIN ST"/>
    <s v="NORTH ANDOVER"/>
    <s v="MA"/>
    <n v="1845"/>
    <n v="2420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PRESCOTT HOUSE NURSING HOME"/>
    <s v="140 PRESCOTT ST"/>
    <s v="NORTH ANDOVER"/>
    <s v="MA"/>
    <n v="1845"/>
    <n v="1826"/>
    <n v="25009"/>
    <s v="ESSEX"/>
    <n v="1122"/>
    <x v="0"/>
    <s v="UNCODED"/>
    <s v="NOT APPLICABLE"/>
    <s v="101 TO 500"/>
    <x v="0"/>
    <x v="0"/>
    <x v="0"/>
    <x v="0"/>
    <x v="82"/>
    <s v=""/>
    <s v=""/>
    <m/>
  </r>
  <r>
    <s v="THE MEADOWS"/>
    <s v="575 OSGOOD ST"/>
    <s v="NORTH ANDOVER"/>
    <s v="MA"/>
    <n v="1845"/>
    <n v="1975"/>
    <n v="25009"/>
    <s v="ESSEX"/>
    <n v="1122"/>
    <x v="0"/>
    <s v="UNCODED"/>
    <s v="NOT APPLICABLE"/>
    <s v="51 TO 100"/>
    <x v="0"/>
    <x v="0"/>
    <x v="0"/>
    <x v="4"/>
    <x v="109"/>
    <s v=""/>
    <s v=""/>
    <m/>
  </r>
  <r>
    <s v="MERRIMACK COLLEGE"/>
    <s v="315 TURNPIKE ST"/>
    <s v="NORTH ANDOVER"/>
    <s v="MA"/>
    <n v="1845"/>
    <n v="5806"/>
    <n v="25009"/>
    <s v="ESSEX"/>
    <n v="1122"/>
    <x v="2"/>
    <s v="UNCODED"/>
    <s v="2001 TO 5000"/>
    <s v="NOT APPLICABLE"/>
    <x v="0"/>
    <x v="1"/>
    <x v="3"/>
    <x v="0"/>
    <x v="1"/>
    <s v=""/>
    <s v=""/>
    <m/>
  </r>
  <r>
    <s v="SUTTON HILL NURSING CENTER"/>
    <s v="1801 TURNPIKE ST"/>
    <s v="NORTH ANDOVER"/>
    <s v="MA"/>
    <n v="1845"/>
    <n v="6322"/>
    <n v="25009"/>
    <s v="ESSEX"/>
    <n v="1122"/>
    <x v="0"/>
    <s v="UNCODED"/>
    <s v="NOT APPLICABLE"/>
    <s v="101 TO 500"/>
    <x v="0"/>
    <x v="0"/>
    <x v="0"/>
    <x v="0"/>
    <x v="110"/>
    <s v=""/>
    <s v=""/>
    <m/>
  </r>
  <r>
    <s v="CAMP RUNELS-MACHAGAMEE"/>
    <s v="1740 TURNPIKE ST"/>
    <s v="NORTH ANDOVER"/>
    <s v="MA"/>
    <n v="1845"/>
    <n v="6323"/>
    <n v="25009"/>
    <s v="ESSEX"/>
    <n v="1122"/>
    <x v="12"/>
    <s v="UNCODED"/>
    <s v="NOT APPLICABLE"/>
    <s v="NOT APPLICABLE"/>
    <x v="0"/>
    <x v="0"/>
    <x v="1"/>
    <x v="0"/>
    <x v="1"/>
    <s v=""/>
    <s v=""/>
    <m/>
  </r>
  <r>
    <s v="LOWELL HEALTHCARE CENTER"/>
    <s v="19 VARNUM ST"/>
    <s v="LOWELL"/>
    <s v="MA"/>
    <n v="1850"/>
    <n v="2132"/>
    <n v="25017"/>
    <s v="MIDDLESEX"/>
    <n v="1122"/>
    <x v="0"/>
    <s v="UNCODED"/>
    <s v="NOT APPLICABLE"/>
    <s v="101 TO 500"/>
    <x v="0"/>
    <x v="3"/>
    <x v="0"/>
    <x v="0"/>
    <x v="9"/>
    <s v="PREMIER"/>
    <s v=""/>
    <m/>
  </r>
  <r>
    <s v="TOWN COUNTRY NURSING CENTER"/>
    <s v="259 BALDWIN ST"/>
    <s v="LOWELL"/>
    <s v="MA"/>
    <n v="1851"/>
    <n v="2211"/>
    <n v="25017"/>
    <s v="MIDDLESEX"/>
    <n v="1122"/>
    <x v="0"/>
    <s v="UNCODED"/>
    <s v="NOT APPLICABLE"/>
    <s v="51 TO 100"/>
    <x v="0"/>
    <x v="0"/>
    <x v="0"/>
    <x v="2"/>
    <x v="55"/>
    <s v=""/>
    <s v=""/>
    <m/>
  </r>
  <r>
    <s v="WILLOW MANOR GENESIS HEALTHCARE"/>
    <s v="30 PRINCETON BLVD"/>
    <s v="LOWELL"/>
    <s v="MA"/>
    <n v="1851"/>
    <n v="2405"/>
    <n v="25017"/>
    <s v="MIDDLESEX"/>
    <n v="1122"/>
    <x v="0"/>
    <s v="UNCODED"/>
    <s v="NOT APPLICABLE"/>
    <s v="51 TO 100"/>
    <x v="0"/>
    <x v="0"/>
    <x v="0"/>
    <x v="2"/>
    <x v="96"/>
    <s v=""/>
    <s v=""/>
    <m/>
  </r>
  <r>
    <s v="BAILEY INTERNATIONAL ELEMENTARY SCHOOL"/>
    <s v="175 CAMPBELL DR"/>
    <s v="LOWELL"/>
    <s v="MA"/>
    <n v="1851"/>
    <n v="4530"/>
    <n v="25017"/>
    <s v="MIDDLESEX"/>
    <n v="1122"/>
    <x v="6"/>
    <s v="UNCODED"/>
    <s v="251 TO 500"/>
    <s v="NOT APPLICABLE"/>
    <x v="0"/>
    <x v="0"/>
    <x v="0"/>
    <x v="3"/>
    <x v="1"/>
    <s v=""/>
    <s v=""/>
    <m/>
  </r>
  <r>
    <s v="LITTLE SPROUTS AT CROSS POINT"/>
    <s v="900 CHELMSFORD ST"/>
    <s v="LOWELL"/>
    <s v="MA"/>
    <n v="1851"/>
    <n v="8100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SAINTS MEDICAL CENTER"/>
    <s v="1 HOSPITAL DR"/>
    <s v="LOWELL"/>
    <s v="MA"/>
    <n v="1852"/>
    <n v="1311"/>
    <n v="25017"/>
    <s v="MIDDLESEX"/>
    <n v="1122"/>
    <x v="9"/>
    <s v="751-999"/>
    <s v="NOT APPLICABLE"/>
    <s v="101 TO 500"/>
    <x v="0"/>
    <x v="2"/>
    <x v="1"/>
    <x v="0"/>
    <x v="111"/>
    <s v="PREMIER"/>
    <s v="UHC (University HealthSystem Consortium)"/>
    <n v="28029"/>
  </r>
  <r>
    <s v="CENTER FOR FAMILY DEVELOPMENT-AODA PRGMS"/>
    <s v="45 MERRIMACK ST"/>
    <s v="LOWELL"/>
    <s v="MA"/>
    <n v="1852"/>
    <n v="1714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LOWELL PUBLIC SCHOOL DISTRICT"/>
    <s v="155 MERRIMACK ST"/>
    <s v="LOWELL"/>
    <s v="MA"/>
    <n v="1852"/>
    <n v="1723"/>
    <n v="25017"/>
    <s v="MIDDLESEX"/>
    <n v="1122"/>
    <x v="4"/>
    <s v="1000+"/>
    <s v="OVER 5000"/>
    <s v="NOT APPLICABLE"/>
    <x v="3"/>
    <x v="0"/>
    <x v="0"/>
    <x v="0"/>
    <x v="1"/>
    <s v=""/>
    <s v=""/>
    <m/>
  </r>
  <r>
    <s v="SOUTH BAY EARLY INTERVENTION PRGM-AODA"/>
    <s v="77 E MERRIMACK ST"/>
    <s v="LOWELL"/>
    <s v="MA"/>
    <n v="1852"/>
    <n v="1900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LCHC BHVRL HLTH OTPTNT SBSTNC ABUSE SVC"/>
    <s v="17 WARREN ST"/>
    <s v="LOWELL"/>
    <s v="MA"/>
    <n v="1852"/>
    <n v="2216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LOWELL HOUSE-RESIDENTIAL SBSTNC ABUSE"/>
    <s v="102 APPLETON ST"/>
    <s v="LOWELL"/>
    <s v="MA"/>
    <n v="1852"/>
    <n v="2515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LOWELL FAMILY SERVICES-SUBSTANCE ABUSE"/>
    <s v="99 CHURCH ST"/>
    <s v="LOWELL"/>
    <s v="MA"/>
    <n v="1852"/>
    <n v="2621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COMMUNITY TEAMWORK HEAD START-CC"/>
    <s v="126 PHOENIX AVE"/>
    <s v="LOWELL"/>
    <s v="MA"/>
    <n v="1852"/>
    <n v="4931"/>
    <n v="25017"/>
    <s v="MIDDLESEX"/>
    <n v="1122"/>
    <x v="7"/>
    <s v="UNCODED"/>
    <s v="UNCODED"/>
    <s v="NOT APPLICABLE"/>
    <x v="0"/>
    <x v="0"/>
    <x v="1"/>
    <x v="2"/>
    <x v="1"/>
    <s v=""/>
    <s v=""/>
    <m/>
  </r>
  <r>
    <s v="DYOUVILLE SENIOR CARE"/>
    <s v="981 VARNUM AVE"/>
    <s v="LOWELL"/>
    <s v="MA"/>
    <n v="1854"/>
    <n v="1913"/>
    <n v="25017"/>
    <s v="MIDDLESEX"/>
    <n v="1122"/>
    <x v="0"/>
    <s v="UNCODED"/>
    <s v="NOT APPLICABLE"/>
    <s v="101 TO 500"/>
    <x v="0"/>
    <x v="0"/>
    <x v="0"/>
    <x v="0"/>
    <x v="112"/>
    <s v=""/>
    <s v=""/>
    <m/>
  </r>
  <r>
    <s v="LOWELL TREATMENT CENTER"/>
    <s v="391 VARNUM AVE"/>
    <s v="LOWELL"/>
    <s v="MA"/>
    <n v="1854"/>
    <n v="2119"/>
    <n v="25017"/>
    <s v="MIDDLESEX"/>
    <n v="1122"/>
    <x v="3"/>
    <s v="UNCODED"/>
    <s v="NOT APPLICABLE"/>
    <s v="UNCODED"/>
    <x v="0"/>
    <x v="0"/>
    <x v="1"/>
    <x v="1"/>
    <x v="1"/>
    <s v=""/>
    <s v=""/>
    <m/>
  </r>
  <r>
    <s v="FAIRHAVEN HEALTHCARE CENTER"/>
    <s v="476 VARNUM AVE"/>
    <s v="LOWELL"/>
    <s v="MA"/>
    <n v="1854"/>
    <n v="2122"/>
    <n v="25017"/>
    <s v="MIDDLESEX"/>
    <n v="1122"/>
    <x v="0"/>
    <s v="UNCODED"/>
    <s v="NOT APPLICABLE"/>
    <s v="101 TO 500"/>
    <x v="0"/>
    <x v="0"/>
    <x v="0"/>
    <x v="0"/>
    <x v="113"/>
    <s v=""/>
    <s v=""/>
    <m/>
  </r>
  <r>
    <s v="TCU AT LOWELL GENERAL HOSPITAL"/>
    <s v="295 VARNUM AVE"/>
    <s v="LOWELL"/>
    <s v="MA"/>
    <n v="1854"/>
    <n v="2134"/>
    <n v="25017"/>
    <s v="MIDDLESEX"/>
    <n v="1122"/>
    <x v="0"/>
    <s v="UNCODED"/>
    <s v="NOT APPLICABLE"/>
    <s v="1 TO 50"/>
    <x v="0"/>
    <x v="0"/>
    <x v="0"/>
    <x v="4"/>
    <x v="11"/>
    <s v=""/>
    <s v=""/>
    <m/>
  </r>
  <r>
    <s v="THE GRIP PROJECT RUNAWAY-HOMELESS"/>
    <s v="35 VARNUM AVE"/>
    <s v="LOWELL"/>
    <s v="MA"/>
    <n v="1854"/>
    <n v="2510"/>
    <n v="25017"/>
    <s v="MIDDLESEX"/>
    <n v="1122"/>
    <x v="16"/>
    <s v="UNCODED"/>
    <s v="NOT APPLICABLE"/>
    <s v="NOT APPLICABLE"/>
    <x v="0"/>
    <x v="0"/>
    <x v="1"/>
    <x v="1"/>
    <x v="1"/>
    <s v=""/>
    <s v=""/>
    <m/>
  </r>
  <r>
    <s v="UNIVERSITY OF MASSACHUETTS-LOWELL"/>
    <s v="1 UNIVERSITY AVE"/>
    <s v="LOWELL"/>
    <s v="MA"/>
    <n v="1854"/>
    <n v="2827"/>
    <n v="25017"/>
    <s v="MIDDLESEX"/>
    <n v="1122"/>
    <x v="2"/>
    <s v="UNCODED"/>
    <s v="OVER 5000"/>
    <s v="NOT APPLICABLE"/>
    <x v="0"/>
    <x v="5"/>
    <x v="0"/>
    <x v="0"/>
    <x v="1"/>
    <s v=""/>
    <s v=""/>
    <m/>
  </r>
  <r>
    <s v="CTI CHILDRENS CORNER DAY CARE CENTER"/>
    <s v="554 PAWTUCKET ST"/>
    <s v="LOWELL"/>
    <s v="MA"/>
    <n v="1854"/>
    <n v="3009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HABIT OPCO-SUBSTANCE ABUSE TREATMENT"/>
    <s v="650 SUFFOLK ST"/>
    <s v="LOWELL"/>
    <s v="MA"/>
    <n v="1854"/>
    <n v="3642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ST PATRICKS SCHOOL AND EDUCATIONAL CTR"/>
    <s v="311 ADAMS ST"/>
    <s v="LOWELL"/>
    <s v="MA"/>
    <n v="1854"/>
    <n v="3701"/>
    <n v="25017"/>
    <s v="MIDDLESEX"/>
    <n v="1122"/>
    <x v="6"/>
    <s v="UNCODED"/>
    <s v="250 AND LESS"/>
    <s v="NOT APPLICABLE"/>
    <x v="0"/>
    <x v="0"/>
    <x v="2"/>
    <x v="5"/>
    <x v="1"/>
    <s v=""/>
    <s v=""/>
    <m/>
  </r>
  <r>
    <s v="LOWELL HOUSE-OTPTNT SUBSTANCE ABUSE SVCS"/>
    <s v="555 MERRIMACK ST"/>
    <s v="LOWELL"/>
    <s v="MA"/>
    <n v="1854"/>
    <n v="3906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LOWELL COUNCIL OF AGING SENIOR CENTER"/>
    <s v="276 BROADWAY ST"/>
    <s v="LOWELL"/>
    <s v="MA"/>
    <n v="1854"/>
    <n v="4121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FREDRICK N SWEETSIR ELEMENTARY SCHOOL"/>
    <s v="104 CHURCH ST"/>
    <s v="MERRIMAC"/>
    <s v="MA"/>
    <n v="1860"/>
    <n v="1528"/>
    <n v="25009"/>
    <s v="ESSEX"/>
    <n v="1122"/>
    <x v="6"/>
    <s v="UNCODED"/>
    <s v="251 TO 500"/>
    <s v="NOT APPLICABLE"/>
    <x v="0"/>
    <x v="0"/>
    <x v="0"/>
    <x v="3"/>
    <x v="1"/>
    <s v=""/>
    <s v=""/>
    <m/>
  </r>
  <r>
    <s v="MERRIMAC SENIOR CENTER"/>
    <s v="100 E MAIN ST"/>
    <s v="MERRIMAC"/>
    <s v="MA"/>
    <n v="1860"/>
    <n v="1612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NEW ENGLAND PEDIATRIC CARE"/>
    <s v="78 BOSTON RD"/>
    <s v="NORTH BILLERICA"/>
    <s v="MA"/>
    <n v="1862"/>
    <n v="1034"/>
    <n v="25017"/>
    <s v="MIDDLESEX"/>
    <n v="1122"/>
    <x v="0"/>
    <s v="UNCODED"/>
    <s v="NOT APPLICABLE"/>
    <s v="51 TO 100"/>
    <x v="0"/>
    <x v="0"/>
    <x v="0"/>
    <x v="2"/>
    <x v="114"/>
    <s v=""/>
    <s v=""/>
    <m/>
  </r>
  <r>
    <s v="LIFE CARE CENTER-MERRIMACK VALLEY"/>
    <s v="80 BOSTON RD"/>
    <s v="NORTH BILLERICA"/>
    <s v="MA"/>
    <n v="1862"/>
    <n v="1034"/>
    <n v="25017"/>
    <s v="MIDDLESEX"/>
    <n v="1122"/>
    <x v="0"/>
    <s v="UNCODED"/>
    <s v="NOT APPLICABLE"/>
    <s v="101 TO 500"/>
    <x v="0"/>
    <x v="0"/>
    <x v="0"/>
    <x v="0"/>
    <x v="62"/>
    <s v=""/>
    <s v=""/>
    <m/>
  </r>
  <r>
    <s v="KINDERCARE LEARNING CENTER"/>
    <s v="179 BOSTON RD"/>
    <s v="NORTH BILLERICA"/>
    <s v="MA"/>
    <n v="1862"/>
    <n v="2320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CHELMSFORD SENIOR CENTER"/>
    <s v="75 GROTON RD"/>
    <s v="NORTH CHELMSFORD"/>
    <s v="MA"/>
    <n v="1863"/>
    <n v="1760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KNOWLEDGE BEGINNINGS RESEARCH PK"/>
    <s v="11 RESEARCH PL"/>
    <s v="NORTH CHELMSFORD"/>
    <s v="MA"/>
    <n v="1863"/>
    <n v="2412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MULBERRY CHILDCARE PRESCHOOL"/>
    <s v="48 MAIN ST"/>
    <s v="NORTH READING"/>
    <s v="MA"/>
    <n v="1864"/>
    <n v="2272"/>
    <n v="25017"/>
    <s v="MIDDLESEX"/>
    <n v="1122"/>
    <x v="7"/>
    <s v="UNCODED"/>
    <s v="UNCODED"/>
    <s v="NOT APPLICABLE"/>
    <x v="0"/>
    <x v="3"/>
    <x v="1"/>
    <x v="4"/>
    <x v="1"/>
    <s v="PREMIER"/>
    <s v=""/>
    <m/>
  </r>
  <r>
    <s v="EDITH A O LEARY SENIOR CENTER"/>
    <s v="157 PARK ST"/>
    <s v="NORTH READING"/>
    <s v="MA"/>
    <n v="1864"/>
    <n v="2303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READING CNCL ON AGING SR CTR"/>
    <s v="49 PLEASANT ST"/>
    <s v="READING"/>
    <s v="MA"/>
    <n v="1867"/>
    <n v="3020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WINGATE AT READING"/>
    <s v="1364 MAIN ST"/>
    <s v="READING"/>
    <s v="MA"/>
    <n v="1867"/>
    <n v="1137"/>
    <n v="25017"/>
    <s v="MIDDLESEX"/>
    <n v="1122"/>
    <x v="0"/>
    <s v="UNCODED"/>
    <s v="NOT APPLICABLE"/>
    <s v="101 TO 500"/>
    <x v="0"/>
    <x v="0"/>
    <x v="0"/>
    <x v="0"/>
    <x v="52"/>
    <s v=""/>
    <s v=""/>
    <m/>
  </r>
  <r>
    <s v="READING PUBLIC SCHOOL DISTRICT"/>
    <s v="82 OAKLAND RD"/>
    <s v="READING"/>
    <s v="MA"/>
    <n v="1867"/>
    <n v="1613"/>
    <n v="25017"/>
    <s v="MIDDLESEX"/>
    <n v="1122"/>
    <x v="4"/>
    <s v="251-500"/>
    <s v="2001 TO 5000"/>
    <s v="NOT APPLICABLE"/>
    <x v="1"/>
    <x v="0"/>
    <x v="0"/>
    <x v="0"/>
    <x v="1"/>
    <s v=""/>
    <s v=""/>
    <m/>
  </r>
  <r>
    <s v="BURBANK YMCA PRESCHOOL-AFTER SCHOOL PROG"/>
    <s v="36 ARTHUR B LORD DR"/>
    <s v="READING"/>
    <s v="MA"/>
    <n v="1867"/>
    <n v="1622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DANIELS HOUSE NURSING HOME"/>
    <s v="59 MIDDLESEX AVE"/>
    <s v="READING"/>
    <s v="MA"/>
    <n v="1867"/>
    <n v="2533"/>
    <n v="25017"/>
    <s v="MIDDLESEX"/>
    <n v="1122"/>
    <x v="0"/>
    <s v="UNCODED"/>
    <s v="NOT APPLICABLE"/>
    <s v="1 TO 50"/>
    <x v="0"/>
    <x v="0"/>
    <x v="0"/>
    <x v="4"/>
    <x v="64"/>
    <s v=""/>
    <s v=""/>
    <m/>
  </r>
  <r>
    <s v="MIDDLESEX DUIL PROGRAM-SBSTNC ABUSE PRGM"/>
    <s v="PO BOX 149"/>
    <s v="TEWKSBURY"/>
    <s v="MA"/>
    <n v="1876"/>
    <n v="149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KNOWLEDGE BEGINNINGS-TEWKSBURY"/>
    <s v="200 OLD MAIN ST"/>
    <s v="TEWKSBURY"/>
    <s v="MA"/>
    <n v="1876"/>
    <n v="1768"/>
    <n v="25017"/>
    <s v="MIDDLESEX"/>
    <n v="1122"/>
    <x v="7"/>
    <s v="UNCODED"/>
    <s v="UNCODED"/>
    <s v="NOT APPLICABLE"/>
    <x v="0"/>
    <x v="3"/>
    <x v="1"/>
    <x v="4"/>
    <x v="1"/>
    <s v="PREMIER"/>
    <s v=""/>
    <m/>
  </r>
  <r>
    <s v="SENIOR CITIZEN CENTER-TEWKSBURY"/>
    <s v="175 CHANDLER ST"/>
    <s v="TEWKSBURY"/>
    <s v="MA"/>
    <n v="1876"/>
    <n v="1903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TEWKSBURY HOSPITAL"/>
    <s v="365 EAST ST"/>
    <s v="TEWKSBURY"/>
    <s v="MA"/>
    <n v="1876"/>
    <n v="1950"/>
    <n v="25017"/>
    <s v="MIDDLESEX"/>
    <n v="1122"/>
    <x v="9"/>
    <s v="751-999"/>
    <s v="NOT APPLICABLE"/>
    <s v="501 TO 1000"/>
    <x v="0"/>
    <x v="0"/>
    <x v="1"/>
    <x v="0"/>
    <x v="115"/>
    <s v="UHC (University HealthSystem Consortium)"/>
    <s v="HPPI (HealthCare Purchasing Partners International"/>
    <n v="114961"/>
  </r>
  <r>
    <s v="BLAIRE HOUSE OF TEWKSBURY"/>
    <s v="10 ERLIN TER"/>
    <s v="TEWKSBURY"/>
    <s v="MA"/>
    <n v="1876"/>
    <n v="2666"/>
    <n v="25017"/>
    <s v="MIDDLESEX"/>
    <n v="1122"/>
    <x v="0"/>
    <s v="UNCODED"/>
    <s v="NOT APPLICABLE"/>
    <s v="101 TO 500"/>
    <x v="0"/>
    <x v="0"/>
    <x v="0"/>
    <x v="0"/>
    <x v="43"/>
    <s v=""/>
    <s v=""/>
    <m/>
  </r>
  <r>
    <s v="JOHN F RYAN ELEMENTARY SCHOOL"/>
    <s v="135 PLEASANT ST"/>
    <s v="TEWKSBURY"/>
    <s v="MA"/>
    <n v="1876"/>
    <n v="2725"/>
    <n v="25017"/>
    <s v="MIDDLESEX"/>
    <n v="1122"/>
    <x v="6"/>
    <s v="UNCODED"/>
    <s v="501 TO 1000"/>
    <s v="NOT APPLICABLE"/>
    <x v="0"/>
    <x v="0"/>
    <x v="2"/>
    <x v="4"/>
    <x v="1"/>
    <s v=""/>
    <s v=""/>
    <m/>
  </r>
  <r>
    <s v="LITTLE ANGELS DAYCARE -ADVENTURE CLUB"/>
    <s v="262 MIDDLESEX RD"/>
    <s v="TYNGSBORO"/>
    <s v="MA"/>
    <n v="1879"/>
    <n v="1001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THE ACADEMY OF NOTRE DAME"/>
    <s v="180 MIDDLESEX RD"/>
    <s v="TYNGSBORO"/>
    <s v="MA"/>
    <n v="1879"/>
    <n v="1512"/>
    <n v="25017"/>
    <s v="MIDDLESEX"/>
    <n v="1122"/>
    <x v="14"/>
    <s v="UNCODED"/>
    <s v="501 TO 1000"/>
    <s v="NOT APPLICABLE"/>
    <x v="0"/>
    <x v="0"/>
    <x v="2"/>
    <x v="4"/>
    <x v="1"/>
    <s v=""/>
    <s v=""/>
    <m/>
  </r>
  <r>
    <s v="TYNGSBORO COUNCIL ON AGING SR COMM CTR"/>
    <s v="180 LAKEVIEW AVE"/>
    <s v="TYNGSBORO"/>
    <s v="MA"/>
    <n v="1879"/>
    <n v="1764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GREATER LOWELL VOCATIONAL TECHNICAL DIST"/>
    <s v="250 PAWTUCKET BLVD"/>
    <s v="TYNGSBORO"/>
    <s v="MA"/>
    <n v="1879"/>
    <n v="2214"/>
    <n v="25017"/>
    <s v="MIDDLESEX"/>
    <n v="1122"/>
    <x v="4"/>
    <s v="UNCODED"/>
    <s v="1001 TO 2000"/>
    <s v="NOT APPLICABLE"/>
    <x v="5"/>
    <x v="0"/>
    <x v="0"/>
    <x v="2"/>
    <x v="1"/>
    <s v=""/>
    <s v=""/>
    <m/>
  </r>
  <r>
    <s v="ACTIVE DAY-ADULT DAY CARE SERVICES"/>
    <s v="607 NORTH AVE"/>
    <s v="WAKEFIELD"/>
    <s v="MA"/>
    <n v="1880"/>
    <n v="1306"/>
    <n v="25017"/>
    <s v="MIDDLESEX"/>
    <n v="1122"/>
    <x v="3"/>
    <s v="UNCODED"/>
    <s v="NOT APPLICABLE"/>
    <s v="1 TO 50"/>
    <x v="0"/>
    <x v="3"/>
    <x v="1"/>
    <x v="5"/>
    <x v="1"/>
    <s v="PREMIER"/>
    <s v=""/>
    <m/>
  </r>
  <r>
    <s v="KIRKWOOD HOUSE INC"/>
    <s v="202 MAIN ST"/>
    <s v="WAKEFIELD"/>
    <s v="MA"/>
    <n v="1880"/>
    <n v="1823"/>
    <n v="25017"/>
    <s v="MIDDLESEX"/>
    <n v="1122"/>
    <x v="0"/>
    <s v="UNCODED"/>
    <s v="NOT APPLICABLE"/>
    <s v="1 TO 50"/>
    <x v="0"/>
    <x v="0"/>
    <x v="0"/>
    <x v="4"/>
    <x v="116"/>
    <s v=""/>
    <s v=""/>
    <m/>
  </r>
  <r>
    <s v="WAKEFIELD COUNCIL ON AGING SENIOR CENTER"/>
    <s v="30 CONVERSE ST"/>
    <s v="WAKEFIELD"/>
    <s v="MA"/>
    <n v="1880"/>
    <n v="2717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NORTHEAST METRO REGIONAL VOC SCH DIST"/>
    <s v="100 HEMLOCK RD"/>
    <s v="WAKEFIELD"/>
    <s v="MA"/>
    <n v="1880"/>
    <n v="3568"/>
    <n v="25017"/>
    <s v="MIDDLESEX"/>
    <n v="1122"/>
    <x v="4"/>
    <s v="1-250"/>
    <s v="1001 TO 2000"/>
    <s v="NOT APPLICABLE"/>
    <x v="5"/>
    <x v="0"/>
    <x v="0"/>
    <x v="2"/>
    <x v="1"/>
    <s v=""/>
    <s v=""/>
    <m/>
  </r>
  <r>
    <s v="WAKEFIELD PUBLIC SCHOOLS"/>
    <s v="60 FARM ST"/>
    <s v="WAKEFIELD"/>
    <s v="MA"/>
    <n v="1880"/>
    <n v="3502"/>
    <n v="25017"/>
    <s v="MIDDLESEX"/>
    <n v="1122"/>
    <x v="4"/>
    <s v="251-500"/>
    <s v="2001 TO 5000"/>
    <s v="NOT APPLICABLE"/>
    <x v="1"/>
    <x v="0"/>
    <x v="0"/>
    <x v="0"/>
    <x v="1"/>
    <s v=""/>
    <s v=""/>
    <m/>
  </r>
  <r>
    <s v="HARBORSIDE HEALTHCARE WAKEFIELD"/>
    <s v="1 BATHOL ST"/>
    <s v="WAKEFIELD"/>
    <s v="MA"/>
    <n v="1880"/>
    <n v="3655"/>
    <n v="25017"/>
    <s v="MIDDLESEX"/>
    <n v="1122"/>
    <x v="3"/>
    <s v="UNCODED"/>
    <s v="NOT APPLICABLE"/>
    <s v="101 TO 500"/>
    <x v="0"/>
    <x v="0"/>
    <x v="0"/>
    <x v="0"/>
    <x v="117"/>
    <s v=""/>
    <s v=""/>
    <m/>
  </r>
  <r>
    <s v="GREENWOODS NURSING REHAB CENTER"/>
    <s v="90 GREENWOOD ST"/>
    <s v="WAKEFIELD"/>
    <s v="MA"/>
    <n v="1880"/>
    <n v="4039"/>
    <n v="25017"/>
    <s v="MIDDLESEX"/>
    <n v="1122"/>
    <x v="0"/>
    <s v="UNCODED"/>
    <s v="NOT APPLICABLE"/>
    <s v="1 TO 50"/>
    <x v="0"/>
    <x v="0"/>
    <x v="0"/>
    <x v="4"/>
    <x v="118"/>
    <s v=""/>
    <s v=""/>
    <m/>
  </r>
  <r>
    <s v="RIVERSIDE COMMUNITY CARE CENTER"/>
    <s v="338 MAIN ST"/>
    <s v="WAKEFIELD"/>
    <s v="MA"/>
    <n v="1880"/>
    <n v="5042"/>
    <n v="25017"/>
    <s v="MIDDLESEX"/>
    <n v="1122"/>
    <x v="3"/>
    <s v="UNCODED"/>
    <s v="NOT APPLICABLE"/>
    <s v="UNCODED"/>
    <x v="0"/>
    <x v="0"/>
    <x v="1"/>
    <x v="1"/>
    <x v="1"/>
    <s v=""/>
    <s v=""/>
    <m/>
  </r>
  <r>
    <s v="RIVERSIDE OUTPATIENT CENTER-AODA PROGRAM"/>
    <s v="338 MAIN ST"/>
    <s v="WAKEFIELD"/>
    <s v="MA"/>
    <n v="1880"/>
    <n v="5043"/>
    <n v="25017"/>
    <s v="MIDDLESEX"/>
    <n v="1122"/>
    <x v="5"/>
    <s v="UNCODED"/>
    <s v="NOT APPLICABLE"/>
    <s v="UNCODED"/>
    <x v="0"/>
    <x v="0"/>
    <x v="1"/>
    <x v="1"/>
    <x v="1"/>
    <s v=""/>
    <s v=""/>
    <m/>
  </r>
  <r>
    <s v="LLOYD G BLANCHARD MIDDLE SCHOOL"/>
    <s v="14 WEST ST"/>
    <s v="WESTFORD"/>
    <s v="MA"/>
    <n v="1886"/>
    <n v="1210"/>
    <n v="25017"/>
    <s v="MIDDLESEX"/>
    <n v="1122"/>
    <x v="6"/>
    <s v="UNCODED"/>
    <s v="501 TO 1000"/>
    <s v="NOT APPLICABLE"/>
    <x v="0"/>
    <x v="0"/>
    <x v="0"/>
    <x v="4"/>
    <x v="1"/>
    <s v=""/>
    <s v=""/>
    <m/>
  </r>
  <r>
    <s v="WESTFORD PUBLIC SCHOOL DISTRICT"/>
    <s v="23 DEPOT ST"/>
    <s v="WESTFORD"/>
    <s v="MA"/>
    <n v="1886"/>
    <n v="2602"/>
    <n v="25017"/>
    <s v="MIDDLESEX"/>
    <n v="1122"/>
    <x v="4"/>
    <s v="251-500"/>
    <s v="2001 TO 5000"/>
    <s v="NOT APPLICABLE"/>
    <x v="1"/>
    <x v="0"/>
    <x v="0"/>
    <x v="0"/>
    <x v="1"/>
    <s v=""/>
    <s v=""/>
    <m/>
  </r>
  <r>
    <s v="NASHOBA VALLEY TECHNICAL HIGH SCH DIST"/>
    <s v="100 LITTLETON RD"/>
    <s v="WESTFORD"/>
    <s v="MA"/>
    <n v="1886"/>
    <n v="3123"/>
    <n v="25017"/>
    <s v="MIDDLESEX"/>
    <n v="1122"/>
    <x v="4"/>
    <s v="UNCODED"/>
    <s v="501 TO 1000"/>
    <s v="NOT APPLICABLE"/>
    <x v="5"/>
    <x v="0"/>
    <x v="0"/>
    <x v="4"/>
    <x v="1"/>
    <s v=""/>
    <s v=""/>
    <m/>
  </r>
  <r>
    <s v="WESTFORD HOUSE-GENESIS ELDERCARE"/>
    <s v="3 PARK DR"/>
    <s v="WESTFORD"/>
    <s v="MA"/>
    <n v="1886"/>
    <n v="3511"/>
    <n v="25017"/>
    <s v="MIDDLESEX"/>
    <n v="1122"/>
    <x v="0"/>
    <s v="UNCODED"/>
    <s v="NOT APPLICABLE"/>
    <s v="101 TO 500"/>
    <x v="0"/>
    <x v="0"/>
    <x v="0"/>
    <x v="0"/>
    <x v="18"/>
    <s v=""/>
    <s v=""/>
    <m/>
  </r>
  <r>
    <s v="KINDERCARE LEARNING CENTER"/>
    <s v="26 CARLISLE RD"/>
    <s v="WESTFORD"/>
    <s v="MA"/>
    <n v="1886"/>
    <n v="3628"/>
    <n v="25017"/>
    <s v="MIDDLESEX"/>
    <n v="1122"/>
    <x v="7"/>
    <s v="UNCODED"/>
    <s v="UNCODED"/>
    <s v="NOT APPLICABLE"/>
    <x v="0"/>
    <x v="3"/>
    <x v="1"/>
    <x v="4"/>
    <x v="1"/>
    <s v="PREMIER"/>
    <s v=""/>
    <m/>
  </r>
  <r>
    <s v="NEXT GENERATION CHILDRENS CTROF WESTFORD"/>
    <s v="9 POWER RD"/>
    <s v="WESTFORD"/>
    <s v="MA"/>
    <n v="1886"/>
    <n v="4106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CAMERON SENIOR CENTER"/>
    <s v="PO BOX 2223"/>
    <s v="WESTFORD"/>
    <s v="MA"/>
    <n v="1886"/>
    <n v="5323"/>
    <n v="25017"/>
    <s v="MIDDLESEX"/>
    <n v="1122"/>
    <x v="1"/>
    <s v="UNCODED"/>
    <s v="NOT APPLICABLE"/>
    <s v="NOT APPLICABLE"/>
    <x v="0"/>
    <x v="0"/>
    <x v="1"/>
    <x v="1"/>
    <x v="1"/>
    <s v=""/>
    <s v=""/>
    <m/>
  </r>
  <r>
    <s v="WILMINGTON PUBLIC SCHOOL DISTRICT"/>
    <s v="161 CHURCH ST"/>
    <s v="WILMINGTON"/>
    <s v="MA"/>
    <n v="1887"/>
    <n v="2736"/>
    <n v="25017"/>
    <s v="MIDDLESEX"/>
    <n v="1122"/>
    <x v="4"/>
    <s v="251-500"/>
    <s v="2001 TO 5000"/>
    <s v="NOT APPLICABLE"/>
    <x v="1"/>
    <x v="0"/>
    <x v="0"/>
    <x v="0"/>
    <x v="1"/>
    <s v=""/>
    <s v=""/>
    <m/>
  </r>
  <r>
    <s v="WOODBRIAR REHAB-SKILLED NURSING CENTER"/>
    <s v="90 WEST ST"/>
    <s v="WILMINGTON"/>
    <s v="MA"/>
    <n v="1887"/>
    <n v="3039"/>
    <n v="25017"/>
    <s v="MIDDLESEX"/>
    <n v="1122"/>
    <x v="0"/>
    <s v="UNCODED"/>
    <s v="NOT APPLICABLE"/>
    <s v="101 TO 500"/>
    <x v="0"/>
    <x v="0"/>
    <x v="0"/>
    <x v="0"/>
    <x v="101"/>
    <s v=""/>
    <s v=""/>
    <m/>
  </r>
  <r>
    <s v="THE WILMINGTON HEALTH CARE CENTER"/>
    <s v="750 WOBURN ST"/>
    <s v="WILMINGTON"/>
    <s v="MA"/>
    <n v="1887"/>
    <n v="3480"/>
    <n v="25017"/>
    <s v="MIDDLESEX"/>
    <n v="1122"/>
    <x v="0"/>
    <s v="UNCODED"/>
    <s v="NOT APPLICABLE"/>
    <s v="101 TO 500"/>
    <x v="0"/>
    <x v="3"/>
    <x v="0"/>
    <x v="0"/>
    <x v="23"/>
    <s v="PREMIER"/>
    <s v=""/>
    <m/>
  </r>
  <r>
    <s v="WINCHESTER NURSING CENTER"/>
    <s v="PO BOX 490"/>
    <s v="WINCHESTER"/>
    <s v="MA"/>
    <n v="1890"/>
    <n v="690"/>
    <n v="25017"/>
    <s v="MIDDLESEX"/>
    <n v="1122"/>
    <x v="0"/>
    <s v="UNCODED"/>
    <s v="NOT APPLICABLE"/>
    <s v="101 TO 500"/>
    <x v="0"/>
    <x v="0"/>
    <x v="0"/>
    <x v="0"/>
    <x v="62"/>
    <s v=""/>
    <s v=""/>
    <m/>
  </r>
  <r>
    <s v="WINCHESTER HOSPITAL"/>
    <s v="41 HIGHLAND AVE"/>
    <s v="WINCHESTER"/>
    <s v="MA"/>
    <n v="1890"/>
    <n v="1446"/>
    <n v="25017"/>
    <s v="MIDDLESEX"/>
    <n v="1122"/>
    <x v="9"/>
    <s v="1000+"/>
    <s v="NOT APPLICABLE"/>
    <s v="101 TO 500"/>
    <x v="0"/>
    <x v="1"/>
    <x v="1"/>
    <x v="0"/>
    <x v="119"/>
    <s v="PREMIER"/>
    <s v="UHC (University HealthSystem Consortium)"/>
    <n v="54354"/>
  </r>
  <r>
    <s v="CREATIVE CORNER CHILDRENS LEARNING CENTE"/>
    <s v="11 SHERIDAN CIR"/>
    <s v="WINCHESTER"/>
    <s v="MA"/>
    <n v="1890"/>
    <n v="1521"/>
    <n v="25017"/>
    <s v="MIDDLESEX"/>
    <n v="1122"/>
    <x v="7"/>
    <s v="UNCODED"/>
    <s v="UNCODED"/>
    <s v="NOT APPLICABLE"/>
    <x v="0"/>
    <x v="0"/>
    <x v="1"/>
    <x v="4"/>
    <x v="1"/>
    <s v=""/>
    <s v=""/>
    <m/>
  </r>
  <r>
    <s v="PROJECT COPE-OTPTNT SUBSTANCE ABUSE SVCS"/>
    <s v="181 UNION ST"/>
    <s v="LYNN"/>
    <s v="MA"/>
    <n v="1901"/>
    <n v="1311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LYNN COMM HLTH CENTER-BHVRL HLTHCR AODA"/>
    <s v="269 UNION ST"/>
    <s v="LYNN"/>
    <s v="MA"/>
    <n v="1901"/>
    <n v="1314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LYNN COA SENIOR CENTER"/>
    <s v="8 SILSBEE ST"/>
    <s v="LYNN"/>
    <s v="MA"/>
    <n v="1901"/>
    <n v="1404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LIFE CARE CENTER OF NORTH SHORE"/>
    <s v="111 BIRCH ST"/>
    <s v="LYNN"/>
    <s v="MA"/>
    <n v="1902"/>
    <n v="1574"/>
    <n v="25009"/>
    <s v="ESSEX"/>
    <n v="1122"/>
    <x v="0"/>
    <s v="UNCODED"/>
    <s v="NOT APPLICABLE"/>
    <s v="101 TO 500"/>
    <x v="0"/>
    <x v="0"/>
    <x v="0"/>
    <x v="0"/>
    <x v="43"/>
    <s v=""/>
    <s v=""/>
    <m/>
  </r>
  <r>
    <s v="ABBOTT HOUSE NURSING HOME"/>
    <s v="28 ESSEX ST"/>
    <s v="LYNN"/>
    <s v="MA"/>
    <n v="1902"/>
    <n v="1754"/>
    <n v="25009"/>
    <s v="ESSEX"/>
    <n v="1122"/>
    <x v="0"/>
    <s v="UNCODED"/>
    <s v="NOT APPLICABLE"/>
    <s v="51 TO 100"/>
    <x v="0"/>
    <x v="0"/>
    <x v="0"/>
    <x v="2"/>
    <x v="120"/>
    <s v=""/>
    <s v=""/>
    <m/>
  </r>
  <r>
    <s v="CAB HLTH-RECOVERY SVCS RYAN HOUSE-AODA"/>
    <s v="100 GREEN ST"/>
    <s v="LYNN"/>
    <s v="MA"/>
    <n v="1902"/>
    <n v="3065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CAB HEALTH-RECOVERY SERVICE SBSTNC ABUSE"/>
    <s v="110 GREEN ST"/>
    <s v="LYNN"/>
    <s v="MA"/>
    <n v="1902"/>
    <n v="3065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ATLANTIC REST HOME"/>
    <s v="60 ATLANTIC ST"/>
    <s v="LYNN"/>
    <s v="MA"/>
    <n v="1902"/>
    <n v="3115"/>
    <n v="25009"/>
    <s v="ESSEX"/>
    <n v="1122"/>
    <x v="11"/>
    <s v="UNCODED"/>
    <s v="NOT APPLICABLE"/>
    <s v="1 TO 50"/>
    <x v="0"/>
    <x v="0"/>
    <x v="0"/>
    <x v="4"/>
    <x v="1"/>
    <s v=""/>
    <s v=""/>
    <m/>
  </r>
  <r>
    <s v="LYNN SHORE REST HOME"/>
    <s v="37 BREED ST"/>
    <s v="LYNN"/>
    <s v="MA"/>
    <n v="1902"/>
    <n v="3101"/>
    <n v="25009"/>
    <s v="ESSEX"/>
    <n v="1122"/>
    <x v="11"/>
    <s v="UNCODED"/>
    <s v="NOT APPLICABLE"/>
    <s v="1 TO 50"/>
    <x v="0"/>
    <x v="0"/>
    <x v="0"/>
    <x v="4"/>
    <x v="1"/>
    <s v=""/>
    <s v=""/>
    <m/>
  </r>
  <r>
    <s v="CEREBRAL PALSY ASSOC-FAC FOR CHILDREN"/>
    <s v="103 JOHNSON ST"/>
    <s v="LYNN"/>
    <s v="MA"/>
    <n v="1902"/>
    <n v="4001"/>
    <n v="25009"/>
    <s v="ESSEX"/>
    <n v="1122"/>
    <x v="3"/>
    <s v="UNCODED"/>
    <s v="NOT APPLICABLE"/>
    <s v="UNCODED"/>
    <x v="0"/>
    <x v="0"/>
    <x v="1"/>
    <x v="1"/>
    <x v="1"/>
    <s v=""/>
    <s v=""/>
    <m/>
  </r>
  <r>
    <s v="LAWRENCE MANOR NURSING HOME"/>
    <s v="26 HENRY AVE"/>
    <s v="LYNN"/>
    <s v="MA"/>
    <n v="1902"/>
    <n v="4008"/>
    <n v="25009"/>
    <s v="ESSEX"/>
    <n v="1122"/>
    <x v="0"/>
    <s v="UNCODED"/>
    <s v="NOT APPLICABLE"/>
    <s v="1 TO 50"/>
    <x v="0"/>
    <x v="0"/>
    <x v="0"/>
    <x v="4"/>
    <x v="11"/>
    <s v=""/>
    <s v=""/>
    <m/>
  </r>
  <r>
    <s v="GREATER LYNN YMCA-BUILDING BLOCKS"/>
    <s v="20 NEPTUNE BLVD"/>
    <s v="LYNN"/>
    <s v="MA"/>
    <n v="1902"/>
    <n v="4421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GIRLS INC OF LYNN-SUBSTANCE ABUSE TRTMNT"/>
    <s v="88 BROAD ST"/>
    <s v="LYNN"/>
    <s v="MA"/>
    <n v="1902"/>
    <n v="5050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GREGG NEIGHBORHOOD HOUSE"/>
    <s v="PO BOX 932"/>
    <s v="LYNN"/>
    <s v="MA"/>
    <n v="1903"/>
    <n v="1132"/>
    <n v="25009"/>
    <s v="ESSEX"/>
    <m/>
    <x v="7"/>
    <s v="UNCODED"/>
    <s v="UNCODED"/>
    <s v="NOT APPLICABLE"/>
    <x v="0"/>
    <x v="0"/>
    <x v="1"/>
    <x v="4"/>
    <x v="1"/>
    <s v=""/>
    <s v=""/>
    <m/>
  </r>
  <r>
    <s v="BAY RIDGE HOSPITAL"/>
    <s v="60 GRANITE ST"/>
    <s v="LYNN"/>
    <s v="MA"/>
    <n v="1904"/>
    <n v="2915"/>
    <n v="25009"/>
    <s v="ESSEX"/>
    <n v="1122"/>
    <x v="9"/>
    <s v="UNCODED"/>
    <s v="NOT APPLICABLE"/>
    <s v="51 TO 100"/>
    <x v="0"/>
    <x v="0"/>
    <x v="1"/>
    <x v="2"/>
    <x v="1"/>
    <s v=""/>
    <s v=""/>
    <m/>
  </r>
  <r>
    <s v="PHILLIPS MANOR NURSING HOME"/>
    <s v="28 LINWOOD RD"/>
    <s v="LYNN"/>
    <s v="MA"/>
    <n v="1905"/>
    <n v="1638"/>
    <n v="25009"/>
    <s v="ESSEX"/>
    <n v="1122"/>
    <x v="0"/>
    <s v="UNCODED"/>
    <s v="NOT APPLICABLE"/>
    <s v="1 TO 50"/>
    <x v="0"/>
    <x v="0"/>
    <x v="0"/>
    <x v="4"/>
    <x v="121"/>
    <s v=""/>
    <s v=""/>
    <m/>
  </r>
  <r>
    <s v="LYNN PUBLIC SCHOOL DISTRICT"/>
    <s v="90 COMMERCIAL ST"/>
    <s v="LYNN"/>
    <s v="MA"/>
    <n v="1905"/>
    <n v="2906"/>
    <n v="25009"/>
    <s v="ESSEX"/>
    <n v="1122"/>
    <x v="4"/>
    <s v="1000+"/>
    <s v="OVER 5000"/>
    <s v="NOT APPLICABLE"/>
    <x v="3"/>
    <x v="0"/>
    <x v="0"/>
    <x v="0"/>
    <x v="1"/>
    <s v=""/>
    <s v=""/>
    <m/>
  </r>
  <r>
    <s v="HARBORSIDE HEALTHCARE-NORTHSHORE"/>
    <s v="266 LINCOLN AVE"/>
    <s v="SAUGUS"/>
    <s v="MA"/>
    <n v="1906"/>
    <n v="3037"/>
    <n v="25009"/>
    <s v="ESSEX"/>
    <n v="1122"/>
    <x v="11"/>
    <s v="UNCODED"/>
    <s v="NOT APPLICABLE"/>
    <s v="51 TO 100"/>
    <x v="0"/>
    <x v="0"/>
    <x v="0"/>
    <x v="2"/>
    <x v="74"/>
    <s v=""/>
    <s v=""/>
    <m/>
  </r>
  <r>
    <s v="SAUGUS COUNCIL ON AGING-SENIOR CENTER"/>
    <s v="466 CENTRAL ST"/>
    <s v="SAUGUS"/>
    <s v="MA"/>
    <n v="1906"/>
    <n v="3745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SWAMPSCOTT COUNCIL ON AGING SENIOR CTR"/>
    <s v="89 BURRILL ST"/>
    <s v="SWAMPSCOTT"/>
    <s v="MA"/>
    <n v="1907"/>
    <n v="1914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SHIRAT HAYAM PRESCHOOL"/>
    <s v="55 ATLANTIC AVE"/>
    <s v="SWAMPSCOTT"/>
    <s v="MA"/>
    <n v="1907"/>
    <n v="2405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MARIAN COURT COLLEGE"/>
    <s v="35 LITTLES POINT RD"/>
    <s v="SWAMPSCOTT"/>
    <s v="MA"/>
    <n v="1907"/>
    <n v="2840"/>
    <n v="25009"/>
    <s v="ESSEX"/>
    <n v="1122"/>
    <x v="8"/>
    <s v="UNCODED"/>
    <s v="250 AND LESS"/>
    <s v="NOT APPLICABLE"/>
    <x v="0"/>
    <x v="0"/>
    <x v="2"/>
    <x v="5"/>
    <x v="1"/>
    <s v=""/>
    <s v=""/>
    <m/>
  </r>
  <r>
    <s v="JEWISH REHABILITATION CENTER-NORTH SHORE"/>
    <s v="330 PARADISE RD"/>
    <s v="SWAMPSCOTT"/>
    <s v="MA"/>
    <n v="1907"/>
    <n v="2941"/>
    <n v="25009"/>
    <s v="ESSEX"/>
    <n v="1122"/>
    <x v="0"/>
    <s v="UNCODED"/>
    <s v="NOT APPLICABLE"/>
    <s v="101 TO 500"/>
    <x v="0"/>
    <x v="0"/>
    <x v="0"/>
    <x v="0"/>
    <x v="122"/>
    <s v=""/>
    <s v=""/>
    <m/>
  </r>
  <r>
    <s v="JESMOND NURSING HOME"/>
    <s v="271 NAHANT RD"/>
    <s v="NAHANT"/>
    <s v="MA"/>
    <n v="1908"/>
    <n v="1341"/>
    <n v="25009"/>
    <s v="ESSEX"/>
    <n v="1122"/>
    <x v="0"/>
    <s v="UNCODED"/>
    <s v="NOT APPLICABLE"/>
    <s v="51 TO 100"/>
    <x v="0"/>
    <x v="0"/>
    <x v="0"/>
    <x v="2"/>
    <x v="123"/>
    <s v=""/>
    <s v=""/>
    <m/>
  </r>
  <r>
    <s v="NAHANT COUNCIL ON AGING-SENIOR CENTER"/>
    <s v="334 NAHANT RD"/>
    <s v="NAHANT"/>
    <s v="MA"/>
    <n v="1908"/>
    <n v="1469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AMESBURY VILLAGE"/>
    <s v="22 MAPLE ST"/>
    <s v="AMESBURY"/>
    <s v="MA"/>
    <n v="1913"/>
    <n v="1304"/>
    <n v="25009"/>
    <s v="ESSEX"/>
    <n v="1122"/>
    <x v="0"/>
    <s v="UNCODED"/>
    <s v="NOT APPLICABLE"/>
    <s v="101 TO 500"/>
    <x v="0"/>
    <x v="3"/>
    <x v="0"/>
    <x v="0"/>
    <x v="124"/>
    <s v="PREMIER"/>
    <s v=""/>
    <m/>
  </r>
  <r>
    <s v="PROGRESS HOUSE-SUBSTANCE ABUSE TREATMENT"/>
    <s v="39 HIGH ST"/>
    <s v="AMESBURY"/>
    <s v="MA"/>
    <n v="1913"/>
    <n v="2423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AMESBURY SENIOR CENTER"/>
    <s v="9 SCHOOL ST"/>
    <s v="AMESBURY"/>
    <s v="MA"/>
    <n v="1913"/>
    <n v="2812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HARBORSIDE HEALTH CARE-MAPLEWOOD"/>
    <s v="6 MORRILL PL"/>
    <s v="AMESBURY"/>
    <s v="MA"/>
    <n v="1913"/>
    <n v="3502"/>
    <n v="25009"/>
    <s v="ESSEX"/>
    <n v="1122"/>
    <x v="3"/>
    <s v="UNCODED"/>
    <s v="NOT APPLICABLE"/>
    <s v="101 TO 500"/>
    <x v="0"/>
    <x v="0"/>
    <x v="0"/>
    <x v="0"/>
    <x v="48"/>
    <s v=""/>
    <s v=""/>
    <m/>
  </r>
  <r>
    <s v="MONTSERRAT COLLEGE OF ART"/>
    <s v="PO BOX 26"/>
    <s v="BEVERLY"/>
    <s v="MA"/>
    <n v="1915"/>
    <n v="26"/>
    <n v="25009"/>
    <s v="ESSEX"/>
    <n v="1122"/>
    <x v="2"/>
    <s v="UNCODED"/>
    <s v="251 TO 500"/>
    <s v="NOT APPLICABLE"/>
    <x v="0"/>
    <x v="0"/>
    <x v="2"/>
    <x v="3"/>
    <x v="1"/>
    <s v=""/>
    <s v=""/>
    <m/>
  </r>
  <r>
    <s v="BEVERLY HOSPITAL"/>
    <s v="85 HERRICK ST"/>
    <s v="BEVERLY"/>
    <s v="MA"/>
    <n v="1915"/>
    <n v="1790"/>
    <n v="25009"/>
    <s v="ESSEX"/>
    <n v="1122"/>
    <x v="9"/>
    <s v="1000+"/>
    <s v="NOT APPLICABLE"/>
    <s v="101 TO 500"/>
    <x v="0"/>
    <x v="1"/>
    <x v="1"/>
    <x v="0"/>
    <x v="125"/>
    <s v="VHA Inc"/>
    <s v="MedAssets Supply Chain Systems"/>
    <n v="73068"/>
  </r>
  <r>
    <s v="STERLING YMCA CHILDRENS ENRICHMENT CENTE"/>
    <s v="254 ESSEX ST"/>
    <s v="BEVERLY"/>
    <s v="MA"/>
    <n v="1915"/>
    <n v="1944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HARBORLIGHT MONTESSORI INFANT-TODDLER CC"/>
    <s v="243 ESSEX ST"/>
    <s v="BEVERLY"/>
    <s v="MA"/>
    <n v="1915"/>
    <n v="1958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ESSEX PARK REHABILITATION AND NURSING"/>
    <s v="265 ESSEX ST"/>
    <s v="BEVERLY"/>
    <s v="MA"/>
    <n v="1915"/>
    <n v="1958"/>
    <n v="25009"/>
    <s v="ESSEX"/>
    <n v="1122"/>
    <x v="0"/>
    <s v="UNCODED"/>
    <s v="NOT APPLICABLE"/>
    <s v="101 TO 500"/>
    <x v="0"/>
    <x v="3"/>
    <x v="0"/>
    <x v="0"/>
    <x v="75"/>
    <s v="PREMIER"/>
    <s v=""/>
    <m/>
  </r>
  <r>
    <s v="ENDICOTT COLLEGE"/>
    <s v="376 HALE ST"/>
    <s v="BEVERLY"/>
    <s v="MA"/>
    <n v="1915"/>
    <n v="2096"/>
    <n v="25009"/>
    <s v="ESSEX"/>
    <n v="1122"/>
    <x v="2"/>
    <s v="UNCODED"/>
    <s v="2001 TO 5000"/>
    <s v="NOT APPLICABLE"/>
    <x v="0"/>
    <x v="1"/>
    <x v="2"/>
    <x v="0"/>
    <x v="1"/>
    <s v=""/>
    <s v=""/>
    <m/>
  </r>
  <r>
    <s v="BEVERLY SCHOOL FOR THE DEAF"/>
    <s v="6 ECHO AVE"/>
    <s v="BEVERLY"/>
    <s v="MA"/>
    <n v="1915"/>
    <n v="2417"/>
    <n v="25009"/>
    <s v="ESSEX"/>
    <n v="1122"/>
    <x v="3"/>
    <s v="UNCODED"/>
    <s v="NOT APPLICABLE"/>
    <s v="UNCODED"/>
    <x v="0"/>
    <x v="0"/>
    <x v="1"/>
    <x v="1"/>
    <x v="1"/>
    <s v=""/>
    <s v=""/>
    <m/>
  </r>
  <r>
    <s v="BEVERLY PUBLIC SCHOOLS"/>
    <s v="502 CABOT ST"/>
    <s v="BEVERLY"/>
    <s v="MA"/>
    <n v="1915"/>
    <n v="2538"/>
    <n v="25009"/>
    <s v="ESSEX"/>
    <n v="1122"/>
    <x v="4"/>
    <s v="251-500"/>
    <s v="2001 TO 5000"/>
    <s v="NOT APPLICABLE"/>
    <x v="1"/>
    <x v="0"/>
    <x v="0"/>
    <x v="0"/>
    <x v="1"/>
    <s v=""/>
    <s v=""/>
    <m/>
  </r>
  <r>
    <s v="SHORE COUNTRY DAY SCHOOL"/>
    <s v="545 CABOT ST"/>
    <s v="BEVERLY"/>
    <s v="MA"/>
    <n v="1915"/>
    <n v="2540"/>
    <n v="25009"/>
    <s v="ESSEX"/>
    <n v="1122"/>
    <x v="6"/>
    <s v="UNCODED"/>
    <s v="251 TO 500"/>
    <s v="NOT APPLICABLE"/>
    <x v="0"/>
    <x v="0"/>
    <x v="2"/>
    <x v="3"/>
    <x v="1"/>
    <s v=""/>
    <s v=""/>
    <m/>
  </r>
  <r>
    <s v="LEDGEWOOD REHAB-SKILLED NURSING CENTER"/>
    <s v="87 HERRICK ST"/>
    <s v="BEVERLY"/>
    <s v="MA"/>
    <n v="1915"/>
    <n v="2773"/>
    <n v="25009"/>
    <s v="ESSEX"/>
    <n v="1122"/>
    <x v="0"/>
    <s v="UNCODED"/>
    <s v="NOT APPLICABLE"/>
    <s v="101 TO 500"/>
    <x v="0"/>
    <x v="0"/>
    <x v="0"/>
    <x v="0"/>
    <x v="23"/>
    <s v=""/>
    <s v=""/>
    <m/>
  </r>
  <r>
    <s v="BEVERLY COUNCIL ON AGING SENIOR CENTER"/>
    <s v="90 COLON ST"/>
    <s v="BEVERLY"/>
    <s v="MA"/>
    <n v="1915"/>
    <n v="3604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NORTH SHORE COUNSELING CTR OTPTNT AODA"/>
    <s v="23 BROADWAY"/>
    <s v="BEVERLY"/>
    <s v="MA"/>
    <n v="1915"/>
    <n v="4417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HEALTH AND EDUCATION SERVICES-AODA SVCS"/>
    <s v="156 CABOT ST"/>
    <s v="BEVERLY"/>
    <s v="MA"/>
    <n v="1915"/>
    <n v="5822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BEVERLY CHILDRENS LEARNING CENTER"/>
    <s v="600 CUMMINGS CTR"/>
    <s v="BEVERLY"/>
    <s v="MA"/>
    <n v="1915"/>
    <n v="6108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BRIGHT HORIZONS AT CUMMINGS CENTER"/>
    <s v="400 CUMMINGS CTR"/>
    <s v="BEVERLY"/>
    <s v="MA"/>
    <n v="1915"/>
    <n v="6134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CAMP ROTARY"/>
    <s v="PO BOX 270"/>
    <s v="BOXFORD"/>
    <s v="MA"/>
    <n v="1921"/>
    <n v="270"/>
    <n v="25009"/>
    <s v="ESSEX"/>
    <n v="1122"/>
    <x v="12"/>
    <s v="UNCODED"/>
    <s v="NOT APPLICABLE"/>
    <s v="NOT APPLICABLE"/>
    <x v="0"/>
    <x v="0"/>
    <x v="1"/>
    <x v="0"/>
    <x v="1"/>
    <s v=""/>
    <s v=""/>
    <m/>
  </r>
  <r>
    <s v="BOXFORD COUNCIL OF AGING SENIOR CENTER"/>
    <s v="4 MIDDLETON RD"/>
    <s v="BOXFORD"/>
    <s v="MA"/>
    <n v="1921"/>
    <n v="2324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TRITON REGIONAL SCHOOL DISTRICT"/>
    <s v="112 ELM ST"/>
    <s v="BYFIELD"/>
    <s v="MA"/>
    <n v="1922"/>
    <n v="2814"/>
    <n v="25009"/>
    <s v="ESSEX"/>
    <n v="1122"/>
    <x v="4"/>
    <s v="251-500"/>
    <s v="2001 TO 5000"/>
    <s v="NOT APPLICABLE"/>
    <x v="2"/>
    <x v="0"/>
    <x v="0"/>
    <x v="0"/>
    <x v="1"/>
    <s v=""/>
    <s v=""/>
    <m/>
  </r>
  <r>
    <s v="NORTH SHORE COMMUNITY COLLEGE"/>
    <s v="PO BOX 3340"/>
    <s v="DANVERS"/>
    <s v="MA"/>
    <n v="1923"/>
    <n v="840"/>
    <n v="25009"/>
    <s v="ESSEX"/>
    <n v="1122"/>
    <x v="8"/>
    <s v="UNCODED"/>
    <s v="OVER 5000"/>
    <s v="NOT APPLICABLE"/>
    <x v="0"/>
    <x v="3"/>
    <x v="0"/>
    <x v="0"/>
    <x v="1"/>
    <s v=""/>
    <s v=""/>
    <m/>
  </r>
  <r>
    <s v="MERIDIAN ADULT DAY CENTER"/>
    <s v="5 ELECTRONICS AVE"/>
    <s v="DANVERS"/>
    <s v="MA"/>
    <n v="1923"/>
    <n v="1008"/>
    <n v="25009"/>
    <s v="ESSEX"/>
    <n v="1122"/>
    <x v="3"/>
    <s v="UNCODED"/>
    <s v="NOT APPLICABLE"/>
    <s v="1 TO 50"/>
    <x v="0"/>
    <x v="0"/>
    <x v="1"/>
    <x v="5"/>
    <x v="1"/>
    <s v=""/>
    <s v=""/>
    <m/>
  </r>
  <r>
    <s v="CEDAR GLEN"/>
    <s v="44 SUMMER ST"/>
    <s v="DANVERS"/>
    <s v="MA"/>
    <n v="1923"/>
    <n v="1574"/>
    <n v="25009"/>
    <s v="ESSEX"/>
    <n v="1122"/>
    <x v="0"/>
    <s v="UNCODED"/>
    <s v="NOT APPLICABLE"/>
    <s v="51 TO 100"/>
    <x v="0"/>
    <x v="0"/>
    <x v="0"/>
    <x v="2"/>
    <x v="65"/>
    <s v=""/>
    <s v=""/>
    <m/>
  </r>
  <r>
    <s v="DANVERS COUNCIL ON AGING SENIOR CENTER"/>
    <s v="25 STONE ST"/>
    <s v="DANVERS"/>
    <s v="MA"/>
    <n v="1923"/>
    <n v="1856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HUNT NURSING RETIRMENT HOME"/>
    <s v="90 LINDALL ST"/>
    <s v="DANVERS"/>
    <s v="MA"/>
    <n v="1923"/>
    <n v="2125"/>
    <n v="25009"/>
    <s v="ESSEX"/>
    <n v="1122"/>
    <x v="0"/>
    <s v="UNCODED"/>
    <s v="NOT APPLICABLE"/>
    <s v="101 TO 500"/>
    <x v="0"/>
    <x v="3"/>
    <x v="0"/>
    <x v="0"/>
    <x v="32"/>
    <s v="PREMIER"/>
    <s v=""/>
    <m/>
  </r>
  <r>
    <s v="DANVERS TWIN OAKS"/>
    <s v="63 LOCUST ST"/>
    <s v="DANVERS"/>
    <s v="MA"/>
    <n v="1923"/>
    <n v="2240"/>
    <n v="25009"/>
    <s v="ESSEX"/>
    <n v="1122"/>
    <x v="11"/>
    <s v="UNCODED"/>
    <s v="NOT APPLICABLE"/>
    <s v="101 TO 500"/>
    <x v="0"/>
    <x v="0"/>
    <x v="0"/>
    <x v="0"/>
    <x v="59"/>
    <s v=""/>
    <s v=""/>
    <m/>
  </r>
  <r>
    <s v="DANVERS PUBLIC SCHOOLS"/>
    <s v="64 CABOT RD"/>
    <s v="DANVERS"/>
    <s v="MA"/>
    <n v="1923"/>
    <n v="2355"/>
    <n v="25009"/>
    <s v="ESSEX"/>
    <n v="1122"/>
    <x v="4"/>
    <s v="251-500"/>
    <s v="2001 TO 5000"/>
    <s v="NOT APPLICABLE"/>
    <x v="1"/>
    <x v="0"/>
    <x v="0"/>
    <x v="0"/>
    <x v="1"/>
    <s v=""/>
    <s v=""/>
    <m/>
  </r>
  <r>
    <s v="RADIUS HEALTHCARE CENTER AT DANVERS"/>
    <s v="56 LIBERTY ST"/>
    <s v="DANVERS"/>
    <s v="MA"/>
    <n v="1923"/>
    <n v="3361"/>
    <n v="25009"/>
    <s v="ESSEX"/>
    <n v="1122"/>
    <x v="0"/>
    <s v="UNCODED"/>
    <s v="NOT APPLICABLE"/>
    <s v="101 TO 500"/>
    <x v="0"/>
    <x v="0"/>
    <x v="0"/>
    <x v="0"/>
    <x v="28"/>
    <s v=""/>
    <s v=""/>
    <m/>
  </r>
  <r>
    <s v="CATHOLIC CHARITIES-SUBSTANCE ABUSE SVCS"/>
    <s v="140 COMMONWEALTH AVE"/>
    <s v="DANVERS"/>
    <s v="MA"/>
    <n v="1923"/>
    <n v="3625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CAB HEALTH-RECOVERY SERVICE-ADLSCNT AODA"/>
    <s v="111 MIDDLETON RD"/>
    <s v="DANVERS"/>
    <s v="MA"/>
    <n v="1923"/>
    <n v="4000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DAY BY DAY ADULT DAY CARE"/>
    <s v="4R BLACKBURN CTR"/>
    <s v="GLOUCESTER"/>
    <s v="MA"/>
    <n v="1930"/>
    <n v="2268"/>
    <n v="25009"/>
    <s v="ESSEX"/>
    <n v="1122"/>
    <x v="3"/>
    <s v="UNCODED"/>
    <s v="NOT APPLICABLE"/>
    <s v="1 TO 50"/>
    <x v="0"/>
    <x v="0"/>
    <x v="1"/>
    <x v="5"/>
    <x v="1"/>
    <s v=""/>
    <s v=""/>
    <m/>
  </r>
  <r>
    <s v="PATHWAY FOR CHILDREN-YOUNG FAMILY"/>
    <s v="29 EMERSON AVE"/>
    <s v="GLOUCESTER"/>
    <s v="MA"/>
    <n v="1930"/>
    <n v="2556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GLOUCESTER PUBLIC SCHOOL DISTRICT"/>
    <s v="6 SCHOOL HOUSE RD"/>
    <s v="GLOUCESTER"/>
    <s v="MA"/>
    <n v="1930"/>
    <n v="2702"/>
    <n v="25009"/>
    <s v="ESSEX"/>
    <n v="1122"/>
    <x v="4"/>
    <s v="251-500"/>
    <s v="2001 TO 5000"/>
    <s v="NOT APPLICABLE"/>
    <x v="1"/>
    <x v="0"/>
    <x v="0"/>
    <x v="0"/>
    <x v="1"/>
    <s v=""/>
    <s v=""/>
    <m/>
  </r>
  <r>
    <s v="GOLDEN LIVING CENTER-GLOUCESTER"/>
    <s v="272 WASHINGTON ST"/>
    <s v="GLOUCESTER"/>
    <s v="MA"/>
    <n v="1930"/>
    <n v="4818"/>
    <n v="25009"/>
    <s v="ESSEX"/>
    <n v="1122"/>
    <x v="0"/>
    <s v="UNCODED"/>
    <s v="NOT APPLICABLE"/>
    <s v="101 TO 500"/>
    <x v="0"/>
    <x v="3"/>
    <x v="0"/>
    <x v="0"/>
    <x v="38"/>
    <s v="PREMIER"/>
    <s v=""/>
    <m/>
  </r>
  <r>
    <s v="SEACOAST NURSING CENTER REHAB"/>
    <s v="292 WASHINGTON ST"/>
    <s v="GLOUCESTER"/>
    <s v="MA"/>
    <n v="1930"/>
    <n v="4832"/>
    <n v="25009"/>
    <s v="ESSEX"/>
    <n v="1122"/>
    <x v="0"/>
    <s v="UNCODED"/>
    <s v="NOT APPLICABLE"/>
    <s v="101 TO 500"/>
    <x v="0"/>
    <x v="0"/>
    <x v="0"/>
    <x v="0"/>
    <x v="126"/>
    <s v=""/>
    <s v=""/>
    <m/>
  </r>
  <r>
    <s v="ADDISON GILBERT HOSPITAL"/>
    <s v="298 WASHINGTON ST"/>
    <s v="GLOUCESTER"/>
    <s v="MA"/>
    <n v="1930"/>
    <n v="4832"/>
    <n v="25009"/>
    <s v="ESSEX"/>
    <n v="1122"/>
    <x v="9"/>
    <s v="UNCODED"/>
    <s v="NOT APPLICABLE"/>
    <s v="51 TO 100"/>
    <x v="0"/>
    <x v="0"/>
    <x v="1"/>
    <x v="2"/>
    <x v="1"/>
    <s v=""/>
    <s v=""/>
    <m/>
  </r>
  <r>
    <s v="MOORES WAY-SUBSTANCE ABUSE SERVICES"/>
    <s v="23 DUNCAN ST"/>
    <s v="GLOUCESTER"/>
    <s v="MA"/>
    <n v="1930"/>
    <n v="6001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ESSEX AGRICULTURE AND TECH HIGH SCHOOL"/>
    <s v="PO BOX 362"/>
    <s v="HATHORNE"/>
    <s v="MA"/>
    <n v="1937"/>
    <n v="362"/>
    <n v="25009"/>
    <s v="ESSEX"/>
    <m/>
    <x v="14"/>
    <s v="UNCODED"/>
    <s v="251 TO 500"/>
    <s v="NOT APPLICABLE"/>
    <x v="0"/>
    <x v="0"/>
    <x v="0"/>
    <x v="3"/>
    <x v="1"/>
    <s v=""/>
    <s v=""/>
    <m/>
  </r>
  <r>
    <s v="ESSEX AGRCLTL-TECHNICAL HIGH SCHL DIST"/>
    <s v="PO BOX 362"/>
    <s v="HATHORNE"/>
    <s v="MA"/>
    <n v="1937"/>
    <n v="362"/>
    <n v="25009"/>
    <s v="ESSEX"/>
    <m/>
    <x v="4"/>
    <s v="UNCODED"/>
    <s v="251 TO 500"/>
    <s v="NOT APPLICABLE"/>
    <x v="5"/>
    <x v="0"/>
    <x v="0"/>
    <x v="3"/>
    <x v="1"/>
    <s v=""/>
    <s v=""/>
    <m/>
  </r>
  <r>
    <s v="HOGAN REGIONAL CENTER-RESIDENTIAL TRTMNT"/>
    <s v="PO BOX A"/>
    <s v="HATHORNE"/>
    <s v="MA"/>
    <n v="1937"/>
    <n v="380"/>
    <n v="25009"/>
    <s v="ESSEX"/>
    <m/>
    <x v="3"/>
    <s v="UNCODED"/>
    <s v="NOT APPLICABLE"/>
    <s v="UNCODED"/>
    <x v="0"/>
    <x v="4"/>
    <x v="1"/>
    <x v="1"/>
    <x v="1"/>
    <s v=""/>
    <s v=""/>
    <m/>
  </r>
  <r>
    <s v="IPSWICH PUBLIC SCHOOL DISTRICT"/>
    <s v="1 LORD SQ"/>
    <s v="IPSWICH"/>
    <s v="MA"/>
    <n v="1938"/>
    <n v="1909"/>
    <n v="25009"/>
    <s v="ESSEX"/>
    <n v="1122"/>
    <x v="4"/>
    <s v="251-500"/>
    <s v="2001 TO 5000"/>
    <s v="NOT APPLICABLE"/>
    <x v="2"/>
    <x v="0"/>
    <x v="0"/>
    <x v="0"/>
    <x v="1"/>
    <s v=""/>
    <s v=""/>
    <m/>
  </r>
  <r>
    <s v="CALDWELL SKILLED NURSING AND REHAB CTR"/>
    <s v="16 GREEN ST"/>
    <s v="IPSWICH"/>
    <s v="MA"/>
    <n v="1938"/>
    <n v="2228"/>
    <n v="25009"/>
    <s v="ESSEX"/>
    <n v="1122"/>
    <x v="0"/>
    <s v="UNCODED"/>
    <s v="NOT APPLICABLE"/>
    <s v="51 TO 100"/>
    <x v="0"/>
    <x v="0"/>
    <x v="0"/>
    <x v="2"/>
    <x v="127"/>
    <s v=""/>
    <s v=""/>
    <m/>
  </r>
  <r>
    <s v="LYNNFIELD COUNCIL ON AGING SENIOR CENTER"/>
    <s v="525 SALEM ST"/>
    <s v="LYNNFIELD"/>
    <s v="MA"/>
    <n v="1940"/>
    <n v="2359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MANCHESTER ESSEX REGIONAL SCHOOL DIST"/>
    <s v="PO BOX 1407"/>
    <s v="MANCHESTER"/>
    <s v="MA"/>
    <n v="1944"/>
    <n v="851"/>
    <n v="25009"/>
    <s v="ESSEX"/>
    <n v="1122"/>
    <x v="4"/>
    <s v="1-250"/>
    <s v="1001 TO 2000"/>
    <s v="NOT APPLICABLE"/>
    <x v="2"/>
    <x v="0"/>
    <x v="0"/>
    <x v="2"/>
    <x v="1"/>
    <s v=""/>
    <s v=""/>
    <m/>
  </r>
  <r>
    <s v="MANCHESTER ESSEX REG MIDDLE / HIGH SCH"/>
    <s v="36 LINCOLN ST"/>
    <s v="MANCHESTER"/>
    <s v="MA"/>
    <n v="1944"/>
    <n v="1123"/>
    <n v="25009"/>
    <s v="ESSEX"/>
    <n v="1122"/>
    <x v="14"/>
    <s v="UNCODED"/>
    <s v="501 TO 1000"/>
    <s v="NOT APPLICABLE"/>
    <x v="0"/>
    <x v="0"/>
    <x v="0"/>
    <x v="4"/>
    <x v="1"/>
    <s v=""/>
    <s v=""/>
    <m/>
  </r>
  <r>
    <s v="MARBLEHEAD CHILDRENS CENTER"/>
    <s v="21 TIOGA WAY"/>
    <s v="MARBLEHEAD"/>
    <s v="MA"/>
    <n v="1945"/>
    <n v="1577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MARBLEHEAD COUNSELING CENTER-SBSTNC ABS"/>
    <s v="66 CLIFTON AVE"/>
    <s v="MARBLEHEAD"/>
    <s v="MA"/>
    <n v="1945"/>
    <n v="1737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MARBLEHEAD COA SENIOR CENTER"/>
    <s v="10 HUMPHREY ST"/>
    <s v="MARBLEHEAD"/>
    <s v="MA"/>
    <n v="1945"/>
    <n v="1906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DEVEREUX HOUSE NURSING HOME"/>
    <s v="39 LAFAYETTE ST"/>
    <s v="MARBLEHEAD"/>
    <s v="MA"/>
    <n v="1945"/>
    <n v="1939"/>
    <n v="25009"/>
    <s v="ESSEX"/>
    <n v="1122"/>
    <x v="0"/>
    <s v="UNCODED"/>
    <s v="NOT APPLICABLE"/>
    <s v="51 TO 100"/>
    <x v="0"/>
    <x v="0"/>
    <x v="0"/>
    <x v="2"/>
    <x v="128"/>
    <s v=""/>
    <s v=""/>
    <m/>
  </r>
  <r>
    <s v="LAFAYETTE CONVALESCENT HOME"/>
    <s v="25 LAFAYETTE ST"/>
    <s v="MARBLEHEAD"/>
    <s v="MA"/>
    <n v="1945"/>
    <n v="1939"/>
    <n v="25009"/>
    <s v="ESSEX"/>
    <n v="1122"/>
    <x v="0"/>
    <s v="UNCODED"/>
    <s v="NOT APPLICABLE"/>
    <s v="51 TO 100"/>
    <x v="0"/>
    <x v="0"/>
    <x v="0"/>
    <x v="2"/>
    <x v="41"/>
    <s v=""/>
    <s v=""/>
    <m/>
  </r>
  <r>
    <s v="JEWISH COMMUNITY CTR-NORTH SHORE CC"/>
    <s v="4 COMMUNITY RD"/>
    <s v="MARBLEHEAD"/>
    <s v="MA"/>
    <n v="1945"/>
    <n v="2766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ESSEX COUNTY JAIL-SHERIFFS OFFICE"/>
    <s v="PO BOX 807"/>
    <s v="MIDDLETON"/>
    <s v="MA"/>
    <n v="1949"/>
    <n v="2807"/>
    <n v="25009"/>
    <s v="ESSEX"/>
    <n v="1122"/>
    <x v="10"/>
    <s v="UNCODED"/>
    <s v="NOT APPLICABLE"/>
    <s v="UNCODED"/>
    <x v="0"/>
    <x v="0"/>
    <x v="1"/>
    <x v="1"/>
    <x v="1"/>
    <s v=""/>
    <s v=""/>
    <m/>
  </r>
  <r>
    <s v="TURNING POINT SUBSTANCE ABUSE SERVICES"/>
    <s v="PO BOX 548"/>
    <s v="NEWBURYPORT"/>
    <s v="MA"/>
    <n v="1950"/>
    <n v="648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LINK HOUSE SUBSTANCE ABUSE SERVICES"/>
    <s v="37 WASHINGTON ST"/>
    <s v="NEWBURYPORT"/>
    <s v="MA"/>
    <n v="1950"/>
    <n v="2413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NEWBURYPORT MONTESSORI SCHOOL INC"/>
    <s v="20 PLEASANT ST"/>
    <s v="NEWBURYPORT"/>
    <s v="MA"/>
    <n v="1950"/>
    <n v="2610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BRIGHAM MANOR NURSING AND REHAB CENTER"/>
    <s v="77 HIGH ST"/>
    <s v="NEWBURYPORT"/>
    <s v="MA"/>
    <n v="1950"/>
    <n v="3071"/>
    <n v="25009"/>
    <s v="ESSEX"/>
    <n v="1122"/>
    <x v="0"/>
    <s v="UNCODED"/>
    <s v="NOT APPLICABLE"/>
    <s v="51 TO 100"/>
    <x v="0"/>
    <x v="0"/>
    <x v="0"/>
    <x v="2"/>
    <x v="129"/>
    <s v=""/>
    <s v=""/>
    <m/>
  </r>
  <r>
    <s v="PORT HEALTHCARE CENTER"/>
    <s v="113 LOW ST"/>
    <s v="NEWBURYPORT"/>
    <s v="MA"/>
    <n v="1950"/>
    <n v="3540"/>
    <n v="25009"/>
    <s v="ESSEX"/>
    <n v="1122"/>
    <x v="0"/>
    <s v="UNCODED"/>
    <s v="NOT APPLICABLE"/>
    <s v="51 TO 100"/>
    <x v="0"/>
    <x v="0"/>
    <x v="0"/>
    <x v="2"/>
    <x v="57"/>
    <s v=""/>
    <s v=""/>
    <m/>
  </r>
  <r>
    <s v="ANNA JAQUES HOSPITAL SUBACUTE UNIT"/>
    <s v="25 HIGHLAND AVE"/>
    <s v="NEWBURYPORT"/>
    <s v="MA"/>
    <n v="1950"/>
    <n v="3867"/>
    <n v="25009"/>
    <s v="ESSEX"/>
    <n v="1122"/>
    <x v="0"/>
    <s v="UNCODED"/>
    <s v="NOT APPLICABLE"/>
    <s v="1 TO 50"/>
    <x v="0"/>
    <x v="3"/>
    <x v="0"/>
    <x v="4"/>
    <x v="11"/>
    <s v="PREMIER"/>
    <s v=""/>
    <m/>
  </r>
  <r>
    <s v="MULBERRY CHILD CARE AND PRESCHOOL"/>
    <s v="1 DANIEL LUCY WAY"/>
    <s v="NEWBURYPORT"/>
    <s v="MA"/>
    <n v="1950"/>
    <n v="6220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HARBOR SCHOOLS-RESIDENTIAL CENTER"/>
    <s v="26 ROLFES LN"/>
    <s v="NEWBURY"/>
    <s v="MA"/>
    <n v="1951"/>
    <n v="1221"/>
    <n v="25009"/>
    <s v="ESSEX"/>
    <n v="1122"/>
    <x v="3"/>
    <s v="UNCODED"/>
    <s v="NOT APPLICABLE"/>
    <s v="UNCODED"/>
    <x v="0"/>
    <x v="0"/>
    <x v="1"/>
    <x v="1"/>
    <x v="1"/>
    <s v=""/>
    <s v=""/>
    <m/>
  </r>
  <r>
    <s v="WILLIAM HILTON SENIOR CENTER"/>
    <s v="43 LAFAYETTE RD"/>
    <s v="SALISBURY"/>
    <s v="MA"/>
    <n v="1952"/>
    <n v="1910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PEABODY KINDERCARE LEARNING CENTER"/>
    <s v="520 LOWELL ST"/>
    <s v="PEABODY"/>
    <s v="MA"/>
    <n v="1960"/>
    <n v="1388"/>
    <n v="25009"/>
    <s v="ESSEX"/>
    <n v="1122"/>
    <x v="7"/>
    <s v="UNCODED"/>
    <s v="UNCODED"/>
    <s v="NOT APPLICABLE"/>
    <x v="0"/>
    <x v="3"/>
    <x v="1"/>
    <x v="4"/>
    <x v="1"/>
    <s v="PREMIER"/>
    <s v=""/>
    <m/>
  </r>
  <r>
    <s v="RENAISSANCE GARDENS AT BROOKSBY VILLAGE"/>
    <s v="400 BROOKSBY VILLAGE DR"/>
    <s v="PEABODY"/>
    <s v="MA"/>
    <n v="1960"/>
    <n v="1430"/>
    <n v="25009"/>
    <s v="ESSEX"/>
    <n v="1122"/>
    <x v="0"/>
    <s v="UNCODED"/>
    <s v="NOT APPLICABLE"/>
    <s v="101 TO 500"/>
    <x v="0"/>
    <x v="0"/>
    <x v="0"/>
    <x v="0"/>
    <x v="130"/>
    <s v=""/>
    <s v=""/>
    <m/>
  </r>
  <r>
    <s v="PEABODY GLEN HEALTH CARE CENTER"/>
    <s v="199 ANDOVER ST"/>
    <s v="PEABODY"/>
    <s v="MA"/>
    <n v="1960"/>
    <n v="1630"/>
    <n v="25009"/>
    <s v="ESSEX"/>
    <n v="1122"/>
    <x v="0"/>
    <s v="UNCODED"/>
    <s v="NOT APPLICABLE"/>
    <s v="101 TO 500"/>
    <x v="0"/>
    <x v="3"/>
    <x v="0"/>
    <x v="0"/>
    <x v="131"/>
    <s v="PREMIER"/>
    <s v=""/>
    <m/>
  </r>
  <r>
    <s v="ROSEWOOD NURSING-REHABILITATION CENTER"/>
    <s v="22 JOHNSON ST"/>
    <s v="PEABODY"/>
    <s v="MA"/>
    <n v="1960"/>
    <n v="2311"/>
    <n v="25009"/>
    <s v="ESSEX"/>
    <n v="1122"/>
    <x v="0"/>
    <s v="UNCODED"/>
    <s v="NOT APPLICABLE"/>
    <s v="101 TO 500"/>
    <x v="0"/>
    <x v="0"/>
    <x v="0"/>
    <x v="0"/>
    <x v="78"/>
    <s v=""/>
    <s v=""/>
    <m/>
  </r>
  <r>
    <s v="CATHOLIC CHARITIES-PEABODY CHILDCARE"/>
    <s v="13 PULASKI ST"/>
    <s v="PEABODY"/>
    <s v="MA"/>
    <n v="1960"/>
    <n v="3205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PILGRIM REHAB-SKILLED NURSING FACILITY"/>
    <s v="96 FOREST ST"/>
    <s v="PEABODY"/>
    <s v="MA"/>
    <n v="1960"/>
    <n v="3907"/>
    <n v="25009"/>
    <s v="ESSEX"/>
    <n v="1122"/>
    <x v="0"/>
    <s v="UNCODED"/>
    <s v="NOT APPLICABLE"/>
    <s v="101 TO 500"/>
    <x v="0"/>
    <x v="3"/>
    <x v="0"/>
    <x v="0"/>
    <x v="78"/>
    <s v="PREMIER"/>
    <s v=""/>
    <m/>
  </r>
  <r>
    <s v="PETER A TORIGIAN COMM LIFE-SENIOR CTR"/>
    <s v="79 CENTRAL ST"/>
    <s v="PEABODY"/>
    <s v="MA"/>
    <n v="1960"/>
    <n v="4353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KINDRED HOSPITAL-BOSTON NORTH SHORE"/>
    <s v="15 KING ST"/>
    <s v="PEABODY"/>
    <s v="MA"/>
    <n v="1960"/>
    <n v="4379"/>
    <n v="25009"/>
    <s v="ESSEX"/>
    <n v="1122"/>
    <x v="9"/>
    <s v="UNCODED"/>
    <s v="NOT APPLICABLE"/>
    <s v="51 TO 100"/>
    <x v="0"/>
    <x v="0"/>
    <x v="1"/>
    <x v="2"/>
    <x v="1"/>
    <s v=""/>
    <s v=""/>
    <m/>
  </r>
  <r>
    <s v="INN TRANSITION-SUBSTANCE ABUSE TREATMENT"/>
    <s v="42 WASHINGTON ST"/>
    <s v="PEABODY"/>
    <s v="MA"/>
    <n v="1960"/>
    <n v="5536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RAINBOW NURSING CENTER"/>
    <s v="210 LOWELL ST"/>
    <s v="PEABODY"/>
    <s v="MA"/>
    <n v="1960"/>
    <n v="4201"/>
    <n v="25009"/>
    <s v="ESSEX"/>
    <n v="1122"/>
    <x v="0"/>
    <s v="UNCODED"/>
    <s v="NOT APPLICABLE"/>
    <s v="1 TO 50"/>
    <x v="0"/>
    <x v="0"/>
    <x v="0"/>
    <x v="4"/>
    <x v="11"/>
    <s v=""/>
    <s v=""/>
    <m/>
  </r>
  <r>
    <s v="PEABODY PUBLIC SCHOOL DISTRICT"/>
    <s v="21 JOHNSON ST"/>
    <s v="PEABODY"/>
    <s v="MA"/>
    <n v="1960"/>
    <n v="2310"/>
    <n v="25009"/>
    <s v="ESSEX"/>
    <n v="1122"/>
    <x v="4"/>
    <s v="UNCODED"/>
    <s v="OVER 5000"/>
    <s v="NOT APPLICABLE"/>
    <x v="3"/>
    <x v="0"/>
    <x v="0"/>
    <x v="0"/>
    <x v="1"/>
    <s v=""/>
    <s v=""/>
    <m/>
  </r>
  <r>
    <s v="LANDMARK SCHOOL RESIDENTIAL TREATMENT"/>
    <s v="PO BOX 227"/>
    <s v="PRIDES CROSSING"/>
    <s v="MA"/>
    <n v="1965"/>
    <n v="227"/>
    <n v="25009"/>
    <s v="ESSEX"/>
    <m/>
    <x v="3"/>
    <s v="UNCODED"/>
    <s v="NOT APPLICABLE"/>
    <s v="UNCODED"/>
    <x v="0"/>
    <x v="0"/>
    <x v="1"/>
    <x v="1"/>
    <x v="1"/>
    <s v=""/>
    <s v=""/>
    <m/>
  </r>
  <r>
    <s v="DEN-MAR REHAB AND NURSING CENTER"/>
    <s v="44 SOUTH ST"/>
    <s v="ROCKPORT"/>
    <s v="MA"/>
    <n v="1966"/>
    <n v="1800"/>
    <n v="25009"/>
    <s v="ESSEX"/>
    <n v="1122"/>
    <x v="0"/>
    <s v="UNCODED"/>
    <s v="NOT APPLICABLE"/>
    <s v="51 TO 100"/>
    <x v="0"/>
    <x v="0"/>
    <x v="0"/>
    <x v="2"/>
    <x v="132"/>
    <s v=""/>
    <s v=""/>
    <m/>
  </r>
  <r>
    <s v="SEA VIEW RETREAT"/>
    <s v="PO BOX 277"/>
    <s v="ROWLEY"/>
    <s v="MA"/>
    <n v="1969"/>
    <n v="577"/>
    <n v="25009"/>
    <s v="ESSEX"/>
    <n v="1122"/>
    <x v="0"/>
    <s v="UNCODED"/>
    <s v="NOT APPLICABLE"/>
    <s v="51 TO 100"/>
    <x v="0"/>
    <x v="0"/>
    <x v="0"/>
    <x v="2"/>
    <x v="133"/>
    <s v=""/>
    <s v=""/>
    <m/>
  </r>
  <r>
    <s v="HEALTH ED SVC-SOLSTICE ADOLESCENT PROG"/>
    <s v="PO BOX 522"/>
    <s v="ROWLEY"/>
    <s v="MA"/>
    <n v="1969"/>
    <n v="922"/>
    <n v="25009"/>
    <s v="ESSEX"/>
    <n v="1122"/>
    <x v="3"/>
    <s v="UNCODED"/>
    <s v="NOT APPLICABLE"/>
    <s v="UNCODED"/>
    <x v="0"/>
    <x v="0"/>
    <x v="1"/>
    <x v="1"/>
    <x v="1"/>
    <s v=""/>
    <s v=""/>
    <m/>
  </r>
  <r>
    <s v="ROWLEY COUNCIL AGING SENIOR CENTER"/>
    <s v="PO BOX 523"/>
    <s v="ROWLEY"/>
    <s v="MA"/>
    <n v="1969"/>
    <n v="923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SALEM PUBLIC SCHOOL DISTRICT"/>
    <s v="29 HIGHLAND AVE"/>
    <s v="SALEM"/>
    <s v="MA"/>
    <n v="1970"/>
    <n v="2116"/>
    <n v="25009"/>
    <s v="ESSEX"/>
    <n v="1122"/>
    <x v="4"/>
    <s v="501-750"/>
    <s v="2001 TO 5000"/>
    <s v="NOT APPLICABLE"/>
    <x v="1"/>
    <x v="0"/>
    <x v="0"/>
    <x v="0"/>
    <x v="1"/>
    <s v=""/>
    <s v=""/>
    <m/>
  </r>
  <r>
    <s v="NORTH SHORE CHILDRENS HOSPITAL"/>
    <s v="57 HIGHLAND AVE"/>
    <s v="SALEM"/>
    <s v="MA"/>
    <n v="1970"/>
    <n v="2141"/>
    <n v="25009"/>
    <s v="ESSEX"/>
    <n v="1122"/>
    <x v="9"/>
    <s v="UNCODED"/>
    <s v="NOT APPLICABLE"/>
    <s v="1 TO 50"/>
    <x v="0"/>
    <x v="0"/>
    <x v="1"/>
    <x v="4"/>
    <x v="1"/>
    <s v=""/>
    <s v=""/>
    <m/>
  </r>
  <r>
    <s v="NORTH SHORE MEDICAL CENTER SALEM CAMPUS"/>
    <s v="81 HIGHLAND AVE"/>
    <s v="SALEM"/>
    <s v="MA"/>
    <n v="1970"/>
    <n v="2714"/>
    <n v="25009"/>
    <s v="ESSEX"/>
    <n v="1122"/>
    <x v="9"/>
    <s v="UNCODED"/>
    <s v="NOT APPLICABLE"/>
    <s v="101 TO 500"/>
    <x v="0"/>
    <x v="4"/>
    <x v="1"/>
    <x v="0"/>
    <x v="1"/>
    <s v=""/>
    <s v=""/>
    <m/>
  </r>
  <r>
    <s v="SHAUGHNESSY-KAPLAN REHAB HOSPITAL SNF"/>
    <s v="1 DOVE AVE"/>
    <s v="SALEM"/>
    <s v="MA"/>
    <n v="1970"/>
    <n v="2944"/>
    <n v="25009"/>
    <s v="ESSEX"/>
    <n v="1122"/>
    <x v="0"/>
    <s v="UNCODED"/>
    <s v="NOT APPLICABLE"/>
    <s v="1 TO 50"/>
    <x v="0"/>
    <x v="5"/>
    <x v="0"/>
    <x v="4"/>
    <x v="51"/>
    <s v=""/>
    <s v=""/>
    <m/>
  </r>
  <r>
    <s v="SALEM COUNCIL ON AGING SENIOR CENTER"/>
    <s v="5 BROAD ST"/>
    <s v="SALEM"/>
    <s v="MA"/>
    <n v="1970"/>
    <n v="3103"/>
    <n v="25009"/>
    <s v="ESSEX"/>
    <n v="1122"/>
    <x v="1"/>
    <s v="UNCODED"/>
    <s v="NOT APPLICABLE"/>
    <s v="NOT APPLICABLE"/>
    <x v="0"/>
    <x v="0"/>
    <x v="1"/>
    <x v="1"/>
    <x v="1"/>
    <s v=""/>
    <s v=""/>
    <m/>
  </r>
  <r>
    <s v="HEALTH-EDUCATION SERVICES-OTPTNT AODA"/>
    <s v="162 FEDERAL ST"/>
    <s v="SALEM"/>
    <s v="MA"/>
    <n v="1970"/>
    <n v="3248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SALEM YMCA EARLY LEARNING AND AFTER SCHL"/>
    <s v="1 SEWALL ST"/>
    <s v="SALEM"/>
    <s v="MA"/>
    <n v="1970"/>
    <n v="3405"/>
    <n v="25009"/>
    <s v="ESSEX"/>
    <n v="1122"/>
    <x v="7"/>
    <s v="UNCODED"/>
    <s v="UNCODED"/>
    <s v="NOT APPLICABLE"/>
    <x v="0"/>
    <x v="0"/>
    <x v="1"/>
    <x v="4"/>
    <x v="1"/>
    <s v=""/>
    <s v=""/>
    <m/>
  </r>
  <r>
    <s v="GROSVENOR PARK NURSING CENTER"/>
    <s v="7 LORING HILLS AVE"/>
    <s v="SALEM"/>
    <s v="MA"/>
    <n v="1970"/>
    <n v="4267"/>
    <n v="25009"/>
    <s v="ESSEX"/>
    <n v="1122"/>
    <x v="0"/>
    <s v="UNCODED"/>
    <s v="NOT APPLICABLE"/>
    <s v="101 TO 500"/>
    <x v="0"/>
    <x v="3"/>
    <x v="0"/>
    <x v="0"/>
    <x v="52"/>
    <s v="PREMIER"/>
    <s v=""/>
    <m/>
  </r>
  <r>
    <s v="NSMC OUTPATIENT MENTAL HEALTH SVCS-AODA"/>
    <s v="172 LAFAYETTE ST"/>
    <s v="SALEM"/>
    <s v="MA"/>
    <n v="1970"/>
    <n v="4815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SALEM STATE COLLEGE"/>
    <s v="352 LAFAYETTE ST"/>
    <s v="SALEM"/>
    <s v="MA"/>
    <n v="1970"/>
    <n v="5348"/>
    <n v="25009"/>
    <s v="ESSEX"/>
    <n v="1122"/>
    <x v="2"/>
    <s v="UNCODED"/>
    <s v="OVER 5000"/>
    <s v="NOT APPLICABLE"/>
    <x v="0"/>
    <x v="4"/>
    <x v="0"/>
    <x v="0"/>
    <x v="1"/>
    <s v=""/>
    <s v=""/>
    <m/>
  </r>
  <r>
    <s v="CASP-SUBSTANCE ABUSE TREATMENT PROGRAMS"/>
    <s v="27 CONGRESS ST"/>
    <s v="SALEM"/>
    <s v="MA"/>
    <n v="1970"/>
    <n v="5577"/>
    <n v="25009"/>
    <s v="ESSEX"/>
    <n v="1122"/>
    <x v="5"/>
    <s v="UNCODED"/>
    <s v="NOT APPLICABLE"/>
    <s v="UNCODED"/>
    <x v="0"/>
    <x v="0"/>
    <x v="1"/>
    <x v="1"/>
    <x v="1"/>
    <s v=""/>
    <s v=""/>
    <m/>
  </r>
  <r>
    <s v="PINGREE EXPERIENCE CAMP"/>
    <s v="537 HIGHLAND ST"/>
    <s v="SOUTH HAMILTON"/>
    <s v="MA"/>
    <n v="1982"/>
    <n v="1316"/>
    <n v="25009"/>
    <s v="ESSEX"/>
    <n v="1122"/>
    <x v="12"/>
    <s v="UNCODED"/>
    <s v="NOT APPLICABLE"/>
    <s v="NOT APPLICABLE"/>
    <x v="0"/>
    <x v="0"/>
    <x v="1"/>
    <x v="0"/>
    <x v="1"/>
    <s v=""/>
    <s v=""/>
    <m/>
  </r>
  <r>
    <s v="PINGREE SCHOOL"/>
    <s v="537 HIGHLAND ST"/>
    <s v="SOUTH HAMILTON"/>
    <s v="MA"/>
    <n v="1982"/>
    <n v="1316"/>
    <n v="25009"/>
    <s v="ESSEX"/>
    <n v="1122"/>
    <x v="6"/>
    <s v="UNCODED"/>
    <s v="251 TO 500"/>
    <s v="NOT APPLICABLE"/>
    <x v="0"/>
    <x v="0"/>
    <x v="2"/>
    <x v="3"/>
    <x v="1"/>
    <s v=""/>
    <s v=""/>
    <m/>
  </r>
  <r>
    <s v="GORDON-CONWELL THEOLOGICAL SEMINARY"/>
    <s v="130 ESSEX ST"/>
    <s v="SOUTH HAMILTON"/>
    <s v="MA"/>
    <n v="1982"/>
    <n v="2325"/>
    <n v="25009"/>
    <s v="ESSEX"/>
    <n v="1122"/>
    <x v="13"/>
    <s v="UNCODED"/>
    <s v="1001 TO 2000"/>
    <s v="NOT APPLICABLE"/>
    <x v="0"/>
    <x v="1"/>
    <x v="1"/>
    <x v="2"/>
    <x v="1"/>
    <s v=""/>
    <s v=""/>
    <m/>
  </r>
  <r>
    <s v="MASCONOMET HEALTHCARE CENTER"/>
    <s v="123 HIGH ST"/>
    <s v="TOPSFIELD"/>
    <s v="MA"/>
    <n v="1983"/>
    <n v="1921"/>
    <n v="25009"/>
    <s v="ESSEX"/>
    <n v="1122"/>
    <x v="0"/>
    <s v="UNCODED"/>
    <s v="NOT APPLICABLE"/>
    <s v="101 TO 500"/>
    <x v="0"/>
    <x v="0"/>
    <x v="0"/>
    <x v="0"/>
    <x v="23"/>
    <s v=""/>
    <s v=""/>
    <m/>
  </r>
  <r>
    <s v="MASCONOMET REGIONAL MIDDLE SCHOOL"/>
    <s v="20 ENDICOTT RD"/>
    <s v="TOPSFIELD"/>
    <s v="MA"/>
    <n v="1983"/>
    <n v="2013"/>
    <n v="25009"/>
    <s v="ESSEX"/>
    <n v="1122"/>
    <x v="6"/>
    <s v="UNCODED"/>
    <s v="501 TO 1000"/>
    <s v="NOT APPLICABLE"/>
    <x v="0"/>
    <x v="0"/>
    <x v="0"/>
    <x v="4"/>
    <x v="1"/>
    <s v=""/>
    <s v=""/>
    <m/>
  </r>
  <r>
    <s v="HAMILTON-WENHAM REGIONAL SCHOOL DISTRICT"/>
    <s v="5 SCHOOL ST"/>
    <s v="WENHAM"/>
    <s v="MA"/>
    <n v="1984"/>
    <n v="1427"/>
    <n v="25009"/>
    <s v="ESSEX"/>
    <n v="1122"/>
    <x v="4"/>
    <s v="251-500"/>
    <s v="2001 TO 5000"/>
    <s v="NOT APPLICABLE"/>
    <x v="2"/>
    <x v="0"/>
    <x v="0"/>
    <x v="0"/>
    <x v="1"/>
    <s v=""/>
    <s v=""/>
    <m/>
  </r>
  <r>
    <s v="GORDON COLLEGE"/>
    <s v="255 GRAPEVINE RD"/>
    <s v="WENHAM"/>
    <s v="MA"/>
    <n v="1984"/>
    <n v="1813"/>
    <n v="25009"/>
    <s v="ESSEX"/>
    <n v="1122"/>
    <x v="2"/>
    <s v="UNCODED"/>
    <s v="1001 TO 2000"/>
    <s v="NOT APPLICABLE"/>
    <x v="0"/>
    <x v="2"/>
    <x v="2"/>
    <x v="2"/>
    <x v="1"/>
    <s v=""/>
    <s v=""/>
    <m/>
  </r>
  <r>
    <s v="PENTUCKET MIDDLE SCHOOL"/>
    <s v="20 MAIN ST"/>
    <s v="WEST NEWBURY"/>
    <s v="MA"/>
    <n v="1985"/>
    <n v="1829"/>
    <n v="25009"/>
    <s v="ESSEX"/>
    <n v="1122"/>
    <x v="6"/>
    <s v="UNCODED"/>
    <s v="501 TO 1000"/>
    <s v="NOT APPLICABLE"/>
    <x v="0"/>
    <x v="0"/>
    <x v="2"/>
    <x v="4"/>
    <x v="1"/>
    <s v=""/>
    <s v=""/>
    <m/>
  </r>
  <r>
    <s v="PENTUCKET REGIONAL SCHOOL DISTRICT"/>
    <s v="22 MAIN ST"/>
    <s v="WEST NEWBURY"/>
    <s v="MA"/>
    <n v="1985"/>
    <n v="1829"/>
    <n v="25009"/>
    <s v="ESSEX"/>
    <n v="1122"/>
    <x v="4"/>
    <s v="251-500"/>
    <s v="2001 TO 5000"/>
    <s v="NOT APPLICABLE"/>
    <x v="1"/>
    <x v="0"/>
    <x v="0"/>
    <x v="0"/>
    <x v="1"/>
    <s v=""/>
    <s v=""/>
    <m/>
  </r>
  <r>
    <s v="WEE FOLK LEARNING CENTER"/>
    <s v="1178 S MAIN ST"/>
    <s v="BELLINGHAM"/>
    <s v="MA"/>
    <n v="2019"/>
    <n v="1515"/>
    <n v="25021"/>
    <s v="NORFOLK"/>
    <n v="1122"/>
    <x v="7"/>
    <s v="UNCODED"/>
    <s v="UNCODED"/>
    <s v="NOT APPLICABLE"/>
    <x v="0"/>
    <x v="0"/>
    <x v="1"/>
    <x v="4"/>
    <x v="1"/>
    <s v=""/>
    <s v=""/>
    <m/>
  </r>
  <r>
    <s v="BELLINGHAM SENIOR CENTER"/>
    <s v="40 BLACKSTONE ST"/>
    <s v="BELLINGHAM"/>
    <s v="MA"/>
    <n v="2019"/>
    <n v="1602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BELLINGHAM PUBLIC SCHOOL"/>
    <s v="60 HARPIN ST"/>
    <s v="BELLINGHAM"/>
    <s v="MA"/>
    <n v="2019"/>
    <n v="2011"/>
    <n v="25021"/>
    <s v="NORFOLK"/>
    <n v="1122"/>
    <x v="6"/>
    <s v="UNCODED"/>
    <s v="2001 TO 5000"/>
    <s v="NOT APPLICABLE"/>
    <x v="0"/>
    <x v="0"/>
    <x v="0"/>
    <x v="0"/>
    <x v="1"/>
    <s v=""/>
    <s v=""/>
    <m/>
  </r>
  <r>
    <s v="CANTON SENIOR CENTER"/>
    <s v="PO BOX 54"/>
    <s v="CANTON"/>
    <s v="MA"/>
    <n v="2021"/>
    <n v="54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COLE HARRINGTON SCHOOL AGE ENRICHMENT"/>
    <s v="55 PECUNIT ST"/>
    <s v="CANTON"/>
    <s v="MA"/>
    <n v="2021"/>
    <n v="1246"/>
    <n v="25021"/>
    <s v="NORFOLK"/>
    <n v="1122"/>
    <x v="7"/>
    <s v="UNCODED"/>
    <s v="UNCODED"/>
    <s v="NOT APPLICABLE"/>
    <x v="0"/>
    <x v="0"/>
    <x v="1"/>
    <x v="4"/>
    <x v="1"/>
    <s v=""/>
    <s v=""/>
    <m/>
  </r>
  <r>
    <s v="BLUE HILLS REGIONAL VOCATIONAL SCH DIST"/>
    <s v="800 RANDOLPH ST"/>
    <s v="CANTON"/>
    <s v="MA"/>
    <n v="2021"/>
    <n v="1358"/>
    <n v="25021"/>
    <s v="NORFOLK"/>
    <n v="1122"/>
    <x v="4"/>
    <s v="UNCODED"/>
    <s v="501 TO 1000"/>
    <s v="NOT APPLICABLE"/>
    <x v="5"/>
    <x v="0"/>
    <x v="0"/>
    <x v="4"/>
    <x v="1"/>
    <s v=""/>
    <s v=""/>
    <m/>
  </r>
  <r>
    <s v="HELLENIC NURSING REHAB CENTER"/>
    <s v="601 SHERMAN ST"/>
    <s v="CANTON"/>
    <s v="MA"/>
    <n v="2021"/>
    <n v="2025"/>
    <n v="25021"/>
    <s v="NORFOLK"/>
    <n v="1122"/>
    <x v="0"/>
    <s v="UNCODED"/>
    <s v="NOT APPLICABLE"/>
    <s v="101 TO 500"/>
    <x v="0"/>
    <x v="3"/>
    <x v="0"/>
    <x v="0"/>
    <x v="134"/>
    <s v="PREMIER"/>
    <s v=""/>
    <m/>
  </r>
  <r>
    <s v="MASSACHUSETTS HOSPITAL SCHOOL"/>
    <s v="3 RANDOLPH ST"/>
    <s v="CANTON"/>
    <s v="MA"/>
    <n v="2021"/>
    <n v="2351"/>
    <n v="25021"/>
    <s v="NORFOLK"/>
    <n v="1122"/>
    <x v="9"/>
    <s v="UNCODED"/>
    <s v="NOT APPLICABLE"/>
    <s v="101 TO 500"/>
    <x v="0"/>
    <x v="0"/>
    <x v="0"/>
    <x v="0"/>
    <x v="1"/>
    <s v=""/>
    <s v=""/>
    <m/>
  </r>
  <r>
    <s v="TOWER HILL CENTER FOR HEALTH AND REHAB"/>
    <s v="1 MEADOWBROOK WAY"/>
    <s v="CANTON"/>
    <s v="MA"/>
    <n v="2021"/>
    <n v="2496"/>
    <n v="25021"/>
    <s v="NORFOLK"/>
    <n v="1122"/>
    <x v="0"/>
    <s v="UNCODED"/>
    <s v="NOT APPLICABLE"/>
    <s v="101 TO 500"/>
    <x v="0"/>
    <x v="0"/>
    <x v="0"/>
    <x v="0"/>
    <x v="135"/>
    <s v=""/>
    <s v=""/>
    <m/>
  </r>
  <r>
    <s v="CANTON PUBLIC SCHOOLS"/>
    <s v="960 WASHINGTON ST"/>
    <s v="CANTON"/>
    <s v="MA"/>
    <n v="2021"/>
    <n v="2574"/>
    <n v="25021"/>
    <s v="NORFOLK"/>
    <n v="1122"/>
    <x v="4"/>
    <s v="251-500"/>
    <s v="2001 TO 5000"/>
    <s v="NOT APPLICABLE"/>
    <x v="2"/>
    <x v="0"/>
    <x v="0"/>
    <x v="0"/>
    <x v="1"/>
    <s v=""/>
    <s v=""/>
    <m/>
  </r>
  <r>
    <s v="MULBERRY CHILD CARE CENTERS INC"/>
    <s v="440 TURNPIKE ST"/>
    <s v="CANTON"/>
    <s v="MA"/>
    <n v="2021"/>
    <n v="2704"/>
    <n v="25021"/>
    <s v="NORFOLK"/>
    <n v="1122"/>
    <x v="7"/>
    <s v="UNCODED"/>
    <s v="UNCODED"/>
    <s v="NOT APPLICABLE"/>
    <x v="0"/>
    <x v="3"/>
    <x v="1"/>
    <x v="4"/>
    <x v="1"/>
    <s v="PREMIER"/>
    <s v=""/>
    <m/>
  </r>
  <r>
    <s v="ORCHARD COVE"/>
    <s v="1 DEL POND DR"/>
    <s v="CANTON"/>
    <s v="MA"/>
    <n v="2021"/>
    <n v="2759"/>
    <n v="25021"/>
    <s v="NORFOLK"/>
    <n v="1122"/>
    <x v="15"/>
    <s v="UNCODED"/>
    <s v="NOT APPLICABLE"/>
    <s v="1 TO 50"/>
    <x v="0"/>
    <x v="3"/>
    <x v="0"/>
    <x v="4"/>
    <x v="136"/>
    <s v="PREMIER"/>
    <s v=""/>
    <m/>
  </r>
  <r>
    <s v="COHASSET KNOLL SKILLED NURSING REHAB FAC"/>
    <s v="1 CHIEF JUSTICE CUSHING HWY"/>
    <s v="COHASSET"/>
    <s v="MA"/>
    <n v="2025"/>
    <n v="1201"/>
    <n v="25021"/>
    <s v="NORFOLK"/>
    <n v="1122"/>
    <x v="0"/>
    <s v="UNCODED"/>
    <s v="NOT APPLICABLE"/>
    <s v="51 TO 100"/>
    <x v="0"/>
    <x v="0"/>
    <x v="0"/>
    <x v="2"/>
    <x v="137"/>
    <s v=""/>
    <s v=""/>
    <m/>
  </r>
  <r>
    <s v="NOBLES DAY CAMP"/>
    <s v="10 CAMPUS DR"/>
    <s v="DEDHAM"/>
    <s v="MA"/>
    <n v="2026"/>
    <n v="4041"/>
    <n v="25021"/>
    <s v="NORFOLK"/>
    <n v="1122"/>
    <x v="12"/>
    <s v="UNCODED"/>
    <s v="NOT APPLICABLE"/>
    <s v="NOT APPLICABLE"/>
    <x v="0"/>
    <x v="4"/>
    <x v="1"/>
    <x v="0"/>
    <x v="1"/>
    <s v=""/>
    <s v=""/>
    <m/>
  </r>
  <r>
    <s v="NORFOLK COUNTY COR CTR-SHERIFF DEPT"/>
    <s v="200 WEST ST"/>
    <s v="DEDHAM"/>
    <s v="MA"/>
    <n v="2026"/>
    <n v="5528"/>
    <n v="25021"/>
    <s v="NORFOLK"/>
    <n v="1122"/>
    <x v="10"/>
    <s v="UNCODED"/>
    <s v="NOT APPLICABLE"/>
    <s v="UNCODED"/>
    <x v="0"/>
    <x v="3"/>
    <x v="1"/>
    <x v="1"/>
    <x v="1"/>
    <s v="PREMIER"/>
    <s v=""/>
    <m/>
  </r>
  <r>
    <s v="HIGHGATE MANOR"/>
    <s v="10 CAREMATRIX DR"/>
    <s v="DEDHAM"/>
    <s v="MA"/>
    <n v="2026"/>
    <n v="6149"/>
    <n v="25021"/>
    <s v="NORFOLK"/>
    <n v="1122"/>
    <x v="0"/>
    <s v="UNCODED"/>
    <s v="NOT APPLICABLE"/>
    <s v="101 TO 500"/>
    <x v="0"/>
    <x v="0"/>
    <x v="0"/>
    <x v="0"/>
    <x v="2"/>
    <s v=""/>
    <s v=""/>
    <m/>
  </r>
  <r>
    <s v="GOLDEN LIVING CENTER"/>
    <s v="1007 EAST ST"/>
    <s v="DEDHAM"/>
    <s v="MA"/>
    <n v="2026"/>
    <n v="6363"/>
    <n v="25021"/>
    <s v="NORFOLK"/>
    <n v="1122"/>
    <x v="0"/>
    <s v="UNCODED"/>
    <s v="NOT APPLICABLE"/>
    <s v="101 TO 500"/>
    <x v="0"/>
    <x v="3"/>
    <x v="0"/>
    <x v="0"/>
    <x v="62"/>
    <s v="PREMIER"/>
    <s v=""/>
    <m/>
  </r>
  <r>
    <s v="DOVER COUNCIL ON AGING-SENIOR CENTER"/>
    <s v="PO BOX 250"/>
    <s v="DOVER"/>
    <s v="MA"/>
    <n v="2030"/>
    <n v="250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SUPERVISORY UNION 50"/>
    <s v="9 JUNCTION ST"/>
    <s v="DOVER"/>
    <s v="MA"/>
    <n v="2030"/>
    <n v="1706"/>
    <n v="25021"/>
    <s v="NORFOLK"/>
    <n v="1122"/>
    <x v="4"/>
    <s v="UNCODED"/>
    <s v="2001 TO 5000"/>
    <s v="NOT APPLICABLE"/>
    <x v="2"/>
    <x v="0"/>
    <x v="0"/>
    <x v="0"/>
    <x v="1"/>
    <s v=""/>
    <s v=""/>
    <m/>
  </r>
  <r>
    <s v="LEAGUE SCHOOL-GRTR BOSTON RSDNTL TRTMNT"/>
    <s v="300 PROVIDENCE HWY"/>
    <s v="EAST WALPOLE"/>
    <s v="MA"/>
    <n v="2032"/>
    <n v="1521"/>
    <n v="25021"/>
    <s v="NORFOLK"/>
    <n v="1122"/>
    <x v="3"/>
    <s v="UNCODED"/>
    <s v="NOT APPLICABLE"/>
    <s v="UNCODED"/>
    <x v="0"/>
    <x v="0"/>
    <x v="1"/>
    <x v="1"/>
    <x v="1"/>
    <s v=""/>
    <s v=""/>
    <m/>
  </r>
  <r>
    <s v="CAMP WAZIYATAH"/>
    <s v="19 VOSE LN"/>
    <s v="EAST WALPOLE"/>
    <s v="MA"/>
    <n v="2032"/>
    <n v="1426"/>
    <n v="25021"/>
    <s v="NORFOLK"/>
    <n v="1122"/>
    <x v="12"/>
    <s v="UNCODED"/>
    <s v="NOT APPLICABLE"/>
    <s v="NOT APPLICABLE"/>
    <x v="0"/>
    <x v="0"/>
    <x v="1"/>
    <x v="0"/>
    <x v="1"/>
    <s v=""/>
    <s v=""/>
    <m/>
  </r>
  <r>
    <s v="HESS COUNTY ELDER SERVICES IN FOXBORO"/>
    <s v="90 N CARL ANNON CT"/>
    <s v="FOXBORO"/>
    <s v="MA"/>
    <n v="2035"/>
    <n v="1901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FOXBOROUGH PUBLIC SCHOOL DISTRICT"/>
    <s v="60 SOUTH ST"/>
    <s v="FOXBORO"/>
    <s v="MA"/>
    <n v="2035"/>
    <n v="2317"/>
    <n v="25021"/>
    <s v="NORFOLK"/>
    <n v="1122"/>
    <x v="4"/>
    <s v="251-500"/>
    <s v="2001 TO 5000"/>
    <s v="NOT APPLICABLE"/>
    <x v="2"/>
    <x v="0"/>
    <x v="0"/>
    <x v="0"/>
    <x v="1"/>
    <s v=""/>
    <s v=""/>
    <m/>
  </r>
  <r>
    <s v="KENNEDY-DONOVAN CENTER"/>
    <s v="1 COMMERCIAL ST"/>
    <s v="FOXBORO"/>
    <s v="MA"/>
    <n v="2035"/>
    <n v="2530"/>
    <n v="25021"/>
    <s v="NORFOLK"/>
    <n v="1122"/>
    <x v="3"/>
    <s v="UNCODED"/>
    <s v="NOT APPLICABLE"/>
    <s v="UNCODED"/>
    <x v="0"/>
    <x v="0"/>
    <x v="1"/>
    <x v="1"/>
    <x v="1"/>
    <s v=""/>
    <s v=""/>
    <m/>
  </r>
  <r>
    <s v="CGSH-THE NORCAP LODGE-SBSTNC ABUSE SVCS"/>
    <s v="71 WALNUT ST"/>
    <s v="FOXBORO"/>
    <s v="MA"/>
    <n v="2035"/>
    <n v="2533"/>
    <n v="25021"/>
    <s v="NORFOLK"/>
    <n v="1122"/>
    <x v="5"/>
    <s v="UNCODED"/>
    <s v="NOT APPLICABLE"/>
    <s v="UNCODED"/>
    <x v="0"/>
    <x v="0"/>
    <x v="1"/>
    <x v="1"/>
    <x v="1"/>
    <s v=""/>
    <s v=""/>
    <m/>
  </r>
  <r>
    <s v="FRANKLIN PUBLIC SCHOOL DISTRICT"/>
    <s v="355 E CENTRAL ST"/>
    <s v="FRANKLIN"/>
    <s v="MA"/>
    <n v="2038"/>
    <n v="1352"/>
    <n v="25021"/>
    <s v="NORFOLK"/>
    <n v="1122"/>
    <x v="4"/>
    <s v="251-500"/>
    <s v="OVER 5000"/>
    <s v="NOT APPLICABLE"/>
    <x v="3"/>
    <x v="0"/>
    <x v="0"/>
    <x v="0"/>
    <x v="1"/>
    <s v=""/>
    <s v=""/>
    <m/>
  </r>
  <r>
    <s v="DEAN COLLEGE"/>
    <s v="99 MAIN ST"/>
    <s v="FRANKLIN"/>
    <s v="MA"/>
    <n v="2038"/>
    <n v="1941"/>
    <n v="25021"/>
    <s v="NORFOLK"/>
    <n v="1122"/>
    <x v="2"/>
    <s v="UNCODED"/>
    <s v="1001 TO 2000"/>
    <s v="NOT APPLICABLE"/>
    <x v="0"/>
    <x v="1"/>
    <x v="2"/>
    <x v="2"/>
    <x v="1"/>
    <s v=""/>
    <s v=""/>
    <m/>
  </r>
  <r>
    <s v="FRANKLIN SENIOR CENTER"/>
    <s v="80 W CENTRAL ST"/>
    <s v="FRANKLIN"/>
    <s v="MA"/>
    <n v="2038"/>
    <n v="2103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NEXT GENERATION CHILDRENS CENTER"/>
    <s v="831 W CENTRAL ST"/>
    <s v="FRANKLIN"/>
    <s v="MA"/>
    <n v="2038"/>
    <n v="3185"/>
    <n v="25021"/>
    <s v="NORFOLK"/>
    <n v="1122"/>
    <x v="7"/>
    <s v="UNCODED"/>
    <s v="UNCODED"/>
    <s v="NOT APPLICABLE"/>
    <x v="0"/>
    <x v="0"/>
    <x v="1"/>
    <x v="4"/>
    <x v="1"/>
    <s v=""/>
    <s v=""/>
    <m/>
  </r>
  <r>
    <s v="BRIGHT HORIZONS CHILD DEVELOPMENT CENTER"/>
    <s v="75 SGT WILLIAM B TERRY DR"/>
    <s v="HINGHAM"/>
    <s v="MA"/>
    <n v="2043"/>
    <n v="1518"/>
    <n v="25023"/>
    <s v="PLYMOUTH"/>
    <n v="1122"/>
    <x v="7"/>
    <s v="UNCODED"/>
    <s v="UNCODED"/>
    <s v="NOT APPLICABLE"/>
    <x v="0"/>
    <x v="0"/>
    <x v="1"/>
    <x v="4"/>
    <x v="1"/>
    <s v=""/>
    <s v=""/>
    <m/>
  </r>
  <r>
    <s v="PROJECT TURNABOUT INC-SUBSTANCE ABUSE"/>
    <s v="224 BEAL ST"/>
    <s v="HINGHAM"/>
    <s v="MA"/>
    <n v="2043"/>
    <n v="1595"/>
    <n v="25023"/>
    <s v="PLYMOUTH"/>
    <n v="1122"/>
    <x v="5"/>
    <s v="UNCODED"/>
    <s v="NOT APPLICABLE"/>
    <s v="UNCODED"/>
    <x v="0"/>
    <x v="0"/>
    <x v="1"/>
    <x v="1"/>
    <x v="1"/>
    <s v=""/>
    <s v=""/>
    <m/>
  </r>
  <r>
    <s v="HARBOR HOUSE REHAB-NURSING CTR"/>
    <s v="11 CONDITO RD"/>
    <s v="HINGHAM"/>
    <s v="MA"/>
    <n v="2043"/>
    <n v="1746"/>
    <n v="25023"/>
    <s v="PLYMOUTH"/>
    <n v="1122"/>
    <x v="0"/>
    <s v="UNCODED"/>
    <s v="NOT APPLICABLE"/>
    <s v="101 TO 500"/>
    <x v="0"/>
    <x v="0"/>
    <x v="0"/>
    <x v="0"/>
    <x v="19"/>
    <s v=""/>
    <s v=""/>
    <m/>
  </r>
  <r>
    <s v="HINGHAM PUBLIC SCHOOL DISTRICT"/>
    <s v="220 CENTRAL ST"/>
    <s v="HINGHAM"/>
    <s v="MA"/>
    <n v="2043"/>
    <n v="2745"/>
    <n v="25023"/>
    <s v="PLYMOUTH"/>
    <n v="1122"/>
    <x v="4"/>
    <s v="501-750"/>
    <s v="2001 TO 5000"/>
    <s v="NOT APPLICABLE"/>
    <x v="2"/>
    <x v="0"/>
    <x v="0"/>
    <x v="0"/>
    <x v="1"/>
    <s v=""/>
    <s v=""/>
    <m/>
  </r>
  <r>
    <s v="QUEEN ANNES NURSING HOME"/>
    <s v="50 RECREATION PARK DR"/>
    <s v="HINGHAM"/>
    <s v="MA"/>
    <n v="2043"/>
    <n v="4206"/>
    <n v="25023"/>
    <s v="PLYMOUTH"/>
    <n v="1122"/>
    <x v="0"/>
    <s v="UNCODED"/>
    <s v="NOT APPLICABLE"/>
    <s v="101 TO 500"/>
    <x v="0"/>
    <x v="0"/>
    <x v="0"/>
    <x v="0"/>
    <x v="138"/>
    <s v=""/>
    <s v=""/>
    <m/>
  </r>
  <r>
    <s v="DEERFIELD SENIOR ADC-HINGHAM"/>
    <s v="20 POND PARK RD"/>
    <s v="HINGHAM"/>
    <s v="MA"/>
    <n v="2043"/>
    <n v="4327"/>
    <n v="25023"/>
    <s v="PLYMOUTH"/>
    <n v="1122"/>
    <x v="3"/>
    <s v="UNCODED"/>
    <s v="NOT APPLICABLE"/>
    <s v="1 TO 50"/>
    <x v="0"/>
    <x v="0"/>
    <x v="1"/>
    <x v="5"/>
    <x v="1"/>
    <s v=""/>
    <s v=""/>
    <m/>
  </r>
  <r>
    <s v="HULL PUBLIC SCHOOLS"/>
    <s v="7 HADASAH WAY"/>
    <s v="HULL"/>
    <s v="MA"/>
    <n v="2045"/>
    <n v="2306"/>
    <n v="25023"/>
    <s v="PLYMOUTH"/>
    <n v="1122"/>
    <x v="4"/>
    <s v="1-250"/>
    <s v="1001 TO 2000"/>
    <s v="NOT APPLICABLE"/>
    <x v="2"/>
    <x v="0"/>
    <x v="0"/>
    <x v="2"/>
    <x v="1"/>
    <s v=""/>
    <s v=""/>
    <m/>
  </r>
  <r>
    <s v="MANSFIELD COUNCIL ON AGING SENIOR CENTER"/>
    <s v="PO BOX 232"/>
    <s v="MANSFIELD"/>
    <s v="MA"/>
    <n v="2048"/>
    <n v="232"/>
    <n v="25005"/>
    <s v="BRISTOL"/>
    <n v="1122"/>
    <x v="1"/>
    <s v="UNCODED"/>
    <s v="NOT APPLICABLE"/>
    <s v="NOT APPLICABLE"/>
    <x v="0"/>
    <x v="0"/>
    <x v="1"/>
    <x v="1"/>
    <x v="1"/>
    <s v=""/>
    <s v=""/>
    <m/>
  </r>
  <r>
    <s v="NORTH RIVER COUNSELING INC-SBSTNC ABUSE"/>
    <s v="769 PLAIN ST"/>
    <s v="MARSHFIELD"/>
    <s v="MA"/>
    <n v="2050"/>
    <n v="2118"/>
    <n v="25023"/>
    <s v="PLYMOUTH"/>
    <n v="1122"/>
    <x v="5"/>
    <s v="UNCODED"/>
    <s v="NOT APPLICABLE"/>
    <s v="UNCODED"/>
    <x v="0"/>
    <x v="0"/>
    <x v="1"/>
    <x v="1"/>
    <x v="1"/>
    <s v=""/>
    <s v=""/>
    <m/>
  </r>
  <r>
    <s v="MARSHFIELD PUBLIC SCHOOL DISTRICT"/>
    <s v="76 S RIVER ST"/>
    <s v="MARSHFIELD"/>
    <s v="MA"/>
    <n v="2050"/>
    <n v="2453"/>
    <n v="25023"/>
    <s v="PLYMOUTH"/>
    <n v="1122"/>
    <x v="4"/>
    <s v="251-500"/>
    <s v="2001 TO 5000"/>
    <s v="NOT APPLICABLE"/>
    <x v="1"/>
    <x v="0"/>
    <x v="0"/>
    <x v="0"/>
    <x v="1"/>
    <s v=""/>
    <s v=""/>
    <m/>
  </r>
  <r>
    <s v="EAMES WAY ELEMENTARY SCHOOL"/>
    <s v="165 EAMES WAY"/>
    <s v="MARSHFIELD"/>
    <s v="MA"/>
    <n v="2050"/>
    <n v="6327"/>
    <n v="25023"/>
    <s v="PLYMOUTH"/>
    <n v="1122"/>
    <x v="6"/>
    <s v="UNCODED"/>
    <s v="251 TO 500"/>
    <s v="NOT APPLICABLE"/>
    <x v="0"/>
    <x v="0"/>
    <x v="0"/>
    <x v="3"/>
    <x v="1"/>
    <s v=""/>
    <s v=""/>
    <m/>
  </r>
  <r>
    <s v="MEDFIELD COUNCIL ON AGING SENIOR CENTER"/>
    <s v="459 MAIN ST"/>
    <s v="MEDFIELD"/>
    <s v="MA"/>
    <n v="2052"/>
    <n v="2009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THOMAS UPHAM HOUSE"/>
    <s v="519 MAIN ST"/>
    <s v="MEDFIELD"/>
    <s v="MA"/>
    <n v="2052"/>
    <n v="2522"/>
    <n v="25021"/>
    <s v="NORFOLK"/>
    <n v="1122"/>
    <x v="0"/>
    <s v="UNCODED"/>
    <s v="NOT APPLICABLE"/>
    <s v="1 TO 50"/>
    <x v="0"/>
    <x v="0"/>
    <x v="0"/>
    <x v="4"/>
    <x v="66"/>
    <s v=""/>
    <s v=""/>
    <m/>
  </r>
  <r>
    <s v="MEDWAY SENIOR CENTER"/>
    <s v="76 OAKLAND ST"/>
    <s v="MEDWAY"/>
    <s v="MA"/>
    <n v="2053"/>
    <n v="1305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MEDWAY COUNTRY MANOR"/>
    <s v="115 HOLLISTON ST"/>
    <s v="MEDWAY"/>
    <s v="MA"/>
    <n v="2053"/>
    <n v="1954"/>
    <n v="25021"/>
    <s v="NORFOLK"/>
    <n v="1122"/>
    <x v="0"/>
    <s v="UNCODED"/>
    <s v="NOT APPLICABLE"/>
    <s v="101 TO 500"/>
    <x v="0"/>
    <x v="0"/>
    <x v="0"/>
    <x v="0"/>
    <x v="85"/>
    <s v=""/>
    <s v=""/>
    <m/>
  </r>
  <r>
    <s v="MASSACHUSETTS CORRECTIONAL INST-NORFOLK"/>
    <s v="PO BOX 43"/>
    <s v="NORFOLK"/>
    <s v="MA"/>
    <n v="2056"/>
    <n v="43"/>
    <n v="25021"/>
    <s v="NORFOLK"/>
    <n v="1122"/>
    <x v="10"/>
    <s v="UNCODED"/>
    <s v="NOT APPLICABLE"/>
    <s v="UNCODED"/>
    <x v="0"/>
    <x v="0"/>
    <x v="1"/>
    <x v="0"/>
    <x v="1"/>
    <s v=""/>
    <s v=""/>
    <m/>
  </r>
  <r>
    <s v="BAY STATE CORRECTIONAL CENTER"/>
    <s v="PO BOX 73"/>
    <s v="NORFOLK"/>
    <s v="MA"/>
    <n v="2056"/>
    <n v="73"/>
    <n v="25021"/>
    <s v="NORFOLK"/>
    <n v="1122"/>
    <x v="10"/>
    <s v="UNCODED"/>
    <s v="NOT APPLICABLE"/>
    <s v="UNCODED"/>
    <x v="0"/>
    <x v="0"/>
    <x v="1"/>
    <x v="0"/>
    <x v="1"/>
    <s v=""/>
    <s v=""/>
    <m/>
  </r>
  <r>
    <s v="PONDVILLE CORRECTIONAL CENTER"/>
    <s v="PO BOX 146"/>
    <s v="NORFOLK"/>
    <s v="MA"/>
    <n v="2056"/>
    <n v="146"/>
    <n v="25021"/>
    <s v="NORFOLK"/>
    <n v="1122"/>
    <x v="10"/>
    <s v="UNCODED"/>
    <s v="NOT APPLICABLE"/>
    <s v="UNCODED"/>
    <x v="0"/>
    <x v="0"/>
    <x v="1"/>
    <x v="0"/>
    <x v="1"/>
    <s v=""/>
    <s v=""/>
    <m/>
  </r>
  <r>
    <s v="NORFOLK SENIOR CENTER"/>
    <s v="PO BOX 161"/>
    <s v="NORFOLK"/>
    <s v="MA"/>
    <n v="2056"/>
    <n v="161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CAMP MEADOWCROFT"/>
    <s v="260 BOWKER ST"/>
    <s v="NORWELL"/>
    <s v="MA"/>
    <n v="2061"/>
    <n v="1241"/>
    <n v="25023"/>
    <s v="PLYMOUTH"/>
    <n v="1122"/>
    <x v="12"/>
    <s v="UNCODED"/>
    <s v="NOT APPLICABLE"/>
    <s v="NOT APPLICABLE"/>
    <x v="0"/>
    <x v="0"/>
    <x v="1"/>
    <x v="0"/>
    <x v="1"/>
    <s v=""/>
    <s v=""/>
    <m/>
  </r>
  <r>
    <s v="SOUTHWOOD AT NORWELL NURSING CENTER"/>
    <s v="501 CORDWAINER DR"/>
    <s v="NORWELL"/>
    <s v="MA"/>
    <n v="2061"/>
    <n v="1630"/>
    <n v="25023"/>
    <s v="PLYMOUTH"/>
    <n v="1122"/>
    <x v="0"/>
    <s v="UNCODED"/>
    <s v="NOT APPLICABLE"/>
    <s v="101 TO 500"/>
    <x v="0"/>
    <x v="0"/>
    <x v="0"/>
    <x v="0"/>
    <x v="101"/>
    <s v=""/>
    <s v=""/>
    <m/>
  </r>
  <r>
    <s v="NORWELL KNOLL NURSING HOME"/>
    <s v="329 WASHINGTON ST"/>
    <s v="NORWELL"/>
    <s v="MA"/>
    <n v="2061"/>
    <n v="1737"/>
    <n v="25023"/>
    <s v="PLYMOUTH"/>
    <n v="1122"/>
    <x v="0"/>
    <s v="UNCODED"/>
    <s v="NOT APPLICABLE"/>
    <s v="51 TO 100"/>
    <x v="0"/>
    <x v="0"/>
    <x v="0"/>
    <x v="2"/>
    <x v="139"/>
    <s v=""/>
    <s v=""/>
    <m/>
  </r>
  <r>
    <s v="NORWELL KINDERCARE LEARNING CENTER"/>
    <s v="380 WASHINGTON ST"/>
    <s v="NORWELL"/>
    <s v="MA"/>
    <n v="2061"/>
    <n v="2010"/>
    <n v="25023"/>
    <s v="PLYMOUTH"/>
    <n v="1122"/>
    <x v="7"/>
    <s v="UNCODED"/>
    <s v="UNCODED"/>
    <s v="NOT APPLICABLE"/>
    <x v="0"/>
    <x v="0"/>
    <x v="1"/>
    <x v="4"/>
    <x v="1"/>
    <s v=""/>
    <s v=""/>
    <m/>
  </r>
  <r>
    <s v="NORWELL PUBLIC SCHOOLS"/>
    <s v="322 MAIN ST"/>
    <s v="NORWELL"/>
    <s v="MA"/>
    <n v="2061"/>
    <n v="2420"/>
    <n v="25023"/>
    <s v="PLYMOUTH"/>
    <n v="1122"/>
    <x v="4"/>
    <s v="1-250"/>
    <s v="2001 TO 5000"/>
    <s v="NOT APPLICABLE"/>
    <x v="2"/>
    <x v="0"/>
    <x v="0"/>
    <x v="0"/>
    <x v="1"/>
    <s v=""/>
    <s v=""/>
    <m/>
  </r>
  <r>
    <s v="EXPLORATION SUMMER CAMP"/>
    <s v="PO BOX 368"/>
    <s v="NORWOOD"/>
    <s v="MA"/>
    <n v="2062"/>
    <n v="368"/>
    <n v="25021"/>
    <s v="NORFOLK"/>
    <n v="1122"/>
    <x v="12"/>
    <s v="UNCODED"/>
    <s v="NOT APPLICABLE"/>
    <s v="NOT APPLICABLE"/>
    <x v="0"/>
    <x v="0"/>
    <x v="1"/>
    <x v="0"/>
    <x v="1"/>
    <s v=""/>
    <s v=""/>
    <m/>
  </r>
  <r>
    <s v="BILLINGS HUMAN SERVICES-SUBSTANCE ABUSE"/>
    <s v="275 PROSPECT ST"/>
    <s v="NORWOOD"/>
    <s v="MA"/>
    <n v="2062"/>
    <n v="1467"/>
    <n v="25021"/>
    <s v="NORFOLK"/>
    <n v="1122"/>
    <x v="5"/>
    <s v="UNCODED"/>
    <s v="NOT APPLICABLE"/>
    <s v="UNCODED"/>
    <x v="0"/>
    <x v="0"/>
    <x v="1"/>
    <x v="1"/>
    <x v="1"/>
    <s v=""/>
    <s v=""/>
    <m/>
  </r>
  <r>
    <s v="VICTORIA HAVEN NURSING FACILITY"/>
    <s v="137 NICHOLS ST"/>
    <s v="NORWOOD"/>
    <s v="MA"/>
    <n v="2062"/>
    <n v="2009"/>
    <n v="25021"/>
    <s v="NORFOLK"/>
    <n v="1122"/>
    <x v="0"/>
    <s v="UNCODED"/>
    <s v="NOT APPLICABLE"/>
    <s v="1 TO 50"/>
    <x v="0"/>
    <x v="0"/>
    <x v="0"/>
    <x v="4"/>
    <x v="140"/>
    <s v=""/>
    <s v=""/>
    <m/>
  </r>
  <r>
    <s v="GOLDEN LIVING CENTER OF NORWOOD"/>
    <s v="460 WASHINGTON ST"/>
    <s v="NORWOOD"/>
    <s v="MA"/>
    <n v="2062"/>
    <n v="2312"/>
    <n v="25021"/>
    <s v="NORFOLK"/>
    <n v="1122"/>
    <x v="0"/>
    <s v="UNCODED"/>
    <s v="NOT APPLICABLE"/>
    <s v="101 TO 500"/>
    <x v="0"/>
    <x v="3"/>
    <x v="0"/>
    <x v="0"/>
    <x v="57"/>
    <s v="PREMIER"/>
    <s v=""/>
    <m/>
  </r>
  <r>
    <s v="CHARLWELL HOUSE NURSING HOME"/>
    <s v="305 WALPOLE ST"/>
    <s v="NORWOOD"/>
    <s v="MA"/>
    <n v="2062"/>
    <n v="3021"/>
    <n v="25021"/>
    <s v="NORFOLK"/>
    <n v="1122"/>
    <x v="0"/>
    <s v="UNCODED"/>
    <s v="NOT APPLICABLE"/>
    <s v="101 TO 500"/>
    <x v="0"/>
    <x v="0"/>
    <x v="0"/>
    <x v="0"/>
    <x v="39"/>
    <s v=""/>
    <s v=""/>
    <m/>
  </r>
  <r>
    <s v="CARITAS NORWOOD HOSPITAL"/>
    <s v="800 WASHINGTON ST"/>
    <s v="NORWOOD"/>
    <s v="MA"/>
    <n v="2062"/>
    <n v="3487"/>
    <n v="25021"/>
    <s v="NORFOLK"/>
    <n v="1122"/>
    <x v="9"/>
    <s v="1000+"/>
    <s v="NOT APPLICABLE"/>
    <s v="101 TO 500"/>
    <x v="0"/>
    <x v="1"/>
    <x v="1"/>
    <x v="0"/>
    <x v="141"/>
    <s v="Consorta"/>
    <s v="UHC (University HealthSystem Consortium)"/>
    <n v="43820"/>
  </r>
  <r>
    <s v="ITT TECHNICAL INSTITUTE"/>
    <s v="333 BOSTON PROVIDENCE TPKE"/>
    <s v="NORWOOD"/>
    <s v="MA"/>
    <n v="2062"/>
    <n v="3927"/>
    <n v="25021"/>
    <s v="NORFOLK"/>
    <n v="1122"/>
    <x v="13"/>
    <s v="UNCODED"/>
    <s v="251 TO 500"/>
    <s v="NOT APPLICABLE"/>
    <x v="0"/>
    <x v="0"/>
    <x v="2"/>
    <x v="3"/>
    <x v="1"/>
    <s v=""/>
    <s v=""/>
    <m/>
  </r>
  <r>
    <s v="THE ELLIS NURSING AND REHAB CENTER"/>
    <s v="135 ELLIS AVE"/>
    <s v="NORWOOD"/>
    <s v="MA"/>
    <n v="2062"/>
    <n v="3946"/>
    <n v="25021"/>
    <s v="NORFOLK"/>
    <n v="1122"/>
    <x v="0"/>
    <s v="UNCODED"/>
    <s v="NOT APPLICABLE"/>
    <s v="101 TO 500"/>
    <x v="0"/>
    <x v="3"/>
    <x v="0"/>
    <x v="0"/>
    <x v="113"/>
    <s v="PREMIER"/>
    <s v=""/>
    <m/>
  </r>
  <r>
    <s v="NORFOLK ADULT DAY HEALTH CENTER"/>
    <s v="595 PLEASANT ST"/>
    <s v="NORWOOD"/>
    <s v="MA"/>
    <n v="2062"/>
    <n v="4603"/>
    <n v="25021"/>
    <s v="NORFOLK"/>
    <n v="1122"/>
    <x v="3"/>
    <s v="UNCODED"/>
    <s v="NOT APPLICABLE"/>
    <s v="51 TO 100"/>
    <x v="0"/>
    <x v="0"/>
    <x v="1"/>
    <x v="3"/>
    <x v="1"/>
    <s v=""/>
    <s v=""/>
    <m/>
  </r>
  <r>
    <s v="FINE MORTUARY COLLEGE"/>
    <s v="150 KERRY PL"/>
    <s v="NORWOOD"/>
    <s v="MA"/>
    <n v="2062"/>
    <n v="4766"/>
    <n v="25021"/>
    <s v="NORFOLK"/>
    <n v="1122"/>
    <x v="8"/>
    <s v="UNCODED"/>
    <s v="250 AND LESS"/>
    <s v="NOT APPLICABLE"/>
    <x v="0"/>
    <x v="0"/>
    <x v="2"/>
    <x v="5"/>
    <x v="1"/>
    <s v=""/>
    <s v=""/>
    <m/>
  </r>
  <r>
    <s v="LIFECARE CENTER OF THE SOUTH SHORE"/>
    <s v="PO BOX 830"/>
    <s v="SCITUATE"/>
    <s v="MA"/>
    <n v="2066"/>
    <n v="830"/>
    <n v="25023"/>
    <s v="PLYMOUTH"/>
    <n v="1122"/>
    <x v="0"/>
    <s v="UNCODED"/>
    <s v="NOT APPLICABLE"/>
    <s v="101 TO 500"/>
    <x v="0"/>
    <x v="0"/>
    <x v="0"/>
    <x v="0"/>
    <x v="62"/>
    <s v=""/>
    <s v=""/>
    <m/>
  </r>
  <r>
    <s v="SCITUATE PUBLIC SCHOOL DISTRICT"/>
    <s v="606 CHIEF JUSTICE CUSHING HWY"/>
    <s v="SCITUATE"/>
    <s v="MA"/>
    <n v="2066"/>
    <n v="3225"/>
    <n v="25023"/>
    <s v="PLYMOUTH"/>
    <n v="1122"/>
    <x v="4"/>
    <s v="1-250"/>
    <s v="2001 TO 5000"/>
    <s v="NOT APPLICABLE"/>
    <x v="1"/>
    <x v="0"/>
    <x v="0"/>
    <x v="0"/>
    <x v="1"/>
    <s v=""/>
    <s v=""/>
    <m/>
  </r>
  <r>
    <s v="CARDIGAN NURSING HOME"/>
    <s v="59 COUNTRY WAY"/>
    <s v="SCITUATE"/>
    <s v="MA"/>
    <n v="2066"/>
    <n v="3746"/>
    <n v="25023"/>
    <s v="PLYMOUTH"/>
    <n v="1122"/>
    <x v="0"/>
    <s v="UNCODED"/>
    <s v="NOT APPLICABLE"/>
    <s v="51 TO 100"/>
    <x v="0"/>
    <x v="0"/>
    <x v="0"/>
    <x v="2"/>
    <x v="44"/>
    <s v=""/>
    <s v=""/>
    <m/>
  </r>
  <r>
    <s v="SHARON COUNCIL ON AGING SENIOR CENTER"/>
    <s v="PO BOX 20"/>
    <s v="SHARON"/>
    <s v="MA"/>
    <n v="2067"/>
    <n v="20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EPOCH SENIOR HEALTHCARE OF SHARON"/>
    <s v="259 NORWOOD ST"/>
    <s v="SHARON"/>
    <s v="MA"/>
    <n v="2067"/>
    <n v="1099"/>
    <n v="25021"/>
    <s v="NORFOLK"/>
    <n v="1122"/>
    <x v="0"/>
    <s v="UNCODED"/>
    <s v="NOT APPLICABLE"/>
    <s v="51 TO 100"/>
    <x v="0"/>
    <x v="3"/>
    <x v="0"/>
    <x v="2"/>
    <x v="128"/>
    <s v="PREMIER"/>
    <s v=""/>
    <m/>
  </r>
  <r>
    <s v="SHARON COUNTRY DAY CAMP"/>
    <s v="438 S MAIN ST"/>
    <s v="SHARON"/>
    <s v="MA"/>
    <n v="2067"/>
    <n v="1707"/>
    <n v="25021"/>
    <s v="NORFOLK"/>
    <n v="1122"/>
    <x v="12"/>
    <s v="UNCODED"/>
    <s v="NOT APPLICABLE"/>
    <s v="NOT APPLICABLE"/>
    <x v="0"/>
    <x v="0"/>
    <x v="1"/>
    <x v="0"/>
    <x v="1"/>
    <s v=""/>
    <s v=""/>
    <m/>
  </r>
  <r>
    <s v="HORIZONS FOR YOUTH CAMP"/>
    <s v="121 LAKEVIEW ST"/>
    <s v="SHARON"/>
    <s v="MA"/>
    <n v="2067"/>
    <n v="2709"/>
    <n v="25021"/>
    <s v="NORFOLK"/>
    <n v="1122"/>
    <x v="12"/>
    <s v="UNCODED"/>
    <s v="NOT APPLICABLE"/>
    <s v="NOT APPLICABLE"/>
    <x v="0"/>
    <x v="0"/>
    <x v="1"/>
    <x v="0"/>
    <x v="1"/>
    <s v=""/>
    <s v=""/>
    <m/>
  </r>
  <r>
    <s v="KINDERCARE LEARNING CENTER 1669"/>
    <s v="700 S MAIN ST"/>
    <s v="SHARON"/>
    <s v="MA"/>
    <n v="2067"/>
    <n v="2841"/>
    <n v="25021"/>
    <s v="NORFOLK"/>
    <n v="1122"/>
    <x v="7"/>
    <s v="UNCODED"/>
    <s v="UNCODED"/>
    <s v="NOT APPLICABLE"/>
    <x v="0"/>
    <x v="0"/>
    <x v="1"/>
    <x v="4"/>
    <x v="1"/>
    <s v=""/>
    <s v=""/>
    <m/>
  </r>
  <r>
    <s v="STOUGHTON COUNCIL ON AGING-SENIOR CENTER"/>
    <s v="PO BOX 582"/>
    <s v="STOUGHTON"/>
    <s v="MA"/>
    <n v="2072"/>
    <n v="582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NEW ENGLAND SINAI HOSPITAL AND REHAB CTR"/>
    <s v="150 YORK ST"/>
    <s v="STOUGHTON"/>
    <s v="MA"/>
    <n v="2072"/>
    <n v="1829"/>
    <n v="25021"/>
    <s v="NORFOLK"/>
    <n v="1122"/>
    <x v="9"/>
    <s v="501-750"/>
    <s v="NOT APPLICABLE"/>
    <s v="101 TO 500"/>
    <x v="0"/>
    <x v="3"/>
    <x v="1"/>
    <x v="0"/>
    <x v="142"/>
    <s v="PREMIER"/>
    <s v="HPPI (HealthCare Purchasing Partners International"/>
    <n v="64832"/>
  </r>
  <r>
    <s v="STRIAR JEWISH COMM CTR ECC-AFTER SCHL"/>
    <s v="445 CENTRAL ST"/>
    <s v="STOUGHTON"/>
    <s v="MA"/>
    <n v="2072"/>
    <n v="1900"/>
    <n v="25021"/>
    <s v="NORFOLK"/>
    <n v="1122"/>
    <x v="7"/>
    <s v="UNCODED"/>
    <s v="UNCODED"/>
    <s v="NOT APPLICABLE"/>
    <x v="0"/>
    <x v="0"/>
    <x v="1"/>
    <x v="4"/>
    <x v="1"/>
    <s v=""/>
    <s v=""/>
    <m/>
  </r>
  <r>
    <s v="STOUGHTON EXTENDED DAY AND PRESCHOOL"/>
    <s v="137 WALNUT ST"/>
    <s v="STOUGHTON"/>
    <s v="MA"/>
    <n v="2072"/>
    <n v="2638"/>
    <n v="25021"/>
    <s v="NORFOLK"/>
    <n v="1122"/>
    <x v="7"/>
    <s v="UNCODED"/>
    <s v="UNCODED"/>
    <s v="NOT APPLICABLE"/>
    <x v="0"/>
    <x v="0"/>
    <x v="1"/>
    <x v="4"/>
    <x v="1"/>
    <s v=""/>
    <s v=""/>
    <m/>
  </r>
  <r>
    <s v="GODDARD REHABILITATION NURSING CENTER"/>
    <s v="909 SUMNER ST"/>
    <s v="STOUGHTON"/>
    <s v="MA"/>
    <n v="2072"/>
    <n v="3396"/>
    <n v="25021"/>
    <s v="NORFOLK"/>
    <n v="1122"/>
    <x v="0"/>
    <s v="UNCODED"/>
    <s v="NOT APPLICABLE"/>
    <s v="101 TO 500"/>
    <x v="0"/>
    <x v="0"/>
    <x v="0"/>
    <x v="2"/>
    <x v="22"/>
    <s v="Amerinet Inc"/>
    <s v=""/>
    <m/>
  </r>
  <r>
    <s v="COPLEY AT STOUGHTON NURSING CENTER"/>
    <s v="380 SUMNER ST"/>
    <s v="STOUGHTON"/>
    <s v="MA"/>
    <n v="2072"/>
    <n v="3430"/>
    <n v="25021"/>
    <s v="NORFOLK"/>
    <n v="1122"/>
    <x v="0"/>
    <s v="UNCODED"/>
    <s v="NOT APPLICABLE"/>
    <s v="101 TO 500"/>
    <x v="0"/>
    <x v="0"/>
    <x v="0"/>
    <x v="0"/>
    <x v="18"/>
    <s v=""/>
    <s v=""/>
    <m/>
  </r>
  <r>
    <s v="BLUE HILLS ALZHEIMERS CARE CENTER"/>
    <s v="1044 PARK ST"/>
    <s v="STOUGHTON"/>
    <s v="MA"/>
    <n v="2072"/>
    <n v="3762"/>
    <n v="25021"/>
    <s v="NORFOLK"/>
    <n v="1122"/>
    <x v="0"/>
    <s v="UNCODED"/>
    <s v="NOT APPLICABLE"/>
    <s v="51 TO 100"/>
    <x v="0"/>
    <x v="0"/>
    <x v="0"/>
    <x v="0"/>
    <x v="38"/>
    <s v=""/>
    <s v=""/>
    <m/>
  </r>
  <r>
    <s v="WALPOLE COUNCIL ON AGING SENIOR CENTER"/>
    <s v="135 SCHOOL ST"/>
    <s v="WALPOLE"/>
    <s v="MA"/>
    <n v="2081"/>
    <n v="2837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WALPOLE PUBLIC SCHOOL DISTRICT"/>
    <s v="135 SCHOOL ST"/>
    <s v="WALPOLE"/>
    <s v="MA"/>
    <n v="2081"/>
    <n v="2837"/>
    <n v="25021"/>
    <s v="NORFOLK"/>
    <n v="1122"/>
    <x v="4"/>
    <s v="251-500"/>
    <s v="2001 TO 5000"/>
    <s v="NOT APPLICABLE"/>
    <x v="1"/>
    <x v="0"/>
    <x v="0"/>
    <x v="0"/>
    <x v="1"/>
    <s v=""/>
    <s v=""/>
    <m/>
  </r>
  <r>
    <s v="CLARK HOUSE FACILITY"/>
    <s v="30 LONGWOOD DR"/>
    <s v="WESTWOOD"/>
    <s v="MA"/>
    <n v="2090"/>
    <n v="1132"/>
    <n v="25021"/>
    <s v="NORFOLK"/>
    <n v="1122"/>
    <x v="0"/>
    <s v="UNCODED"/>
    <s v="NOT APPLICABLE"/>
    <s v="51 TO 100"/>
    <x v="0"/>
    <x v="0"/>
    <x v="0"/>
    <x v="2"/>
    <x v="139"/>
    <s v=""/>
    <s v=""/>
    <m/>
  </r>
  <r>
    <s v="MULBERRY CHILD CARE AND PRESCHOOL"/>
    <s v="200 PROVIDENCE HWY"/>
    <s v="WESTWOOD"/>
    <s v="MA"/>
    <n v="2090"/>
    <n v="1522"/>
    <n v="25021"/>
    <s v="NORFOLK"/>
    <n v="1122"/>
    <x v="7"/>
    <s v="UNCODED"/>
    <s v="UNCODED"/>
    <s v="NOT APPLICABLE"/>
    <x v="0"/>
    <x v="0"/>
    <x v="1"/>
    <x v="4"/>
    <x v="1"/>
    <s v=""/>
    <s v=""/>
    <m/>
  </r>
  <r>
    <s v="WESTWOOD KINDERCARE LEARNING CENTER"/>
    <s v="411 PROVIDENCE HWY"/>
    <s v="WESTWOOD"/>
    <s v="MA"/>
    <n v="2090"/>
    <n v="1927"/>
    <n v="25021"/>
    <s v="NORFOLK"/>
    <n v="1122"/>
    <x v="7"/>
    <s v="UNCODED"/>
    <s v="UNCODED"/>
    <s v="NOT APPLICABLE"/>
    <x v="0"/>
    <x v="3"/>
    <x v="1"/>
    <x v="4"/>
    <x v="1"/>
    <s v="PREMIER"/>
    <s v=""/>
    <m/>
  </r>
  <r>
    <s v="DOWNEY STREET ELEMENTARY SCHOOL"/>
    <s v="250 DOWNEY ST"/>
    <s v="WESTWOOD"/>
    <s v="MA"/>
    <n v="2090"/>
    <n v="2034"/>
    <n v="25021"/>
    <s v="NORFOLK"/>
    <n v="1122"/>
    <x v="6"/>
    <s v="UNCODED"/>
    <s v="250 AND LESS"/>
    <s v="NOT APPLICABLE"/>
    <x v="0"/>
    <x v="0"/>
    <x v="0"/>
    <x v="5"/>
    <x v="1"/>
    <s v=""/>
    <s v=""/>
    <m/>
  </r>
  <r>
    <s v="WESTWOOD SENIOR CENTER"/>
    <s v="210 NAHATAN ST"/>
    <s v="WESTWOOD"/>
    <s v="MA"/>
    <n v="2090"/>
    <n v="2538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WESTWOOD PUBLIC SCHOOL DISTRICT"/>
    <s v="220 NAHATAN ST"/>
    <s v="WESTWOOD"/>
    <s v="MA"/>
    <n v="2090"/>
    <n v="2538"/>
    <n v="25021"/>
    <s v="NORFOLK"/>
    <n v="1122"/>
    <x v="4"/>
    <s v="1-250"/>
    <s v="2001 TO 5000"/>
    <s v="NOT APPLICABLE"/>
    <x v="1"/>
    <x v="0"/>
    <x v="0"/>
    <x v="0"/>
    <x v="1"/>
    <s v=""/>
    <s v=""/>
    <m/>
  </r>
  <r>
    <s v="WM E SHEEHAN INTERMEDIATE ELEMENTARY SCH"/>
    <s v="549 POND ST"/>
    <s v="WESTWOOD"/>
    <s v="MA"/>
    <n v="2090"/>
    <n v="2841"/>
    <n v="25021"/>
    <s v="NORFOLK"/>
    <n v="1122"/>
    <x v="6"/>
    <s v="UNCODED"/>
    <s v="251 TO 500"/>
    <s v="NOT APPLICABLE"/>
    <x v="0"/>
    <x v="0"/>
    <x v="2"/>
    <x v="3"/>
    <x v="1"/>
    <s v=""/>
    <s v=""/>
    <m/>
  </r>
  <r>
    <s v="WESTWOOD LODGE HOSPITAL"/>
    <s v="45 CLAPBOARDTREE ST"/>
    <s v="WESTWOOD"/>
    <s v="MA"/>
    <n v="2090"/>
    <n v="2903"/>
    <n v="25021"/>
    <s v="NORFOLK"/>
    <n v="1122"/>
    <x v="9"/>
    <s v="251-500"/>
    <s v="NOT APPLICABLE"/>
    <s v="101 TO 500"/>
    <x v="0"/>
    <x v="0"/>
    <x v="1"/>
    <x v="2"/>
    <x v="143"/>
    <s v="UHC (University HealthSystem Consortium)"/>
    <s v="Broadlane Inc"/>
    <n v="70175"/>
  </r>
  <r>
    <s v="WRENTHAM SENIOR CENTER"/>
    <s v="PO BOX 480"/>
    <s v="WRENTHAM"/>
    <s v="MA"/>
    <n v="2093"/>
    <n v="480"/>
    <n v="25021"/>
    <s v="NORFOLK"/>
    <n v="1122"/>
    <x v="1"/>
    <s v="UNCODED"/>
    <s v="NOT APPLICABLE"/>
    <s v="NOT APPLICABLE"/>
    <x v="0"/>
    <x v="0"/>
    <x v="1"/>
    <x v="1"/>
    <x v="1"/>
    <s v=""/>
    <s v=""/>
    <m/>
  </r>
  <r>
    <s v="SERENITY HILL NURSING AND REHAB CENTER"/>
    <s v="655 DEDHAM ST"/>
    <s v="WRENTHAM"/>
    <s v="MA"/>
    <n v="2093"/>
    <n v="1135"/>
    <n v="25021"/>
    <s v="NORFOLK"/>
    <n v="1122"/>
    <x v="0"/>
    <s v="UNCODED"/>
    <s v="NOT APPLICABLE"/>
    <s v="1 TO 50"/>
    <x v="0"/>
    <x v="0"/>
    <x v="0"/>
    <x v="4"/>
    <x v="98"/>
    <s v=""/>
    <s v=""/>
    <m/>
  </r>
  <r>
    <s v="SCHOOLS OUT-WRENTHAM"/>
    <s v="120 TAUNTON ST"/>
    <s v="WRENTHAM"/>
    <s v="MA"/>
    <n v="2093"/>
    <n v="1319"/>
    <n v="25021"/>
    <s v="NORFOLK"/>
    <n v="1122"/>
    <x v="7"/>
    <s v="UNCODED"/>
    <s v="UNCODED"/>
    <s v="NOT APPLICABLE"/>
    <x v="0"/>
    <x v="0"/>
    <x v="1"/>
    <x v="4"/>
    <x v="1"/>
    <s v=""/>
    <s v=""/>
    <m/>
  </r>
  <r>
    <s v="MAPLES REHAB AND NURSING CENTER"/>
    <s v="90 TAUNTON ST"/>
    <s v="WRENTHAM"/>
    <s v="MA"/>
    <n v="2093"/>
    <n v="1349"/>
    <n v="25021"/>
    <s v="NORFOLK"/>
    <n v="1122"/>
    <x v="0"/>
    <s v="UNCODED"/>
    <s v="NOT APPLICABLE"/>
    <s v="101 TO 500"/>
    <x v="0"/>
    <x v="0"/>
    <x v="0"/>
    <x v="0"/>
    <x v="75"/>
    <s v=""/>
    <s v=""/>
    <m/>
  </r>
  <r>
    <s v="SPEECH PATHOLOGY-AUDIOLOGY DEPARTMENT"/>
    <s v="PO BOX 823"/>
    <s v="BOSTON"/>
    <s v="MA"/>
    <n v="2103"/>
    <m/>
    <n v="25025"/>
    <s v="SUFFOLK"/>
    <m/>
    <x v="3"/>
    <s v="UNCODED"/>
    <s v="NOT APPLICABLE"/>
    <s v="UNCODED"/>
    <x v="0"/>
    <x v="0"/>
    <x v="1"/>
    <x v="1"/>
    <x v="1"/>
    <s v=""/>
    <s v=""/>
    <m/>
  </r>
  <r>
    <s v="BOSTON PUBLIC SCHOOL DISTRICT"/>
    <s v="26 COURT ST"/>
    <s v="BOSTON"/>
    <s v="MA"/>
    <n v="2108"/>
    <n v="2528"/>
    <n v="25025"/>
    <s v="SUFFOLK"/>
    <n v="1122"/>
    <x v="4"/>
    <s v="1000+"/>
    <s v="OVER 5000"/>
    <s v="NOT APPLICABLE"/>
    <x v="3"/>
    <x v="0"/>
    <x v="0"/>
    <x v="0"/>
    <x v="1"/>
    <s v=""/>
    <s v=""/>
    <m/>
  </r>
  <r>
    <s v="SUFFOLK UNIVERSITY"/>
    <s v="8 ASHBURTON PL"/>
    <s v="BOSTON"/>
    <s v="MA"/>
    <n v="2108"/>
    <n v="2701"/>
    <n v="25025"/>
    <s v="SUFFOLK"/>
    <n v="1122"/>
    <x v="2"/>
    <s v="UNCODED"/>
    <s v="OVER 5000"/>
    <s v="NOT APPLICABLE"/>
    <x v="0"/>
    <x v="5"/>
    <x v="2"/>
    <x v="0"/>
    <x v="1"/>
    <s v=""/>
    <s v=""/>
    <m/>
  </r>
  <r>
    <s v="ROBERT F KENNEDY CHILDREN ACTION CORPS"/>
    <s v="11 BEACON ST"/>
    <s v="BOSTON"/>
    <s v="MA"/>
    <n v="2108"/>
    <n v="3025"/>
    <n v="25025"/>
    <s v="SUFFOLK"/>
    <n v="1122"/>
    <x v="3"/>
    <s v="UNCODED"/>
    <s v="NOT APPLICABLE"/>
    <s v="UNCODED"/>
    <x v="0"/>
    <x v="0"/>
    <x v="1"/>
    <x v="1"/>
    <x v="1"/>
    <s v=""/>
    <s v=""/>
    <m/>
  </r>
  <r>
    <s v="ADCARE OUTPATIENT CLINIC-SBSTNC ABUSE"/>
    <s v="14 BEACON ST"/>
    <s v="BOSTON"/>
    <s v="MA"/>
    <n v="2108"/>
    <n v="3704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BOSTON ALCOHOL-SUBSTANCE ABUSE PROGRAMS"/>
    <s v="30 WINTER ST"/>
    <s v="BOSTON"/>
    <s v="MA"/>
    <n v="2108"/>
    <n v="4763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NEW ENGLAND COLLEGE OF FINANCE"/>
    <s v="10 HIGH ST"/>
    <s v="BOSTON"/>
    <s v="MA"/>
    <n v="2110"/>
    <n v="1670"/>
    <n v="25025"/>
    <s v="SUFFOLK"/>
    <n v="1122"/>
    <x v="2"/>
    <s v="UNCODED"/>
    <s v="501 TO 1000"/>
    <s v="NOT APPLICABLE"/>
    <x v="0"/>
    <x v="0"/>
    <x v="2"/>
    <x v="4"/>
    <x v="1"/>
    <s v=""/>
    <s v=""/>
    <m/>
  </r>
  <r>
    <s v="URBAN COLLEGE OF BOSTON"/>
    <s v="178 TREMONT ST"/>
    <s v="BOSTON"/>
    <s v="MA"/>
    <n v="2111"/>
    <n v="1006"/>
    <n v="25025"/>
    <s v="SUFFOLK"/>
    <n v="1122"/>
    <x v="8"/>
    <s v="UNCODED"/>
    <s v="501 TO 1000"/>
    <s v="NOT APPLICABLE"/>
    <x v="0"/>
    <x v="3"/>
    <x v="2"/>
    <x v="4"/>
    <x v="1"/>
    <s v="PREMIER"/>
    <s v=""/>
    <m/>
  </r>
  <r>
    <s v="BRIDGE TROUBLED WATERS-SUBSTANCE ABUSE"/>
    <s v="47 WEST ST"/>
    <s v="BOSTON"/>
    <s v="MA"/>
    <n v="2111"/>
    <n v="1219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RED OAK AFTER SCHOOL PROGRAM"/>
    <s v="885 WASHINGTON ST"/>
    <s v="BOSTON"/>
    <s v="MA"/>
    <n v="2111"/>
    <n v="1415"/>
    <n v="25025"/>
    <s v="SUFFOLK"/>
    <n v="1122"/>
    <x v="7"/>
    <s v="UNCODED"/>
    <s v="UNCODED"/>
    <s v="NOT APPLICABLE"/>
    <x v="0"/>
    <x v="0"/>
    <x v="1"/>
    <x v="4"/>
    <x v="1"/>
    <s v=""/>
    <s v=""/>
    <m/>
  </r>
  <r>
    <s v="FLOATING HOSPITAL-CHILDRENS FACILITY"/>
    <s v="750 WASHINGTON ST"/>
    <s v="BOSTON"/>
    <s v="MA"/>
    <n v="2111"/>
    <n v="1526"/>
    <n v="25025"/>
    <s v="SUFFOLK"/>
    <n v="1122"/>
    <x v="3"/>
    <s v="UNCODED"/>
    <s v="NOT APPLICABLE"/>
    <s v="UNCODED"/>
    <x v="0"/>
    <x v="0"/>
    <x v="1"/>
    <x v="1"/>
    <x v="1"/>
    <s v=""/>
    <s v=""/>
    <m/>
  </r>
  <r>
    <s v="TUFTS UNIVERSITY-SCHOOL OF DENTAL MEDICINE"/>
    <s v="1 KNEELAND ST"/>
    <s v="BOSTON"/>
    <s v="MA"/>
    <n v="2111"/>
    <n v="1527"/>
    <n v="25025"/>
    <s v="SUFFOLK"/>
    <n v="1122"/>
    <x v="17"/>
    <s v="UNCODED"/>
    <s v="251 TO 500"/>
    <s v="NOT APPLICABLE"/>
    <x v="0"/>
    <x v="0"/>
    <x v="2"/>
    <x v="3"/>
    <x v="1"/>
    <s v=""/>
    <s v=""/>
    <m/>
  </r>
  <r>
    <s v="TUFTS NEW ENGLAND MEDICAL CENTER"/>
    <s v="750 WASHINGTON ST"/>
    <s v="BOSTON"/>
    <s v="MA"/>
    <n v="2111"/>
    <n v="1526"/>
    <n v="25025"/>
    <s v="SUFFOLK"/>
    <n v="1122"/>
    <x v="9"/>
    <s v="1000+"/>
    <s v="NOT APPLICABLE"/>
    <s v="101 TO 500"/>
    <x v="0"/>
    <x v="3"/>
    <x v="1"/>
    <x v="0"/>
    <x v="144"/>
    <s v="VHA Inc"/>
    <s v="Amerinet Inc"/>
    <n v="88043"/>
  </r>
  <r>
    <s v="SPAN-SUBSTANCE ABUSE SERVICE"/>
    <s v="105 CHAUNCY ST"/>
    <s v="BOSTON"/>
    <s v="MA"/>
    <n v="2111"/>
    <n v="1766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TUFTS UNIVERSITY-SCHOOL OF MEDICINE"/>
    <s v="136 HARRISON AVE"/>
    <s v="BOSTON"/>
    <s v="MA"/>
    <n v="2111"/>
    <n v="1817"/>
    <n v="25025"/>
    <s v="SUFFOLK"/>
    <n v="1122"/>
    <x v="17"/>
    <s v="UNCODED"/>
    <s v="UNCODED"/>
    <s v="NOT APPLICABLE"/>
    <x v="0"/>
    <x v="0"/>
    <x v="2"/>
    <x v="1"/>
    <x v="1"/>
    <s v=""/>
    <s v=""/>
    <m/>
  </r>
  <r>
    <s v="BOSTON ASIAN YOUTH ESSENTIAL SVCS-AODA"/>
    <s v="199 HARRISON AVE"/>
    <s v="BOSTON"/>
    <s v="MA"/>
    <n v="2111"/>
    <n v="1840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NORTH END WEST END/NSC"/>
    <s v="1 MICHELANGELO ST"/>
    <s v="BOSTON"/>
    <s v="MA"/>
    <n v="2113"/>
    <n v="1116"/>
    <n v="25025"/>
    <s v="SUFFOLK"/>
    <n v="1122"/>
    <x v="1"/>
    <s v="UNCODED"/>
    <s v="NOT APPLICABLE"/>
    <s v="NOT APPLICABLE"/>
    <x v="0"/>
    <x v="0"/>
    <x v="1"/>
    <x v="1"/>
    <x v="1"/>
    <s v=""/>
    <s v=""/>
    <m/>
  </r>
  <r>
    <s v="SPAULDING REHABILITATION HOSP NETWORK"/>
    <s v="125 NASHUA ST"/>
    <s v="BOSTON"/>
    <s v="MA"/>
    <n v="2114"/>
    <n v="1101"/>
    <n v="25025"/>
    <s v="SUFFOLK"/>
    <n v="1122"/>
    <x v="9"/>
    <s v="751-999"/>
    <s v="NOT APPLICABLE"/>
    <s v="101 TO 500"/>
    <x v="0"/>
    <x v="0"/>
    <x v="1"/>
    <x v="0"/>
    <x v="45"/>
    <s v="VHA Inc"/>
    <s v="Amerinet Inc"/>
    <n v="53648"/>
  </r>
  <r>
    <s v="SUFFOLK COUNTY JAIL"/>
    <s v="200 NASHUA ST"/>
    <s v="BOSTON"/>
    <s v="MA"/>
    <n v="2114"/>
    <n v="1105"/>
    <n v="25025"/>
    <s v="SUFFOLK"/>
    <n v="1122"/>
    <x v="10"/>
    <s v="UNCODED"/>
    <s v="NOT APPLICABLE"/>
    <s v="UNCODED"/>
    <x v="0"/>
    <x v="0"/>
    <x v="1"/>
    <x v="0"/>
    <x v="1"/>
    <s v=""/>
    <s v=""/>
    <m/>
  </r>
  <r>
    <s v="BAY COVE SUBSTANCE ABUSE TREATMENT CTR"/>
    <s v="66 CANAL ST"/>
    <s v="BOSTON"/>
    <s v="MA"/>
    <n v="2114"/>
    <n v="2002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STEP INC-SUBSTANCE ABUSE TREATMENT PRGMS"/>
    <s v="131 BEVERLY ST"/>
    <s v="BOSTON"/>
    <s v="MA"/>
    <n v="2114"/>
    <n v="2118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ERICH LINDEMANN MENTAL HEALTH CENTER"/>
    <s v="25 STANIFORD ST"/>
    <s v="BOSTON"/>
    <s v="MA"/>
    <n v="2114"/>
    <n v="2503"/>
    <n v="25025"/>
    <s v="SUFFOLK"/>
    <n v="1122"/>
    <x v="9"/>
    <s v="UNCODED"/>
    <s v="NOT APPLICABLE"/>
    <s v="51 TO 100"/>
    <x v="0"/>
    <x v="0"/>
    <x v="1"/>
    <x v="4"/>
    <x v="1"/>
    <s v=""/>
    <s v=""/>
    <m/>
  </r>
  <r>
    <s v="SHRINERS HOSPITAL FOR CHILDREN"/>
    <s v="51 BLOSSOM ST"/>
    <s v="BOSTON"/>
    <s v="MA"/>
    <n v="2114"/>
    <n v="2601"/>
    <n v="25025"/>
    <s v="SUFFOLK"/>
    <n v="1122"/>
    <x v="9"/>
    <s v="UNCODED"/>
    <s v="NOT APPLICABLE"/>
    <s v="1 TO 50"/>
    <x v="0"/>
    <x v="0"/>
    <x v="1"/>
    <x v="4"/>
    <x v="1"/>
    <s v=""/>
    <s v=""/>
    <m/>
  </r>
  <r>
    <s v="MASSACHUSETTS GENERAL HOSPITAL"/>
    <s v="55 FRUIT ST"/>
    <s v="BOSTON"/>
    <s v="MA"/>
    <n v="2114"/>
    <n v="2621"/>
    <n v="25025"/>
    <s v="SUFFOLK"/>
    <n v="1122"/>
    <x v="9"/>
    <s v="1000+"/>
    <s v="NOT APPLICABLE"/>
    <s v="501 TO 1000"/>
    <x v="0"/>
    <x v="2"/>
    <x v="1"/>
    <x v="0"/>
    <x v="145"/>
    <s v="VHA Inc"/>
    <s v="Amerinet Inc"/>
    <n v="276480"/>
  </r>
  <r>
    <s v="MASSACHUSETTS EYE AND EAR INFIRMARY"/>
    <s v="325 CAMBRIDGE ST"/>
    <s v="BOSTON"/>
    <s v="MA"/>
    <n v="2114"/>
    <n v="3110"/>
    <n v="25025"/>
    <s v="SUFFOLK"/>
    <n v="1122"/>
    <x v="9"/>
    <s v="UNCODED"/>
    <s v="NOT APPLICABLE"/>
    <s v="1 TO 50"/>
    <x v="0"/>
    <x v="0"/>
    <x v="1"/>
    <x v="4"/>
    <x v="1"/>
    <s v=""/>
    <s v=""/>
    <m/>
  </r>
  <r>
    <s v="NEIGHBORHOOD ACTION SENIOR CENTER"/>
    <s v="35 BOWDOIN ST"/>
    <s v="BOSTON"/>
    <s v="MA"/>
    <n v="2114"/>
    <n v="4201"/>
    <n v="25025"/>
    <s v="SUFFOLK"/>
    <n v="1122"/>
    <x v="1"/>
    <s v="UNCODED"/>
    <s v="NOT APPLICABLE"/>
    <s v="NOT APPLICABLE"/>
    <x v="0"/>
    <x v="0"/>
    <x v="1"/>
    <x v="1"/>
    <x v="1"/>
    <s v=""/>
    <s v=""/>
    <m/>
  </r>
  <r>
    <s v="BEHRAKIS HEALTH SCIENCE CENTER"/>
    <s v="30 LEON ST"/>
    <s v="BOSTON"/>
    <s v="MA"/>
    <n v="2115"/>
    <n v="5009"/>
    <n v="25025"/>
    <s v="SUFFOLK"/>
    <n v="1122"/>
    <x v="3"/>
    <s v="UNCODED"/>
    <s v="NOT APPLICABLE"/>
    <s v="UNCODED"/>
    <x v="0"/>
    <x v="0"/>
    <x v="1"/>
    <x v="1"/>
    <x v="1"/>
    <s v=""/>
    <s v=""/>
    <m/>
  </r>
  <r>
    <s v="NEW ENGLAND COLLEGE OF OPTOMETRY"/>
    <s v="424 BEACON ST"/>
    <s v="BOSTON"/>
    <s v="MA"/>
    <n v="2115"/>
    <n v="1129"/>
    <n v="25025"/>
    <s v="SUFFOLK"/>
    <n v="1122"/>
    <x v="2"/>
    <s v="UNCODED"/>
    <s v="251 TO 500"/>
    <s v="NOT APPLICABLE"/>
    <x v="0"/>
    <x v="0"/>
    <x v="2"/>
    <x v="3"/>
    <x v="1"/>
    <s v=""/>
    <s v=""/>
    <m/>
  </r>
  <r>
    <s v="FENWAY COMM HEALTH CENTER-DETOX CLINIC"/>
    <s v="7 HAVILAND ST"/>
    <s v="BOSTON"/>
    <s v="MA"/>
    <n v="2115"/>
    <n v="2683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BOSTON ARCHITECTURAL CENTER COLLEGE"/>
    <s v="320 NEWBURY ST"/>
    <s v="BOSTON"/>
    <s v="MA"/>
    <n v="2115"/>
    <n v="2703"/>
    <n v="25025"/>
    <s v="SUFFOLK"/>
    <n v="1122"/>
    <x v="2"/>
    <s v="UNCODED"/>
    <s v="1001 TO 2000"/>
    <s v="NOT APPLICABLE"/>
    <x v="0"/>
    <x v="0"/>
    <x v="2"/>
    <x v="2"/>
    <x v="1"/>
    <s v=""/>
    <s v=""/>
    <m/>
  </r>
  <r>
    <s v="HOME FOR LITTTLE WANDERERS-SBSTNC ABUSE"/>
    <s v="271 HUNTINGTON AVE"/>
    <s v="BOSTON"/>
    <s v="MA"/>
    <n v="2115"/>
    <n v="4506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NORTHEASTERN UNIVERSITY"/>
    <s v="360 HUNTINGTON AVE"/>
    <s v="BOSTON"/>
    <s v="MA"/>
    <n v="2115"/>
    <n v="5005"/>
    <n v="25025"/>
    <s v="SUFFOLK"/>
    <n v="1122"/>
    <x v="2"/>
    <s v="UNCODED"/>
    <s v="OVER 5000"/>
    <s v="NOT APPLICABLE"/>
    <x v="0"/>
    <x v="4"/>
    <x v="2"/>
    <x v="0"/>
    <x v="1"/>
    <s v=""/>
    <s v=""/>
    <m/>
  </r>
  <r>
    <s v="NEW ENGLAND CONSERVATORY OF MUSIC"/>
    <s v="290 HUNTINGTON AVE"/>
    <s v="BOSTON"/>
    <s v="MA"/>
    <n v="2115"/>
    <n v="5018"/>
    <n v="25025"/>
    <s v="SUFFOLK"/>
    <n v="1122"/>
    <x v="2"/>
    <s v="UNCODED"/>
    <s v="501 TO 1000"/>
    <s v="NOT APPLICABLE"/>
    <x v="0"/>
    <x v="5"/>
    <x v="0"/>
    <x v="4"/>
    <x v="1"/>
    <s v=""/>
    <s v=""/>
    <m/>
  </r>
  <r>
    <s v="SCHOOL OF THE MUSEUM OF FINE ARTS"/>
    <s v="230 FENWAY"/>
    <s v="BOSTON"/>
    <s v="MA"/>
    <n v="2115"/>
    <n v="5534"/>
    <n v="25025"/>
    <s v="SUFFOLK"/>
    <n v="1122"/>
    <x v="2"/>
    <s v="UNCODED"/>
    <s v="501 TO 1000"/>
    <s v="NOT APPLICABLE"/>
    <x v="0"/>
    <x v="4"/>
    <x v="2"/>
    <x v="4"/>
    <x v="1"/>
    <s v=""/>
    <s v=""/>
    <m/>
  </r>
  <r>
    <s v="CHILDRENS HOSPITAL-BOSTON"/>
    <s v="300 LONGWOOD AVE"/>
    <s v="BOSTON"/>
    <s v="MA"/>
    <n v="2115"/>
    <n v="5724"/>
    <n v="25025"/>
    <s v="SUFFOLK"/>
    <n v="1122"/>
    <x v="9"/>
    <s v="1000+"/>
    <s v="NOT APPLICABLE"/>
    <s v="101 TO 500"/>
    <x v="0"/>
    <x v="1"/>
    <x v="1"/>
    <x v="0"/>
    <x v="146"/>
    <s v="Premier Inc"/>
    <s v="UHC (University HealthSystem Consortium)"/>
    <n v="99934"/>
  </r>
  <r>
    <s v="EMMANUEL COLLEGE"/>
    <s v="400 FENWAY"/>
    <s v="BOSTON"/>
    <s v="MA"/>
    <n v="2115"/>
    <n v="5725"/>
    <n v="25025"/>
    <s v="SUFFOLK"/>
    <n v="1122"/>
    <x v="2"/>
    <s v="UNCODED"/>
    <s v="1001 TO 2000"/>
    <s v="NOT APPLICABLE"/>
    <x v="0"/>
    <x v="4"/>
    <x v="3"/>
    <x v="2"/>
    <x v="1"/>
    <s v=""/>
    <s v=""/>
    <m/>
  </r>
  <r>
    <s v="MASSACHUSETTS COLLEGE OF ART"/>
    <s v="621 HUNTINGTON AVE"/>
    <s v="BOSTON"/>
    <s v="MA"/>
    <n v="2115"/>
    <n v="5801"/>
    <n v="25025"/>
    <s v="SUFFOLK"/>
    <n v="1122"/>
    <x v="2"/>
    <s v="UNCODED"/>
    <s v="1001 TO 2000"/>
    <s v="NOT APPLICABLE"/>
    <x v="0"/>
    <x v="4"/>
    <x v="0"/>
    <x v="2"/>
    <x v="1"/>
    <s v=""/>
    <s v=""/>
    <m/>
  </r>
  <r>
    <s v="HARVARD SCHOOL OF DENTAL MEDICINE"/>
    <s v="188 LONGWOOD AVE"/>
    <s v="BOSTON"/>
    <s v="MA"/>
    <n v="2115"/>
    <n v="5819"/>
    <n v="25025"/>
    <s v="SUFFOLK"/>
    <n v="1122"/>
    <x v="17"/>
    <s v="UNCODED"/>
    <s v="250 AND LESS"/>
    <s v="NOT APPLICABLE"/>
    <x v="0"/>
    <x v="0"/>
    <x v="2"/>
    <x v="5"/>
    <x v="1"/>
    <s v=""/>
    <s v=""/>
    <m/>
  </r>
  <r>
    <s v="MASSACHUSETTS COLLEGE OF PHARMACY-HEALTH SCIENCE"/>
    <s v="179 LONGWOOD AVE"/>
    <s v="BOSTON"/>
    <s v="MA"/>
    <n v="2115"/>
    <n v="5804"/>
    <n v="25025"/>
    <s v="SUFFOLK"/>
    <n v="1122"/>
    <x v="2"/>
    <s v="UNCODED"/>
    <s v="2001 TO 5000"/>
    <s v="NOT APPLICABLE"/>
    <x v="0"/>
    <x v="4"/>
    <x v="2"/>
    <x v="0"/>
    <x v="1"/>
    <s v=""/>
    <s v=""/>
    <m/>
  </r>
  <r>
    <s v="SIMMONS COLLEGE"/>
    <s v="300 FENWAY"/>
    <s v="BOSTON"/>
    <s v="MA"/>
    <n v="2115"/>
    <n v="5820"/>
    <n v="25025"/>
    <s v="SUFFOLK"/>
    <n v="1122"/>
    <x v="2"/>
    <s v="UNCODED"/>
    <s v="2001 TO 5000"/>
    <s v="NOT APPLICABLE"/>
    <x v="0"/>
    <x v="5"/>
    <x v="2"/>
    <x v="0"/>
    <x v="1"/>
    <s v=""/>
    <s v=""/>
    <m/>
  </r>
  <r>
    <s v="WENTWORTH INSTITUTE OF TECHNOLOGY"/>
    <s v="550 HUNTINGTON AVE"/>
    <s v="BOSTON"/>
    <s v="MA"/>
    <n v="2115"/>
    <n v="5901"/>
    <n v="25025"/>
    <s v="SUFFOLK"/>
    <n v="1122"/>
    <x v="2"/>
    <s v="UNCODED"/>
    <s v="2001 TO 5000"/>
    <s v="NOT APPLICABLE"/>
    <x v="0"/>
    <x v="4"/>
    <x v="2"/>
    <x v="0"/>
    <x v="1"/>
    <s v=""/>
    <s v=""/>
    <m/>
  </r>
  <r>
    <s v="DANA-FARBER CANCER INSTITUTE"/>
    <s v="44 BINNEY ST"/>
    <s v="BOSTON"/>
    <s v="MA"/>
    <n v="2115"/>
    <n v="6013"/>
    <n v="25025"/>
    <s v="SUFFOLK"/>
    <n v="1122"/>
    <x v="9"/>
    <s v="UNCODED"/>
    <s v="NOT APPLICABLE"/>
    <s v="1 TO 50"/>
    <x v="0"/>
    <x v="0"/>
    <x v="1"/>
    <x v="2"/>
    <x v="1"/>
    <s v=""/>
    <s v=""/>
    <m/>
  </r>
  <r>
    <s v="HARVARD UNIVERSITY MEDICAL SCHOOL"/>
    <s v="25 SHATTUCK ST"/>
    <s v="BOSTON"/>
    <s v="MA"/>
    <n v="2115"/>
    <n v="6027"/>
    <n v="25025"/>
    <s v="SUFFOLK"/>
    <n v="1122"/>
    <x v="17"/>
    <s v="UNCODED"/>
    <s v="UNCODED"/>
    <s v="NOT APPLICABLE"/>
    <x v="0"/>
    <x v="0"/>
    <x v="2"/>
    <x v="1"/>
    <x v="1"/>
    <s v=""/>
    <s v=""/>
    <m/>
  </r>
  <r>
    <s v="JOHN HANCOCK CHILD CARE CENTER"/>
    <s v="370 STUART ST"/>
    <s v="BOSTON"/>
    <s v="MA"/>
    <n v="2116"/>
    <n v="5015"/>
    <n v="25025"/>
    <s v="SUFFOLK"/>
    <n v="1122"/>
    <x v="7"/>
    <s v="UNCODED"/>
    <s v="UNCODED"/>
    <s v="NOT APPLICABLE"/>
    <x v="0"/>
    <x v="0"/>
    <x v="1"/>
    <x v="4"/>
    <x v="1"/>
    <s v=""/>
    <s v=""/>
    <m/>
  </r>
  <r>
    <s v="FISHER COLLEGE"/>
    <s v="118 BEACON ST"/>
    <s v="BOSTON"/>
    <s v="MA"/>
    <n v="2116"/>
    <n v="1501"/>
    <n v="25025"/>
    <s v="SUFFOLK"/>
    <n v="1122"/>
    <x v="2"/>
    <s v="UNCODED"/>
    <s v="1001 TO 2000"/>
    <s v="NOT APPLICABLE"/>
    <x v="0"/>
    <x v="5"/>
    <x v="2"/>
    <x v="2"/>
    <x v="1"/>
    <s v=""/>
    <s v=""/>
    <m/>
  </r>
  <r>
    <s v="GIBBS COLLEGE-BOSTON"/>
    <s v="126 NEWBURY ST"/>
    <s v="BOSTON"/>
    <s v="MA"/>
    <n v="2116"/>
    <n v="2904"/>
    <n v="25025"/>
    <s v="SUFFOLK"/>
    <n v="1122"/>
    <x v="8"/>
    <s v="UNCODED"/>
    <s v="501 TO 1000"/>
    <s v="NOT APPLICABLE"/>
    <x v="0"/>
    <x v="0"/>
    <x v="2"/>
    <x v="4"/>
    <x v="1"/>
    <s v=""/>
    <s v=""/>
    <m/>
  </r>
  <r>
    <s v="BAY STATE COLLEGE"/>
    <s v="122 COMMONWEALTH AVE"/>
    <s v="BOSTON"/>
    <s v="MA"/>
    <n v="2116"/>
    <n v="2901"/>
    <n v="25025"/>
    <s v="SUFFOLK"/>
    <n v="1122"/>
    <x v="2"/>
    <s v="UNCODED"/>
    <s v="501 TO 1000"/>
    <s v="NOT APPLICABLE"/>
    <x v="0"/>
    <x v="5"/>
    <x v="2"/>
    <x v="4"/>
    <x v="1"/>
    <s v=""/>
    <s v=""/>
    <m/>
  </r>
  <r>
    <s v="SIDNEY BORUM JR HEALTH CENTER-SBSTNC ABS"/>
    <s v="130 BOYLSTON ST"/>
    <s v="BOSTON"/>
    <s v="MA"/>
    <n v="2116"/>
    <n v="4608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EMERSON COLLEGE"/>
    <s v="120 BOYLSTON ST"/>
    <s v="BOSTON"/>
    <s v="MA"/>
    <n v="2116"/>
    <n v="4611"/>
    <n v="25025"/>
    <s v="SUFFOLK"/>
    <n v="1122"/>
    <x v="2"/>
    <s v="UNCODED"/>
    <s v="2001 TO 5000"/>
    <s v="NOT APPLICABLE"/>
    <x v="0"/>
    <x v="5"/>
    <x v="2"/>
    <x v="0"/>
    <x v="1"/>
    <s v=""/>
    <s v=""/>
    <m/>
  </r>
  <r>
    <s v="CAMP WONDERLAND"/>
    <s v="147 BERKELEY ST"/>
    <s v="BOSTON"/>
    <s v="MA"/>
    <n v="2116"/>
    <n v="5108"/>
    <n v="25025"/>
    <s v="SUFFOLK"/>
    <n v="1122"/>
    <x v="12"/>
    <s v="UNCODED"/>
    <s v="NOT APPLICABLE"/>
    <s v="NOT APPLICABLE"/>
    <x v="0"/>
    <x v="0"/>
    <x v="1"/>
    <x v="0"/>
    <x v="1"/>
    <s v=""/>
    <s v=""/>
    <m/>
  </r>
  <r>
    <s v="CHINESE GOLDEN AGE CENTER"/>
    <s v="5 OAK ST W"/>
    <s v="BOSTON"/>
    <s v="MA"/>
    <n v="2116"/>
    <n v="5636"/>
    <n v="25025"/>
    <s v="SUFFOLK"/>
    <n v="1122"/>
    <x v="1"/>
    <s v="UNCODED"/>
    <s v="NOT APPLICABLE"/>
    <s v="NOT APPLICABLE"/>
    <x v="0"/>
    <x v="0"/>
    <x v="1"/>
    <x v="1"/>
    <x v="1"/>
    <s v=""/>
    <s v=""/>
    <m/>
  </r>
  <r>
    <s v="NEW ENGLAND SCHOOL OF LAW"/>
    <s v="154 STUART ST"/>
    <s v="BOSTON"/>
    <s v="MA"/>
    <n v="2116"/>
    <n v="5616"/>
    <n v="25025"/>
    <s v="SUFFOLK"/>
    <n v="1122"/>
    <x v="13"/>
    <s v="UNCODED"/>
    <s v="251 TO 500"/>
    <s v="NOT APPLICABLE"/>
    <x v="0"/>
    <x v="0"/>
    <x v="2"/>
    <x v="3"/>
    <x v="1"/>
    <s v=""/>
    <s v=""/>
    <m/>
  </r>
  <r>
    <s v="LAHI-OASIS SUBSTANCE ABUSE CLINIC"/>
    <s v="95 BERKELEY ST"/>
    <s v="BOSTON"/>
    <s v="MA"/>
    <n v="2116"/>
    <n v="6230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BENJAMIN FRANKLIN INST OF TECHNOLOGY"/>
    <s v="41 BERKELEY ST"/>
    <s v="BOSTON"/>
    <s v="MA"/>
    <n v="2116"/>
    <n v="6307"/>
    <n v="25025"/>
    <s v="SUFFOLK"/>
    <n v="1122"/>
    <x v="2"/>
    <s v="UNCODED"/>
    <s v="251 TO 500"/>
    <s v="NOT APPLICABLE"/>
    <x v="0"/>
    <x v="0"/>
    <x v="2"/>
    <x v="3"/>
    <x v="1"/>
    <s v=""/>
    <s v=""/>
    <m/>
  </r>
  <r>
    <s v="CAB BOSTON TREATMENT CENTER-SBSTNC ABS"/>
    <s v="784 REAR MASS AVE"/>
    <s v="BOSTON"/>
    <s v="MA"/>
    <n v="2118"/>
    <m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HOPE HOUSE-SUBSTANCE ABUSE TREATMENT SVC"/>
    <s v="PO BOX 180429"/>
    <s v="BOSTON"/>
    <s v="MA"/>
    <n v="2118"/>
    <n v="5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SALVATION ARMY HARBOR LIGHT CENTER-AODA"/>
    <s v="PO BOX 180130"/>
    <s v="BOSTON"/>
    <s v="MA"/>
    <n v="2118"/>
    <n v="997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HARRIET TUBMAN HOUSE SENIOR CENTER"/>
    <s v="566 COLUMBUS AVE"/>
    <s v="BOSTON"/>
    <s v="MA"/>
    <n v="2118"/>
    <n v="1181"/>
    <n v="25025"/>
    <s v="SUFFOLK"/>
    <n v="1122"/>
    <x v="1"/>
    <s v="UNCODED"/>
    <s v="NOT APPLICABLE"/>
    <s v="NOT APPLICABLE"/>
    <x v="0"/>
    <x v="0"/>
    <x v="1"/>
    <x v="1"/>
    <x v="1"/>
    <s v=""/>
    <s v=""/>
    <m/>
  </r>
  <r>
    <s v="VICTORY HOUSE RECOVERY HOME SBSTNC ABUSE"/>
    <s v="566 MASSACHUSETTS AVE"/>
    <s v="BOSTON"/>
    <s v="MA"/>
    <n v="2118"/>
    <n v="1402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SOUTH COVE MANOR"/>
    <s v="120 SHAWMUT AVE"/>
    <s v="BOSTON"/>
    <s v="MA"/>
    <n v="2118"/>
    <n v="2227"/>
    <n v="25025"/>
    <s v="SUFFOLK"/>
    <n v="1122"/>
    <x v="0"/>
    <s v="UNCODED"/>
    <s v="NOT APPLICABLE"/>
    <s v="51 TO 100"/>
    <x v="0"/>
    <x v="0"/>
    <x v="0"/>
    <x v="2"/>
    <x v="147"/>
    <s v=""/>
    <s v=""/>
    <m/>
  </r>
  <r>
    <s v="BOSTON UNIVERSITY-GOLDMAN SCH-DENTAL MED"/>
    <s v="100 E NEWTON ST"/>
    <s v="BOSTON"/>
    <s v="MA"/>
    <n v="2118"/>
    <n v="2308"/>
    <n v="25025"/>
    <s v="SUFFOLK"/>
    <n v="1122"/>
    <x v="17"/>
    <s v="UNCODED"/>
    <s v="501 TO 1000"/>
    <s v="NOT APPLICABLE"/>
    <x v="0"/>
    <x v="0"/>
    <x v="2"/>
    <x v="4"/>
    <x v="1"/>
    <s v=""/>
    <s v=""/>
    <m/>
  </r>
  <r>
    <s v="BOSTON PUBLIC HEALTH COMMISSION-AODA SVC"/>
    <s v="727 MASSACHUSETTS AVE"/>
    <s v="BOSTON"/>
    <s v="MA"/>
    <n v="2118"/>
    <n v="2318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DR S C FULLER MENTAL HEALTH CENTER"/>
    <s v="85 E NEWTON ST"/>
    <s v="BOSTON"/>
    <s v="MA"/>
    <n v="2118"/>
    <n v="2340"/>
    <n v="25025"/>
    <s v="SUFFOLK"/>
    <n v="1122"/>
    <x v="9"/>
    <s v="UNCODED"/>
    <s v="NOT APPLICABLE"/>
    <s v="1 TO 50"/>
    <x v="0"/>
    <x v="0"/>
    <x v="1"/>
    <x v="4"/>
    <x v="1"/>
    <s v=""/>
    <s v=""/>
    <m/>
  </r>
  <r>
    <s v="BOSTON UNIVERSITY MEDICAL SCHOOL"/>
    <s v="715 ALBANY ST"/>
    <s v="BOSTON"/>
    <s v="MA"/>
    <n v="2118"/>
    <n v="2526"/>
    <n v="25025"/>
    <s v="SUFFOLK"/>
    <n v="1122"/>
    <x v="17"/>
    <s v="UNCODED"/>
    <s v="501 TO 1000"/>
    <s v="NOT APPLICABLE"/>
    <x v="0"/>
    <x v="0"/>
    <x v="2"/>
    <x v="4"/>
    <x v="1"/>
    <s v=""/>
    <s v=""/>
    <m/>
  </r>
  <r>
    <s v="HABIT OPCO-SUBSTANCE ABUSE TREATMENT SVC"/>
    <s v="99 TOPEKA ST"/>
    <s v="ROXBURY"/>
    <s v="MA"/>
    <n v="2118"/>
    <n v="2717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SUFFOLK COUNTY HOUSE CORR-SHERIFFS OFC"/>
    <s v="20 BRADSTON ST"/>
    <s v="BOSTON"/>
    <s v="MA"/>
    <n v="2118"/>
    <n v="2705"/>
    <n v="25025"/>
    <s v="SUFFOLK"/>
    <n v="1122"/>
    <x v="10"/>
    <s v="UNCODED"/>
    <s v="NOT APPLICABLE"/>
    <s v="UNCODED"/>
    <x v="0"/>
    <x v="4"/>
    <x v="1"/>
    <x v="1"/>
    <x v="1"/>
    <s v=""/>
    <s v=""/>
    <m/>
  </r>
  <r>
    <s v="VOLUNTEERS OF AMERICA HELLO HOUSE-AODA"/>
    <s v="686 MASSACHUSETTS AVE"/>
    <s v="BOSTON"/>
    <s v="MA"/>
    <n v="2118"/>
    <n v="4027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DIMOCK HALFWAY HOUSE-SUBATANCE ABUSE SVC"/>
    <s v="50 DIMOCK ST"/>
    <s v="ROXBURY"/>
    <s v="MA"/>
    <n v="2119"/>
    <n v="1210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LATINAS Y NINOS CENTER-SUBSTANCE ABUSE"/>
    <s v="PO BOX 191540"/>
    <s v="ROXBURY"/>
    <s v="MA"/>
    <n v="2119"/>
    <n v="29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DIMOCK COMMUNITY HEALTH CENTER-DETOX"/>
    <s v="55 DIMOCK ST"/>
    <s v="ROXBURY"/>
    <s v="MA"/>
    <n v="2119"/>
    <n v="1029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FIRST ASKIA ACADEMY-SUBSTANCE ABUSE PRGM"/>
    <s v="167 CENTRE ST"/>
    <s v="ROXBURY"/>
    <s v="MA"/>
    <n v="2119"/>
    <n v="1238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RADIUS SPECIALTY HOSPITAL-BOSTON"/>
    <s v="59 TOWNSEND ST"/>
    <s v="ROXBURY"/>
    <s v="MA"/>
    <n v="2119"/>
    <n v="1318"/>
    <n v="25025"/>
    <s v="SUFFOLK"/>
    <n v="1122"/>
    <x v="9"/>
    <s v="UNCODED"/>
    <s v="NOT APPLICABLE"/>
    <s v="101 TO 500"/>
    <x v="0"/>
    <x v="0"/>
    <x v="1"/>
    <x v="0"/>
    <x v="1"/>
    <s v=""/>
    <s v=""/>
    <m/>
  </r>
  <r>
    <s v="ROXBURY YMCA CHILDCARE AND SCHOOL AGE"/>
    <s v="285 MARTIN LUTHER KING BLVD"/>
    <s v="ROXBURY"/>
    <s v="MA"/>
    <n v="2119"/>
    <n v="1809"/>
    <n v="25025"/>
    <s v="SUFFOLK"/>
    <n v="1122"/>
    <x v="7"/>
    <s v="UNCODED"/>
    <s v="UNCODED"/>
    <s v="NOT APPLICABLE"/>
    <x v="0"/>
    <x v="0"/>
    <x v="1"/>
    <x v="4"/>
    <x v="1"/>
    <s v=""/>
    <s v=""/>
    <m/>
  </r>
  <r>
    <s v="ROXBURY COMP CHC-SBSTNC ABUSE SVC"/>
    <s v="330 MARTIN LUTHER KING BLVD"/>
    <s v="ROXBURY"/>
    <s v="MA"/>
    <n v="2119"/>
    <n v="1868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SMILE PRESCHOOL"/>
    <s v="185 DUDLEY ST"/>
    <s v="ROXBURY"/>
    <s v="MA"/>
    <n v="2119"/>
    <n v="2571"/>
    <n v="25025"/>
    <s v="SUFFOLK"/>
    <n v="1122"/>
    <x v="7"/>
    <s v="UNCODED"/>
    <s v="UNCODED"/>
    <s v="NOT APPLICABLE"/>
    <x v="0"/>
    <x v="0"/>
    <x v="1"/>
    <x v="4"/>
    <x v="1"/>
    <s v=""/>
    <s v=""/>
    <m/>
  </r>
  <r>
    <s v="CHILDRENS SVCS OF ROXBURY RSDNTL TRTMNT"/>
    <s v="504 DUDLEY ST"/>
    <s v="ROXBURY"/>
    <s v="MA"/>
    <n v="2119"/>
    <n v="2767"/>
    <n v="25025"/>
    <s v="SUFFOLK"/>
    <n v="1122"/>
    <x v="3"/>
    <s v="UNCODED"/>
    <s v="NOT APPLICABLE"/>
    <s v="UNCODED"/>
    <x v="0"/>
    <x v="0"/>
    <x v="1"/>
    <x v="1"/>
    <x v="1"/>
    <s v=""/>
    <s v=""/>
    <m/>
  </r>
  <r>
    <s v="LA ALIANZA HISPANA YOUTH SERVICES-AODA"/>
    <s v="409 DUDLEY ST"/>
    <s v="ROXBURY"/>
    <s v="MA"/>
    <n v="2119"/>
    <n v="3366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RUGGLES STREET MISSION HILL AND GILDAY C"/>
    <s v="38 HORADAN WAY"/>
    <s v="ROXBURY CROSSING"/>
    <s v="MA"/>
    <n v="2120"/>
    <n v="2602"/>
    <n v="25025"/>
    <s v="SUFFOLK"/>
    <n v="1122"/>
    <x v="7"/>
    <s v="UNCODED"/>
    <s v="UNCODED"/>
    <s v="NOT APPLICABLE"/>
    <x v="0"/>
    <x v="0"/>
    <x v="1"/>
    <x v="4"/>
    <x v="1"/>
    <s v=""/>
    <s v=""/>
    <m/>
  </r>
  <r>
    <s v="JUDGE BAKER CHILDREN CENTER"/>
    <s v="53 PARKER HILL AVE"/>
    <s v="ROXBURY CROSSING"/>
    <s v="MA"/>
    <n v="2120"/>
    <n v="3225"/>
    <n v="25025"/>
    <s v="SUFFOLK"/>
    <n v="1122"/>
    <x v="3"/>
    <s v="UNCODED"/>
    <s v="NOT APPLICABLE"/>
    <s v="UNCODED"/>
    <x v="0"/>
    <x v="0"/>
    <x v="1"/>
    <x v="1"/>
    <x v="1"/>
    <s v=""/>
    <s v=""/>
    <m/>
  </r>
  <r>
    <s v="BENJAMIN HEALTH CARE CENTER"/>
    <s v="120 FISHER AVE"/>
    <s v="ROXBURY CROSSING"/>
    <s v="MA"/>
    <n v="2120"/>
    <n v="3320"/>
    <n v="25025"/>
    <s v="SUFFOLK"/>
    <n v="1122"/>
    <x v="0"/>
    <s v="UNCODED"/>
    <s v="NOT APPLICABLE"/>
    <s v="101 TO 500"/>
    <x v="0"/>
    <x v="3"/>
    <x v="0"/>
    <x v="0"/>
    <x v="148"/>
    <s v="PREMIER"/>
    <s v=""/>
    <m/>
  </r>
  <r>
    <s v="ROXBURY COMMUNITY COLLEGE"/>
    <s v="1234 COLUMBUS AVE"/>
    <s v="ROXBURY CROSSING"/>
    <s v="MA"/>
    <n v="2120"/>
    <n v="3423"/>
    <n v="25025"/>
    <s v="SUFFOLK"/>
    <n v="1122"/>
    <x v="8"/>
    <s v="UNCODED"/>
    <s v="2001 TO 5000"/>
    <s v="NOT APPLICABLE"/>
    <x v="0"/>
    <x v="0"/>
    <x v="0"/>
    <x v="0"/>
    <x v="1"/>
    <s v=""/>
    <s v=""/>
    <m/>
  </r>
  <r>
    <s v="CRISPUS ATTUCKS CHILDRENS CENTER"/>
    <s v="105 CRAWFORD ST"/>
    <s v="DORCHESTER"/>
    <s v="MA"/>
    <n v="2121"/>
    <n v="1101"/>
    <n v="25025"/>
    <s v="SUFFOLK"/>
    <n v="1122"/>
    <x v="7"/>
    <s v="UNCODED"/>
    <s v="UNCODED"/>
    <s v="NOT APPLICABLE"/>
    <x v="0"/>
    <x v="0"/>
    <x v="1"/>
    <x v="4"/>
    <x v="1"/>
    <s v=""/>
    <s v=""/>
    <m/>
  </r>
  <r>
    <s v="HAMILTON HOUSE-SUBSTANCE ABUSE TREATMENT"/>
    <s v="PO BOX 220042"/>
    <s v="BOSTON"/>
    <s v="MA"/>
    <n v="2122"/>
    <n v="9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ST JOSEPHS REHAB NURSING CARE CENTER"/>
    <s v="321 CENTRE ST"/>
    <s v="DORCHESTER"/>
    <s v="MA"/>
    <n v="2122"/>
    <n v="1112"/>
    <n v="25025"/>
    <s v="SUFFOLK"/>
    <n v="1122"/>
    <x v="0"/>
    <s v="UNCODED"/>
    <s v="NOT APPLICABLE"/>
    <s v="101 TO 500"/>
    <x v="0"/>
    <x v="0"/>
    <x v="0"/>
    <x v="0"/>
    <x v="39"/>
    <s v=""/>
    <s v=""/>
    <m/>
  </r>
  <r>
    <s v="KIT CLARK SENIOR SERVICES"/>
    <s v="1500 DORCHESTER AVE"/>
    <s v="DORCHESTER"/>
    <s v="MA"/>
    <n v="2122"/>
    <n v="1327"/>
    <n v="25025"/>
    <s v="SUFFOLK"/>
    <n v="1122"/>
    <x v="3"/>
    <s v="UNCODED"/>
    <s v="NOT APPLICABLE"/>
    <s v="1 TO 50"/>
    <x v="0"/>
    <x v="0"/>
    <x v="1"/>
    <x v="5"/>
    <x v="1"/>
    <s v=""/>
    <s v=""/>
    <m/>
  </r>
  <r>
    <s v="BOWDOIN STREET COMM HEALTH CTR-AODA SVCS"/>
    <s v="230 BOWDOIN ST"/>
    <s v="DORCHESTER"/>
    <s v="MA"/>
    <n v="2122"/>
    <n v="1817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DORCHESTER HOUSE-SUBSTANCE ABUSE TRTMNT"/>
    <s v="1353 DORCHESTER AVE"/>
    <s v="DORCHESTER"/>
    <s v="MA"/>
    <n v="2122"/>
    <n v="2932"/>
    <n v="25025"/>
    <s v="SUFFOLK"/>
    <n v="1122"/>
    <x v="5"/>
    <s v="UNCODED"/>
    <s v="NOT APPLICABLE"/>
    <s v="UNCODED"/>
    <x v="0"/>
    <x v="0"/>
    <x v="1"/>
    <x v="1"/>
    <x v="1"/>
    <s v=""/>
    <s v=""/>
    <m/>
  </r>
  <r>
    <s v="BOSTONIAN NURSING CARE AND REHAB CENTER"/>
    <s v="337 NEPONSET AVE"/>
    <s v="DORCHESTER"/>
    <s v="MA"/>
    <n v="2122"/>
    <n v="3103"/>
    <n v="25025"/>
    <s v="SUFFOLK"/>
    <n v="1122"/>
    <x v="0"/>
    <s v="UNCODED"/>
    <s v="NOT APPLICABLE"/>
    <s v="101 TO 500"/>
    <x v="0"/>
    <x v="0"/>
    <x v="0"/>
    <x v="0"/>
    <x v="32"/>
    <s v=""/>
    <s v=""/>
    <m/>
  </r>
  <r>
    <m/>
    <m/>
    <m/>
    <m/>
    <m/>
    <m/>
    <m/>
    <m/>
    <m/>
    <x v="18"/>
    <m/>
    <m/>
    <m/>
    <x v="7"/>
    <x v="6"/>
    <x v="4"/>
    <x v="6"/>
    <x v="1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2">
  <r>
    <s v="AZON LIQUORS"/>
    <s v="AGAWAM"/>
    <x v="0"/>
    <n v="1001"/>
    <n v="1530"/>
    <n v="25013"/>
    <s v="HAMPDEN"/>
    <n v="1122"/>
    <x v="0"/>
    <s v="INDEPENDENT (1-9 UNITS)"/>
    <s v="1 TO 4"/>
    <s v="UNCODED / DATA CURRENTLY UNAVAILABLE"/>
    <x v="0"/>
  </r>
  <r>
    <s v="CUSTOM WINE ONLINE LLC"/>
    <s v="COVINGTON"/>
    <x v="1"/>
    <n v="41011"/>
    <n v="2487"/>
    <n v="21117"/>
    <s v="KENTON"/>
    <n v="1642"/>
    <x v="0"/>
    <s v="INDEPENDENT (1-9 UNITS)"/>
    <s v="1 TO 4"/>
    <s v="UNCODED / DATA CURRENTLY UNAVAILABLE"/>
    <x v="1"/>
  </r>
  <r>
    <s v="BP"/>
    <s v="COVINGTON"/>
    <x v="1"/>
    <n v="41011"/>
    <n v="1441"/>
    <n v="21117"/>
    <s v="KENTON"/>
    <n v="1642"/>
    <x v="1"/>
    <s v="501+ UNITS"/>
    <s v="5 TO 9"/>
    <s v="UNCODED / DATA CURRENTLY UNAVAILABLE"/>
    <x v="2"/>
  </r>
  <r>
    <s v="DICK'S WINES &amp; LIQUORS"/>
    <s v="COVINGTON"/>
    <x v="1"/>
    <n v="41011"/>
    <n v="1528"/>
    <n v="21117"/>
    <s v="KENTON"/>
    <n v="1642"/>
    <x v="0"/>
    <s v="INDEPENDENT (1-9 UNITS)"/>
    <s v="10 TO 19"/>
    <s v="UNCODED / DATA CURRENTLY UNAVAILABLE"/>
    <x v="3"/>
  </r>
  <r>
    <s v="END OF LINE BEVERAGE"/>
    <s v="FT WRIGHT"/>
    <x v="1"/>
    <n v="41011"/>
    <n v="2602"/>
    <n v="21117"/>
    <s v="KENTON"/>
    <n v="1642"/>
    <x v="0"/>
    <s v="INDEPENDENT (1-9 UNITS)"/>
    <s v="1 TO 4"/>
    <s v="UNCODED / DATA CURRENTLY UNAVAILABLE"/>
    <x v="2"/>
  </r>
  <r>
    <s v="EUROPA FOODS"/>
    <s v="COVINGTON"/>
    <x v="1"/>
    <n v="41011"/>
    <n v="5004"/>
    <n v="21117"/>
    <s v="KENTON"/>
    <n v="1642"/>
    <x v="2"/>
    <s v="INDEPENDENT (1-9 UNITS)"/>
    <s v="1 TO 4"/>
    <s v="UNCODED / DATA CURRENTLY UNAVAILABLE"/>
    <x v="2"/>
  </r>
  <r>
    <s v="FAMILY GROCERY"/>
    <s v="COVINGTON"/>
    <x v="1"/>
    <n v="41011"/>
    <n v="2067"/>
    <n v="21117"/>
    <s v="KENTON"/>
    <n v="1642"/>
    <x v="2"/>
    <s v="INDEPENDENT (1-9 UNITS)"/>
    <s v="1 TO 4"/>
    <s v="UNCODED / DATA CURRENTLY UNAVAILABLE"/>
    <x v="4"/>
  </r>
  <r>
    <s v="GREENUP MARKET"/>
    <s v="COVINGTON"/>
    <x v="1"/>
    <n v="41011"/>
    <n v="3287"/>
    <n v="21117"/>
    <s v="KENTON"/>
    <n v="1642"/>
    <x v="2"/>
    <s v="INDEPENDENT (1-9 UNITS)"/>
    <s v="1 TO 4"/>
    <s v="UNCODED / DATA CURRENTLY UNAVAILABLE"/>
    <x v="0"/>
  </r>
  <r>
    <s v="HERINGER MEATS INC"/>
    <s v="COVINGTON"/>
    <x v="1"/>
    <n v="41011"/>
    <n v="2302"/>
    <n v="21117"/>
    <s v="KENTON"/>
    <n v="1642"/>
    <x v="3"/>
    <s v="INDEPENDENT (1-9 UNITS)"/>
    <s v="10 TO 19"/>
    <s v="UNCODED / DATA CURRENTLY UNAVAILABLE"/>
    <x v="2"/>
  </r>
  <r>
    <s v="HILL TOP MARKET"/>
    <s v="COVINGTON"/>
    <x v="1"/>
    <n v="41011"/>
    <n v="3910"/>
    <n v="21117"/>
    <s v="KENTON"/>
    <n v="1642"/>
    <x v="2"/>
    <s v="INDEPENDENT (1-9 UNITS)"/>
    <s v="1 TO 4"/>
    <s v="UNCODED / DATA CURRENTLY UNAVAILABLE"/>
    <x v="2"/>
  </r>
  <r>
    <s v="I-75 PACKAGED LIQUORS"/>
    <s v="COVINGTON"/>
    <x v="1"/>
    <n v="41011"/>
    <n v="1007"/>
    <n v="21117"/>
    <s v="KENTON"/>
    <n v="1642"/>
    <x v="0"/>
    <s v="INDEPENDENT (1-9 UNITS)"/>
    <s v="20 TO 49"/>
    <s v="UNCODED / DATA CURRENTLY UNAVAILABLE"/>
    <x v="2"/>
  </r>
  <r>
    <s v="JOHNNY'S FOOD MART"/>
    <s v="COVINGTON"/>
    <x v="1"/>
    <n v="41011"/>
    <n v="1252"/>
    <n v="21117"/>
    <s v="KENTON"/>
    <n v="1642"/>
    <x v="4"/>
    <s v="INDEPENDENT (1-9 UNITS)"/>
    <s v="1 TO 4"/>
    <s v="UNCODED / DATA CURRENTLY UNAVAILABLE"/>
    <x v="2"/>
  </r>
  <r>
    <s v="JONES GROCERY"/>
    <s v="COVINGTON"/>
    <x v="1"/>
    <n v="41011"/>
    <n v="3456"/>
    <n v="21117"/>
    <s v="KENTON"/>
    <n v="1642"/>
    <x v="2"/>
    <s v="INDEPENDENT (1-9 UNITS)"/>
    <s v="1 TO 4"/>
    <s v="UNCODED / DATA CURRENTLY UNAVAILABLE"/>
    <x v="0"/>
  </r>
  <r>
    <s v="KROGER"/>
    <s v="COVINGTON"/>
    <x v="1"/>
    <n v="41011"/>
    <n v="3315"/>
    <n v="21117"/>
    <s v="KENTON"/>
    <n v="1642"/>
    <x v="2"/>
    <s v="501+ UNITS"/>
    <s v="OVER 50"/>
    <s v="UNCODED / DATA CURRENTLY UNAVAILABLE"/>
    <x v="4"/>
  </r>
  <r>
    <s v="LIQUOR DIRECT"/>
    <s v="COVINGTON"/>
    <x v="1"/>
    <n v="41011"/>
    <n v="1204"/>
    <n v="21117"/>
    <s v="KENTON"/>
    <n v="1642"/>
    <x v="0"/>
    <s v="INDEPENDENT (1-9 UNITS)"/>
    <s v="10 TO 19"/>
    <s v="UNCODED / DATA CURRENTLY UNAVAILABLE"/>
    <x v="4"/>
  </r>
  <r>
    <s v="LOSCHIAVO'S PRODUCE-DELI"/>
    <s v="PARK HILLS"/>
    <x v="1"/>
    <n v="41011"/>
    <n v="2852"/>
    <n v="21117"/>
    <s v="KENTON"/>
    <n v="1642"/>
    <x v="5"/>
    <s v="INDEPENDENT (1-9 UNITS)"/>
    <s v="5 TO 9"/>
    <s v="UNCODED / DATA CURRENTLY UNAVAILABLE"/>
    <x v="3"/>
  </r>
  <r>
    <s v="MAIN STREET MARKET"/>
    <s v="COVINGTON"/>
    <x v="1"/>
    <n v="41011"/>
    <n v="1496"/>
    <n v="21117"/>
    <s v="KENTON"/>
    <n v="1642"/>
    <x v="2"/>
    <s v="INDEPENDENT (1-9 UNITS)"/>
    <s v="1 TO 4"/>
    <s v="UNCODED / DATA CURRENTLY UNAVAILABLE"/>
    <x v="5"/>
  </r>
  <r>
    <s v="WINE SELLER LLC"/>
    <s v="VERNON ROCKVILLE"/>
    <x v="2"/>
    <n v="6066"/>
    <n v="4551"/>
    <n v="9013"/>
    <s v="TOLLAND"/>
    <n v="3280"/>
    <x v="0"/>
    <s v="INDEPENDENT (1-9 UNITS)"/>
    <s v="1 TO 4"/>
    <s v="UNCODED / DATA CURRENTLY UNAVAILABLE"/>
    <x v="2"/>
  </r>
  <r>
    <s v="MARIAN'S MINI MART"/>
    <s v="COVINGTON"/>
    <x v="1"/>
    <n v="41011"/>
    <n v="3449"/>
    <n v="21117"/>
    <s v="KENTON"/>
    <n v="1642"/>
    <x v="4"/>
    <s v="INDEPENDENT (1-9 UNITS)"/>
    <s v="1 TO 4"/>
    <s v="UNCODED / DATA CURRENTLY UNAVAILABLE"/>
    <x v="2"/>
  </r>
  <r>
    <s v="WILDCAT GROCERY &amp; VIDEO"/>
    <s v="FLATGAP"/>
    <x v="1"/>
    <n v="41219"/>
    <n v="9067"/>
    <n v="21115"/>
    <s v="JOHNSON"/>
    <m/>
    <x v="2"/>
    <s v="INDEPENDENT (1-9 UNITS)"/>
    <s v="1 TO 4"/>
    <s v="UNCODED / DATA CURRENTLY UNAVAILABLE"/>
    <x v="0"/>
  </r>
  <r>
    <s v="PONY KEG EXPRESS"/>
    <s v="COVINGTON"/>
    <x v="1"/>
    <n v="41011"/>
    <n v="1002"/>
    <n v="21117"/>
    <s v="KENTON"/>
    <n v="1642"/>
    <x v="0"/>
    <s v="INDEPENDENT (1-9 UNITS)"/>
    <s v="5 TO 9"/>
    <s v="UNCODED / DATA CURRENTLY UNAVAILABLE"/>
    <x v="5"/>
  </r>
  <r>
    <s v="YOUNGS ORIENTAL GROCERY"/>
    <s v="VERNON ROCKVILLE"/>
    <x v="2"/>
    <n v="6066"/>
    <n v="4738"/>
    <n v="9013"/>
    <s v="TOLLAND"/>
    <n v="3280"/>
    <x v="2"/>
    <s v="INDEPENDENT (1-9 UNITS)"/>
    <s v="1 TO 4"/>
    <s v="UNCODED / DATA CURRENTLY UNAVAILABLE"/>
    <x v="4"/>
  </r>
  <r>
    <s v="COLLISTA GROCERY"/>
    <s v="HAGERHILL"/>
    <x v="1"/>
    <n v="41222"/>
    <m/>
    <m/>
    <s v=""/>
    <m/>
    <x v="2"/>
    <s v="INDEPENDENT (1-9 UNITS)"/>
    <s v="1 TO 4"/>
    <s v="UNCODED / DATA CURRENTLY UNAVAILABLE"/>
    <x v="4"/>
  </r>
  <r>
    <s v="COUNTRY ROAD MART"/>
    <s v="HAGERHILL"/>
    <x v="1"/>
    <n v="41222"/>
    <n v="8917"/>
    <n v="21115"/>
    <s v="JOHNSON"/>
    <m/>
    <x v="4"/>
    <s v="INDEPENDENT (1-9 UNITS)"/>
    <s v="1 TO 4"/>
    <s v="UNCODED / DATA CURRENTLY UNAVAILABLE"/>
    <x v="3"/>
  </r>
  <r>
    <s v="DAVIS PRODUCE"/>
    <s v="HAGERHILL"/>
    <x v="1"/>
    <n v="41222"/>
    <n v="8663"/>
    <n v="21115"/>
    <s v="JOHNSON"/>
    <m/>
    <x v="5"/>
    <s v="INDEPENDENT (1-9 UNITS)"/>
    <s v="1 TO 4"/>
    <s v="UNCODED / DATA CURRENTLY UNAVAILABLE"/>
    <x v="3"/>
  </r>
  <r>
    <s v="TIENDA MORALES"/>
    <s v="COVINGTON"/>
    <x v="1"/>
    <n v="41011"/>
    <n v="3111"/>
    <n v="21117"/>
    <s v="KENTON"/>
    <n v="1642"/>
    <x v="2"/>
    <s v="INDEPENDENT (1-9 UNITS)"/>
    <s v="1 TO 4"/>
    <s v="UNCODED / DATA CURRENTLY UNAVAILABLE"/>
    <x v="0"/>
  </r>
  <r>
    <s v="SAVE ON CIGS"/>
    <s v="COVINGTON"/>
    <x v="1"/>
    <n v="41011"/>
    <n v="1204"/>
    <n v="21117"/>
    <s v="KENTON"/>
    <n v="1642"/>
    <x v="4"/>
    <s v="INDEPENDENT (1-9 UNITS)"/>
    <s v="10 TO 19"/>
    <s v="UNCODED / DATA CURRENTLY UNAVAILABLE"/>
    <x v="3"/>
  </r>
  <r>
    <s v="SAVE-A-LOT"/>
    <s v="COVINGTON"/>
    <x v="1"/>
    <n v="41011"/>
    <n v="3330"/>
    <n v="21117"/>
    <s v="KENTON"/>
    <n v="1642"/>
    <x v="2"/>
    <s v="501+ UNITS"/>
    <s v="20 TO 49"/>
    <s v="UNCODED / DATA CURRENTLY UNAVAILABLE"/>
    <x v="4"/>
  </r>
  <r>
    <s v="STADIUM LIQUOR STORE"/>
    <s v="COVINGTON"/>
    <x v="1"/>
    <n v="41011"/>
    <n v="1307"/>
    <n v="21117"/>
    <s v="KENTON"/>
    <n v="1642"/>
    <x v="0"/>
    <s v="INDEPENDENT (1-9 UNITS)"/>
    <s v="10 TO 19"/>
    <s v="UNCODED / DATA CURRENTLY UNAVAILABLE"/>
    <x v="1"/>
  </r>
  <r>
    <s v="ALDI"/>
    <s v="ROCKY HILL"/>
    <x v="2"/>
    <n v="6067"/>
    <n v="1305"/>
    <n v="9003"/>
    <s v="HARTFORD"/>
    <n v="3280"/>
    <x v="2"/>
    <s v="501+ UNITS"/>
    <s v="5 TO 9"/>
    <s v="UNCODED / DATA CURRENTLY UNAVAILABLE"/>
    <x v="3"/>
  </r>
  <r>
    <s v="SUPERVALU"/>
    <s v="COVINGTON"/>
    <x v="1"/>
    <n v="41011"/>
    <n v="3318"/>
    <n v="21117"/>
    <s v="KENTON"/>
    <n v="1642"/>
    <x v="2"/>
    <s v="101-250 UNITS"/>
    <s v="OVER 50"/>
    <s v="UNCODED / DATA CURRENTLY UNAVAILABLE"/>
    <x v="0"/>
  </r>
  <r>
    <s v="INEZ PUMP N SHOP"/>
    <s v="INEZ"/>
    <x v="1"/>
    <n v="41224"/>
    <m/>
    <n v="21159"/>
    <s v="MARTIN"/>
    <m/>
    <x v="4"/>
    <s v="INDEPENDENT (1-9 UNITS)"/>
    <s v="1 TO 4"/>
    <s v="UNCODED / DATA CURRENTLY UNAVAILABLE"/>
    <x v="4"/>
  </r>
  <r>
    <s v="INEZ SUPER MARKET"/>
    <s v="INEZ"/>
    <x v="1"/>
    <n v="41224"/>
    <m/>
    <n v="21159"/>
    <s v="MARTIN"/>
    <m/>
    <x v="2"/>
    <s v="INDEPENDENT (1-9 UNITS)"/>
    <s v="20 TO 49"/>
    <s v="UNCODED / DATA CURRENTLY UNAVAILABLE"/>
    <x v="4"/>
  </r>
  <r>
    <s v="K &amp; K CONVENIENCE STORE"/>
    <s v="INEZ"/>
    <x v="1"/>
    <n v="41224"/>
    <n v="8376"/>
    <n v="21159"/>
    <s v="MARTIN"/>
    <m/>
    <x v="4"/>
    <s v="INDEPENDENT (1-9 UNITS)"/>
    <s v="1 TO 4"/>
    <s v="UNCODED / DATA CURRENTLY UNAVAILABLE"/>
    <x v="4"/>
  </r>
  <r>
    <s v="TAPIA'S STORE"/>
    <s v="COVINGTON"/>
    <x v="1"/>
    <n v="41011"/>
    <n v="2411"/>
    <n v="21117"/>
    <s v="KENTON"/>
    <n v="1642"/>
    <x v="2"/>
    <s v="INDEPENDENT (1-9 UNITS)"/>
    <s v="1 TO 4"/>
    <s v="UNCODED / DATA CURRENTLY UNAVAILABLE"/>
    <x v="2"/>
  </r>
  <r>
    <s v="SAVE-A-LOT"/>
    <s v="INEZ"/>
    <x v="1"/>
    <n v="41224"/>
    <m/>
    <n v="21159"/>
    <s v="MARTIN"/>
    <m/>
    <x v="2"/>
    <s v="501+ UNITS"/>
    <s v="20 TO 49"/>
    <s v="UNCODED / DATA CURRENTLY UNAVAILABLE"/>
    <x v="2"/>
  </r>
  <r>
    <s v="SPEEDWAY"/>
    <s v="INEZ"/>
    <x v="1"/>
    <n v="41224"/>
    <m/>
    <n v="21159"/>
    <s v="MARTIN"/>
    <m/>
    <x v="1"/>
    <s v="501+ UNITS"/>
    <s v="5 TO 9"/>
    <s v="UNCODED / DATA CURRENTLY UNAVAILABLE"/>
    <x v="2"/>
  </r>
  <r>
    <s v="WOODBURN MARKET"/>
    <s v="COVINGTON"/>
    <x v="1"/>
    <n v="41011"/>
    <n v="2949"/>
    <n v="21117"/>
    <s v="KENTON"/>
    <n v="1642"/>
    <x v="2"/>
    <s v="INDEPENDENT (1-9 UNITS)"/>
    <s v="1 TO 4"/>
    <s v="UNCODED / DATA CURRENTLY UNAVAILABLE"/>
    <x v="3"/>
  </r>
  <r>
    <s v="BILL'S FOOD MARKET"/>
    <s v="COVINGTON"/>
    <x v="1"/>
    <n v="41014"/>
    <n v="1168"/>
    <n v="21117"/>
    <s v="KENTON"/>
    <n v="1642"/>
    <x v="2"/>
    <s v="INDEPENDENT (1-9 UNITS)"/>
    <s v="1 TO 4"/>
    <s v="2 TO 5 YEARS"/>
    <x v="1"/>
  </r>
  <r>
    <s v="CONVENIENT FOOD MART"/>
    <s v="COVINGTON"/>
    <x v="1"/>
    <n v="41014"/>
    <n v="1659"/>
    <n v="21117"/>
    <s v="KENTON"/>
    <n v="1642"/>
    <x v="4"/>
    <s v="251-500 UNITS"/>
    <s v="1 TO 4"/>
    <s v="UNCODED / DATA CURRENTLY UNAVAILABLE"/>
    <x v="2"/>
  </r>
  <r>
    <s v="DELMAR FOODS &amp; CARRY OUT"/>
    <s v="COVINGTON"/>
    <x v="1"/>
    <n v="41014"/>
    <n v="1465"/>
    <n v="21117"/>
    <s v="KENTON"/>
    <n v="1642"/>
    <x v="4"/>
    <s v="INDEPENDENT (1-9 UNITS)"/>
    <s v="1 TO 4"/>
    <s v="UNCODED / DATA CURRENTLY UNAVAILABLE"/>
    <x v="4"/>
  </r>
  <r>
    <s v="J-ONE MARKET"/>
    <s v="COVINGTON"/>
    <x v="1"/>
    <n v="41014"/>
    <n v="1208"/>
    <n v="21117"/>
    <s v="KENTON"/>
    <n v="1642"/>
    <x v="2"/>
    <s v="INDEPENDENT (1-9 UNITS)"/>
    <s v="1 TO 4"/>
    <s v="UNCODED / DATA CURRENTLY UNAVAILABLE"/>
    <x v="3"/>
  </r>
  <r>
    <s v="KATHY'S CARRYOUT"/>
    <s v="COVINGTON"/>
    <x v="1"/>
    <n v="41014"/>
    <n v="1306"/>
    <n v="21117"/>
    <s v="KENTON"/>
    <n v="1642"/>
    <x v="4"/>
    <s v="INDEPENDENT (1-9 UNITS)"/>
    <s v="1 TO 4"/>
    <s v="UNCODED / DATA CURRENTLY UNAVAILABLE"/>
    <x v="3"/>
  </r>
  <r>
    <s v="MAIN MART"/>
    <s v="COVINGTON"/>
    <x v="1"/>
    <n v="41014"/>
    <n v="1371"/>
    <n v="21117"/>
    <s v="KENTON"/>
    <n v="1642"/>
    <x v="4"/>
    <s v="INDEPENDENT (1-9 UNITS)"/>
    <s v="1 TO 4"/>
    <s v="UNCODED / DATA CURRENTLY UNAVAILABLE"/>
    <x v="4"/>
  </r>
  <r>
    <s v="SOOK INC"/>
    <s v="COVINGTON"/>
    <x v="1"/>
    <n v="41014"/>
    <n v="1563"/>
    <n v="21117"/>
    <s v="KENTON"/>
    <n v="1642"/>
    <x v="2"/>
    <s v="INDEPENDENT (1-9 UNITS)"/>
    <s v="1 TO 4"/>
    <s v="UNCODED / DATA CURRENTLY UNAVAILABLE"/>
    <x v="3"/>
  </r>
  <r>
    <s v="BOB'S FOOD SHOP"/>
    <s v="COVINGTON"/>
    <x v="1"/>
    <n v="41015"/>
    <n v="1042"/>
    <n v="21117"/>
    <s v="KENTON"/>
    <n v="1642"/>
    <x v="2"/>
    <s v="INDEPENDENT (1-9 UNITS)"/>
    <s v="1 TO 4"/>
    <s v="UNCODED / DATA CURRENTLY UNAVAILABLE"/>
    <x v="3"/>
  </r>
  <r>
    <s v="BP"/>
    <s v="LOUISA"/>
    <x v="1"/>
    <n v="41230"/>
    <n v="7551"/>
    <n v="21127"/>
    <s v="LAWRENCE"/>
    <m/>
    <x v="1"/>
    <s v="501+ UNITS"/>
    <s v="1 TO 4"/>
    <s v="UNCODED / DATA CURRENTLY UNAVAILABLE"/>
    <x v="0"/>
  </r>
  <r>
    <s v="B &amp; L OF KENTUCKY INC"/>
    <s v="LOUISA"/>
    <x v="1"/>
    <n v="41230"/>
    <n v="6388"/>
    <n v="21127"/>
    <s v="LAWRENCE"/>
    <m/>
    <x v="2"/>
    <s v="INDEPENDENT (1-9 UNITS)"/>
    <s v="1 TO 4"/>
    <s v="UNCODED / DATA CURRENTLY UNAVAILABLE"/>
    <x v="3"/>
  </r>
  <r>
    <s v="BIG Y SUPERMARKET"/>
    <s v="ROCKY HILL"/>
    <x v="2"/>
    <n v="6067"/>
    <n v="1825"/>
    <n v="9003"/>
    <s v="HARTFORD"/>
    <n v="3280"/>
    <x v="2"/>
    <s v="INDEPENDENT (1-9 UNITS)"/>
    <s v="10 TO 19"/>
    <s v="UNCODED / DATA CURRENTLY UNAVAILABLE"/>
    <x v="2"/>
  </r>
  <r>
    <s v="CLARKS PUMP N SHOP"/>
    <s v="LOUISA"/>
    <x v="1"/>
    <n v="41230"/>
    <n v="7919"/>
    <n v="21127"/>
    <s v="LAWRENCE"/>
    <m/>
    <x v="4"/>
    <s v="INDEPENDENT (1-9 UNITS)"/>
    <s v="1 TO 4"/>
    <s v="UNCODED / DATA CURRENTLY UNAVAILABLE"/>
    <x v="3"/>
  </r>
  <r>
    <s v="FRANK'S FAMILY MARKET"/>
    <s v="COVINGTON"/>
    <x v="1"/>
    <n v="41015"/>
    <n v="1149"/>
    <n v="21117"/>
    <s v="KENTON"/>
    <n v="1642"/>
    <x v="2"/>
    <s v="INDEPENDENT (1-9 UNITS)"/>
    <s v="1 TO 4"/>
    <s v="UNCODED / DATA CURRENTLY UNAVAILABLE"/>
    <x v="2"/>
  </r>
  <r>
    <s v="GOOD SPIRITS WINE &amp; TOBACCO"/>
    <s v="TAYLOR MILL"/>
    <x v="1"/>
    <n v="41015"/>
    <n v="2053"/>
    <n v="21117"/>
    <s v="KENTON"/>
    <n v="1642"/>
    <x v="0"/>
    <s v="INDEPENDENT (1-9 UNITS)"/>
    <s v="5 TO 9"/>
    <s v="UNCODED / DATA CURRENTLY UNAVAILABLE"/>
    <x v="5"/>
  </r>
  <r>
    <s v="GROCERY BAG"/>
    <s v="TAYLOR MILL"/>
    <x v="1"/>
    <n v="41015"/>
    <n v="2271"/>
    <n v="21117"/>
    <s v="KENTON"/>
    <n v="1642"/>
    <x v="2"/>
    <s v="INDEPENDENT (1-9 UNITS)"/>
    <s v="5 TO 9"/>
    <s v="UNCODED / DATA CURRENTLY UNAVAILABLE"/>
    <x v="4"/>
  </r>
  <r>
    <s v="FOOD CITY"/>
    <s v="LOUISA"/>
    <x v="1"/>
    <n v="41230"/>
    <n v="1503"/>
    <n v="21127"/>
    <s v="LAWRENCE"/>
    <m/>
    <x v="2"/>
    <s v="101-250 UNITS"/>
    <s v="OVER 50"/>
    <s v="UNCODED / DATA CURRENTLY UNAVAILABLE"/>
    <x v="2"/>
  </r>
  <r>
    <s v="LATONIA LIQUORS INC"/>
    <s v="COVINGTON"/>
    <x v="1"/>
    <n v="41015"/>
    <n v="1232"/>
    <n v="21117"/>
    <s v="KENTON"/>
    <n v="1642"/>
    <x v="0"/>
    <s v="INDEPENDENT (1-9 UNITS)"/>
    <s v="1 TO 4"/>
    <s v="5 YEARS PLUS"/>
    <x v="0"/>
  </r>
  <r>
    <s v="HOLT'S MARKET"/>
    <s v="LOUISA"/>
    <x v="1"/>
    <n v="41230"/>
    <n v="7589"/>
    <n v="21127"/>
    <s v="LAWRENCE"/>
    <m/>
    <x v="2"/>
    <s v="INDEPENDENT (1-9 UNITS)"/>
    <s v="1 TO 4"/>
    <s v="UNCODED / DATA CURRENTLY UNAVAILABLE"/>
    <x v="0"/>
  </r>
  <r>
    <s v="K VA T FOOD STORES INC"/>
    <s v="LOUISA"/>
    <x v="1"/>
    <n v="41230"/>
    <n v="1500"/>
    <n v="21127"/>
    <s v="LAWRENCE"/>
    <m/>
    <x v="2"/>
    <s v="INDEPENDENT (1-9 UNITS)"/>
    <s v="UNKNOWN"/>
    <s v="UNCODED / DATA CURRENTLY UNAVAILABLE"/>
    <x v="2"/>
  </r>
  <r>
    <s v="CENTURY WINES &amp; LIQUORS"/>
    <s v="ROCKY HILL"/>
    <x v="2"/>
    <n v="6067"/>
    <n v="3008"/>
    <n v="9003"/>
    <s v="HARTFORD"/>
    <n v="3280"/>
    <x v="0"/>
    <s v="INDEPENDENT (1-9 UNITS)"/>
    <s v="1 TO 4"/>
    <s v="UNCODED / DATA CURRENTLY UNAVAILABLE"/>
    <x v="3"/>
  </r>
  <r>
    <s v="REMKE MARKETS"/>
    <s v="TAYLOR MILL"/>
    <x v="1"/>
    <n v="41015"/>
    <n v="2053"/>
    <n v="21117"/>
    <s v="KENTON"/>
    <n v="1642"/>
    <x v="2"/>
    <s v="INDEPENDENT (1-9 UNITS)"/>
    <s v="10 TO 19"/>
    <s v="UNCODED / DATA CURRENTLY UNAVAILABLE"/>
    <x v="4"/>
  </r>
  <r>
    <s v="SUPREME NUT &amp; CANDY CO"/>
    <s v="COVINGTON"/>
    <x v="1"/>
    <n v="41015"/>
    <n v="1706"/>
    <n v="21117"/>
    <s v="KENTON"/>
    <n v="1642"/>
    <x v="6"/>
    <s v="INDEPENDENT (1-9 UNITS)"/>
    <s v="5 TO 9"/>
    <s v="UNCODED / DATA CURRENTLY UNAVAILABLE"/>
    <x v="0"/>
  </r>
  <r>
    <s v="SAVE-A-LOT"/>
    <s v="LOUISA"/>
    <x v="1"/>
    <n v="41230"/>
    <n v="6248"/>
    <n v="21127"/>
    <s v="LAWRENCE"/>
    <m/>
    <x v="2"/>
    <s v="501+ UNITS"/>
    <s v="10 TO 19"/>
    <s v="UNCODED / DATA CURRENTLY UNAVAILABLE"/>
    <x v="0"/>
  </r>
  <r>
    <s v="VISALIA MARKET"/>
    <s v="COVINGTON"/>
    <x v="1"/>
    <n v="41015"/>
    <n v="9343"/>
    <n v="21117"/>
    <s v="KENTON"/>
    <n v="1642"/>
    <x v="2"/>
    <s v="INDEPENDENT (1-9 UNITS)"/>
    <s v="5 TO 9"/>
    <s v="UNCODED / DATA CURRENTLY UNAVAILABLE"/>
    <x v="4"/>
  </r>
  <r>
    <s v="WENTWORTH'S MARKET"/>
    <s v="COVINGTON"/>
    <x v="1"/>
    <n v="41015"/>
    <n v="1856"/>
    <n v="21117"/>
    <s v="KENTON"/>
    <n v="1642"/>
    <x v="2"/>
    <s v="INDEPENDENT (1-9 UNITS)"/>
    <s v="5 TO 9"/>
    <s v="UNCODED / DATA CURRENTLY UNAVAILABLE"/>
    <x v="1"/>
  </r>
  <r>
    <s v="COUNTRY CORNER MARKET"/>
    <s v="LUDLOW"/>
    <x v="1"/>
    <n v="41016"/>
    <n v="1380"/>
    <n v="21117"/>
    <s v="KENTON"/>
    <n v="1642"/>
    <x v="2"/>
    <s v="INDEPENDENT (1-9 UNITS)"/>
    <s v="1 TO 4"/>
    <s v="UNCODED / DATA CURRENTLY UNAVAILABLE"/>
    <x v="4"/>
  </r>
  <r>
    <s v="DAIRY MART CONVENIENCE STORE"/>
    <s v="LUDLOW"/>
    <x v="1"/>
    <n v="41016"/>
    <n v="1428"/>
    <n v="21117"/>
    <s v="KENTON"/>
    <n v="1642"/>
    <x v="4"/>
    <s v="101-250 UNITS"/>
    <s v="1 TO 4"/>
    <s v="UNCODED / DATA CURRENTLY UNAVAILABLE"/>
    <x v="2"/>
  </r>
  <r>
    <s v="HERM'S GROCERY &amp; MEATS"/>
    <s v="LUDLOW"/>
    <x v="1"/>
    <n v="41016"/>
    <n v="1391"/>
    <n v="21117"/>
    <s v="KENTON"/>
    <n v="1642"/>
    <x v="2"/>
    <s v="INDEPENDENT (1-9 UNITS)"/>
    <s v="1 TO 4"/>
    <s v="UNCODED / DATA CURRENTLY UNAVAILABLE"/>
    <x v="3"/>
  </r>
  <r>
    <s v="FAMILY FOODS"/>
    <s v="LOWMANSVILLE"/>
    <x v="1"/>
    <n v="41232"/>
    <n v="9038"/>
    <n v="21127"/>
    <s v="LAWRENCE"/>
    <m/>
    <x v="2"/>
    <s v="INDEPENDENT (1-9 UNITS)"/>
    <s v="5 TO 9"/>
    <s v="UNCODED / DATA CURRENTLY UNAVAILABLE"/>
    <x v="0"/>
  </r>
  <r>
    <s v="FARMER'S ONE STOP LLC"/>
    <s v="LOWMANSVILLE"/>
    <x v="1"/>
    <n v="41232"/>
    <n v="9064"/>
    <n v="21127"/>
    <s v="LAWRENCE"/>
    <m/>
    <x v="4"/>
    <s v="INDEPENDENT (1-9 UNITS)"/>
    <s v="1 TO 4"/>
    <s v="UNCODED / DATA CURRENTLY UNAVAILABLE"/>
    <x v="0"/>
  </r>
  <r>
    <s v="R &amp; R GROCERY &amp; DELI"/>
    <s v="LUDLOW"/>
    <x v="1"/>
    <n v="41016"/>
    <n v="1427"/>
    <n v="21117"/>
    <s v="KENTON"/>
    <n v="1642"/>
    <x v="4"/>
    <s v="INDEPENDENT (1-9 UNITS)"/>
    <s v="1 TO 4"/>
    <s v="5 YEARS PLUS"/>
    <x v="5"/>
  </r>
  <r>
    <s v="REEVES PRODUCE LLC"/>
    <s v="LUDLOW"/>
    <x v="1"/>
    <n v="41016"/>
    <n v="1304"/>
    <n v="21117"/>
    <s v="KENTON"/>
    <n v="1642"/>
    <x v="5"/>
    <s v="INDEPENDENT (1-9 UNITS)"/>
    <s v="1 TO 4"/>
    <s v="5 YEARS PLUS"/>
    <x v="2"/>
  </r>
  <r>
    <s v="RIVERSIDE MARKET PLACE"/>
    <s v="LUDLOW"/>
    <x v="1"/>
    <n v="41016"/>
    <n v="1520"/>
    <n v="21117"/>
    <s v="KENTON"/>
    <n v="1642"/>
    <x v="2"/>
    <s v="INDEPENDENT (1-9 UNITS)"/>
    <s v="1 TO 4"/>
    <s v="UNCODED / DATA CURRENTLY UNAVAILABLE"/>
    <x v="0"/>
  </r>
  <r>
    <s v="B J KELSEY LIQUORS"/>
    <s v="OIL SPRINGS"/>
    <x v="1"/>
    <n v="41238"/>
    <m/>
    <m/>
    <s v=""/>
    <m/>
    <x v="0"/>
    <s v="INDEPENDENT (1-9 UNITS)"/>
    <s v="1 TO 4"/>
    <s v="UNCODED / DATA CURRENTLY UNAVAILABLE"/>
    <x v="4"/>
  </r>
  <r>
    <s v="OIL SPRINGS SUPERETTE"/>
    <s v="OIL SPRINGS"/>
    <x v="1"/>
    <n v="41238"/>
    <n v="9130"/>
    <n v="21115"/>
    <s v="JOHNSON"/>
    <m/>
    <x v="3"/>
    <s v="INDEPENDENT (1-9 UNITS)"/>
    <s v="5 TO 9"/>
    <s v="UNCODED / DATA CURRENTLY UNAVAILABLE"/>
    <x v="0"/>
  </r>
  <r>
    <s v="BREWBERRY COFFEE CO"/>
    <s v="FORT MITCHELL"/>
    <x v="1"/>
    <n v="41017"/>
    <n v="3010"/>
    <n v="21117"/>
    <s v="KENTON"/>
    <n v="1642"/>
    <x v="7"/>
    <s v="INDEPENDENT (1-9 UNITS)"/>
    <s v="1 TO 4"/>
    <s v="5 YEARS PLUS"/>
    <x v="3"/>
  </r>
  <r>
    <s v="COST CUTTER WAREHOUSE LIQUORS"/>
    <s v="ROCKY HILL"/>
    <x v="2"/>
    <n v="6067"/>
    <n v="2502"/>
    <n v="9003"/>
    <s v="HARTFORD"/>
    <n v="3280"/>
    <x v="0"/>
    <s v="INDEPENDENT (1-9 UNITS)"/>
    <s v="10 TO 19"/>
    <s v="UNCODED / DATA CURRENTLY UNAVAILABLE"/>
    <x v="2"/>
  </r>
  <r>
    <s v="B MART NORTH INC"/>
    <s v="NIPPA"/>
    <x v="1"/>
    <n v="41240"/>
    <n v="8516"/>
    <n v="21115"/>
    <s v="JOHNSON"/>
    <m/>
    <x v="2"/>
    <s v="INDEPENDENT (1-9 UNITS)"/>
    <s v="1 TO 4"/>
    <s v="UNCODED / DATA CURRENTLY UNAVAILABLE"/>
    <x v="2"/>
  </r>
  <r>
    <s v="DANIEL GROCERY"/>
    <s v="PAINTSVILLE"/>
    <x v="1"/>
    <n v="41240"/>
    <m/>
    <n v="21115"/>
    <s v="JOHNSON"/>
    <m/>
    <x v="2"/>
    <s v="INDEPENDENT (1-9 UNITS)"/>
    <s v="1 TO 4"/>
    <s v="UNCODED / DATA CURRENTLY UNAVAILABLE"/>
    <x v="3"/>
  </r>
  <r>
    <s v="CORK 'N BOTTLE"/>
    <s v="CRESCENT SPRINGS"/>
    <x v="1"/>
    <n v="41017"/>
    <n v="1635"/>
    <n v="21117"/>
    <s v="KENTON"/>
    <n v="1642"/>
    <x v="0"/>
    <s v="INDEPENDENT (1-9 UNITS)"/>
    <s v="20 TO 49"/>
    <s v="UNCODED / DATA CURRENTLY UNAVAILABLE"/>
    <x v="3"/>
  </r>
  <r>
    <s v="FAMILY MART"/>
    <s v="PAINTSVILLE"/>
    <x v="1"/>
    <n v="41240"/>
    <n v="1185"/>
    <n v="21115"/>
    <s v="JOHNSON"/>
    <m/>
    <x v="4"/>
    <s v="INDEPENDENT (1-9 UNITS)"/>
    <s v="5 TO 9"/>
    <s v="UNCODED / DATA CURRENTLY UNAVAILABLE"/>
    <x v="4"/>
  </r>
  <r>
    <s v="FOOD CITY"/>
    <s v="PAINTSVILLE"/>
    <x v="1"/>
    <n v="41240"/>
    <n v="1804"/>
    <n v="21115"/>
    <s v="JOHNSON"/>
    <m/>
    <x v="2"/>
    <s v="101-250 UNITS"/>
    <s v="10 TO 19"/>
    <s v="UNCODED / DATA CURRENTLY UNAVAILABLE"/>
    <x v="2"/>
  </r>
  <r>
    <s v="DATA TRADING INC"/>
    <s v="ROCKY HILL"/>
    <x v="2"/>
    <n v="6067"/>
    <n v="1842"/>
    <n v="9003"/>
    <s v="HARTFORD"/>
    <n v="3280"/>
    <x v="4"/>
    <s v="INDEPENDENT (1-9 UNITS)"/>
    <s v="1 TO 4"/>
    <s v="UNCODED / DATA CURRENTLY UNAVAILABLE"/>
    <x v="3"/>
  </r>
  <r>
    <s v="BLACK BARN PRODUCE INC LLC"/>
    <s v="RIVER"/>
    <x v="1"/>
    <n v="41254"/>
    <n v="8710"/>
    <n v="21115"/>
    <s v="JOHNSON"/>
    <m/>
    <x v="5"/>
    <s v="INDEPENDENT (1-9 UNITS)"/>
    <s v="1 TO 4"/>
    <s v="UNCODED / DATA CURRENTLY UNAVAILABLE"/>
    <x v="3"/>
  </r>
  <r>
    <s v="NUT HUT"/>
    <s v="VILLA HILLS"/>
    <x v="1"/>
    <n v="41017"/>
    <n v="1114"/>
    <n v="21117"/>
    <s v="KENTON"/>
    <n v="1642"/>
    <x v="6"/>
    <s v="INDEPENDENT (1-9 UNITS)"/>
    <s v="1 TO 4"/>
    <s v="UNCODED / DATA CURRENTLY UNAVAILABLE"/>
    <x v="3"/>
  </r>
  <r>
    <s v="GARY'S MEATS"/>
    <s v="EDGEWOOD"/>
    <x v="1"/>
    <n v="41017"/>
    <n v="3235"/>
    <n v="21117"/>
    <s v="KENTON"/>
    <n v="1642"/>
    <x v="3"/>
    <s v="INDEPENDENT (1-9 UNITS)"/>
    <s v="1 TO 4"/>
    <s v="UNCODED / DATA CURRENTLY UNAVAILABLE"/>
    <x v="3"/>
  </r>
  <r>
    <s v="IGA"/>
    <s v="PAINTSVILLE"/>
    <x v="1"/>
    <n v="41240"/>
    <n v="8649"/>
    <n v="21115"/>
    <s v="JOHNSON"/>
    <m/>
    <x v="2"/>
    <s v="101-250 UNITS"/>
    <s v="10 TO 19"/>
    <s v="UNCODED / DATA CURRENTLY UNAVAILABLE"/>
    <x v="3"/>
  </r>
  <r>
    <s v="SAVE-A-LOT"/>
    <s v="PAINTSVILLE"/>
    <x v="1"/>
    <n v="41240"/>
    <n v="1803"/>
    <n v="21115"/>
    <s v="JOHNSON"/>
    <m/>
    <x v="2"/>
    <s v="501+ UNITS"/>
    <s v="20 TO 49"/>
    <s v="UNCODED / DATA CURRENTLY UNAVAILABLE"/>
    <x v="0"/>
  </r>
  <r>
    <s v="TNT2"/>
    <s v="PAINTSVILLE"/>
    <x v="1"/>
    <n v="41240"/>
    <n v="1168"/>
    <n v="21115"/>
    <s v="JOHNSON"/>
    <m/>
    <x v="4"/>
    <s v="INDEPENDENT (1-9 UNITS)"/>
    <s v="1 TO 4"/>
    <s v="UNCODED / DATA CURRENTLY UNAVAILABLE"/>
    <x v="0"/>
  </r>
  <r>
    <s v="JAVA JOINT"/>
    <s v="CRESCENT SPRINGS"/>
    <x v="1"/>
    <n v="41017"/>
    <n v="5314"/>
    <n v="21117"/>
    <s v="KENTON"/>
    <n v="1642"/>
    <x v="7"/>
    <s v="INDEPENDENT (1-9 UNITS)"/>
    <s v="1 TO 4"/>
    <s v="UNCODED / DATA CURRENTLY UNAVAILABLE"/>
    <x v="0"/>
  </r>
  <r>
    <s v="KROGER"/>
    <s v="COVINGTON"/>
    <x v="1"/>
    <n v="41017"/>
    <n v="2971"/>
    <n v="21117"/>
    <s v="KENTON"/>
    <n v="1642"/>
    <x v="2"/>
    <s v="501+ UNITS"/>
    <s v="20 TO 49"/>
    <s v="UNCODED / DATA CURRENTLY UNAVAILABLE"/>
    <x v="4"/>
  </r>
  <r>
    <s v="DAVIS FLORIENE GROCERY"/>
    <s v="SITKA"/>
    <x v="1"/>
    <n v="41255"/>
    <n v="9026"/>
    <n v="21115"/>
    <s v="JOHNSON"/>
    <m/>
    <x v="2"/>
    <s v="INDEPENDENT (1-9 UNITS)"/>
    <s v="1 TO 4"/>
    <s v="UNCODED / DATA CURRENTLY UNAVAILABLE"/>
    <x v="0"/>
  </r>
  <r>
    <s v="KOUNTRY KORNER"/>
    <s v="SITKA"/>
    <x v="1"/>
    <n v="41255"/>
    <n v="9013"/>
    <n v="21115"/>
    <s v="JOHNSON"/>
    <m/>
    <x v="2"/>
    <s v="INDEPENDENT (1-9 UNITS)"/>
    <s v="1 TO 4"/>
    <s v="UNCODED / DATA CURRENTLY UNAVAILABLE"/>
    <x v="1"/>
  </r>
  <r>
    <s v="APPCO 81"/>
    <s v="STAFFORDSVILLE"/>
    <x v="1"/>
    <n v="41256"/>
    <n v="9072"/>
    <n v="21115"/>
    <s v="JOHNSON"/>
    <m/>
    <x v="4"/>
    <s v="INDEPENDENT (1-9 UNITS)"/>
    <s v="1 TO 4"/>
    <s v="UNCODED / DATA CURRENTLY UNAVAILABLE"/>
    <x v="3"/>
  </r>
  <r>
    <s v="OMAHA STEAKS STORE"/>
    <s v="CRESTVIEW HILLS"/>
    <x v="1"/>
    <n v="41017"/>
    <n v="2412"/>
    <n v="21117"/>
    <s v="KENTON"/>
    <n v="1642"/>
    <x v="3"/>
    <s v="INDEPENDENT (1-9 UNITS)"/>
    <s v="5 TO 9"/>
    <s v="UNCODED / DATA CURRENTLY UNAVAILABLE"/>
    <x v="3"/>
  </r>
  <r>
    <s v="MOUNTAIN AQUA"/>
    <s v="TOMAHAWK"/>
    <x v="1"/>
    <n v="41262"/>
    <m/>
    <m/>
    <s v=""/>
    <m/>
    <x v="7"/>
    <s v="INDEPENDENT (1-9 UNITS)"/>
    <s v="20 TO 49"/>
    <s v="UNCODED / DATA CURRENTLY UNAVAILABLE"/>
    <x v="4"/>
  </r>
  <r>
    <s v="GRAMER'S MEAT &amp; PRODUCE"/>
    <s v="ERLANGER"/>
    <x v="1"/>
    <n v="41018"/>
    <n v="2402"/>
    <n v="21117"/>
    <s v="KENTON"/>
    <n v="1642"/>
    <x v="3"/>
    <s v="INDEPENDENT (1-9 UNITS)"/>
    <s v="10 TO 19"/>
    <s v="UNCODED / DATA CURRENTLY UNAVAILABLE"/>
    <x v="3"/>
  </r>
  <r>
    <s v="PERK STATION COFFEE &amp; TEA CO"/>
    <s v="CRESCENT SPRINGS"/>
    <x v="1"/>
    <n v="41017"/>
    <n v="1622"/>
    <n v="21117"/>
    <s v="KENTON"/>
    <n v="1642"/>
    <x v="7"/>
    <s v="INDEPENDENT (1-9 UNITS)"/>
    <s v="5 TO 9"/>
    <s v="UNCODED / DATA CURRENTLY UNAVAILABLE"/>
    <x v="4"/>
  </r>
  <r>
    <s v="REMKE MARKETS"/>
    <s v="FORT MITCHELL"/>
    <x v="1"/>
    <n v="41017"/>
    <n v="3097"/>
    <n v="21117"/>
    <s v="KENTON"/>
    <n v="1642"/>
    <x v="2"/>
    <s v="INDEPENDENT (1-9 UNITS)"/>
    <s v="OVER 50"/>
    <s v="UNCODED / DATA CURRENTLY UNAVAILABLE"/>
    <x v="3"/>
  </r>
  <r>
    <s v="REMKE MARKETS"/>
    <s v="FORT MITCHELL"/>
    <x v="1"/>
    <n v="41017"/>
    <n v="2704"/>
    <n v="21117"/>
    <s v="KENTON"/>
    <n v="1642"/>
    <x v="2"/>
    <s v="INDEPENDENT (1-9 UNITS)"/>
    <s v="10 TO 19"/>
    <s v="UNCODED / DATA CURRENTLY UNAVAILABLE"/>
    <x v="2"/>
  </r>
  <r>
    <s v="HALE'S SHAD"/>
    <s v="ROCKY HILL"/>
    <x v="2"/>
    <n v="6067"/>
    <n v="1602"/>
    <n v="9003"/>
    <s v="HARTFORD"/>
    <n v="3280"/>
    <x v="8"/>
    <s v="INDEPENDENT (1-9 UNITS)"/>
    <s v="1 TO 4"/>
    <s v="5 YEARS PLUS"/>
    <x v="3"/>
  </r>
  <r>
    <s v="TURFWAY LIQUORS"/>
    <s v="COVINGTON"/>
    <x v="1"/>
    <n v="41017"/>
    <n v="2114"/>
    <n v="21117"/>
    <s v="KENTON"/>
    <n v="1642"/>
    <x v="0"/>
    <s v="INDEPENDENT (1-9 UNITS)"/>
    <s v="1 TO 4"/>
    <s v="UNCODED / DATA CURRENTLY UNAVAILABLE"/>
    <x v="3"/>
  </r>
  <r>
    <s v="UNITED DAIRY FARMERS"/>
    <s v="COVINGTON"/>
    <x v="1"/>
    <n v="41017"/>
    <n v="9657"/>
    <n v="21117"/>
    <s v="KENTON"/>
    <n v="1642"/>
    <x v="4"/>
    <s v="101-250 UNITS"/>
    <s v="20 TO 49"/>
    <s v="UNCODED / DATA CURRENTLY UNAVAILABLE"/>
    <x v="3"/>
  </r>
  <r>
    <s v="ALDI"/>
    <s v="ERLANGER"/>
    <x v="1"/>
    <n v="41018"/>
    <n v="1820"/>
    <n v="21117"/>
    <s v="KENTON"/>
    <n v="1642"/>
    <x v="2"/>
    <s v="501+ UNITS"/>
    <s v="5 TO 9"/>
    <s v="UNCODED / DATA CURRENTLY UNAVAILABLE"/>
    <x v="2"/>
  </r>
  <r>
    <s v="FAMILY FOODS OF TOMAHAWK"/>
    <s v="TOMAHAWK"/>
    <x v="1"/>
    <n v="41262"/>
    <n v="8852"/>
    <n v="21159"/>
    <s v="MARTIN"/>
    <m/>
    <x v="2"/>
    <s v="INDEPENDENT (1-9 UNITS)"/>
    <s v="1 TO 4"/>
    <s v="UNCODED / DATA CURRENTLY UNAVAILABLE"/>
    <x v="2"/>
  </r>
  <r>
    <s v="INTERSTATE PACKAGE STORE"/>
    <s v="ROCKY HILL"/>
    <x v="2"/>
    <n v="6067"/>
    <n v="1305"/>
    <n v="9003"/>
    <s v="HARTFORD"/>
    <n v="3280"/>
    <x v="0"/>
    <s v="INDEPENDENT (1-9 UNITS)"/>
    <s v="1 TO 4"/>
    <s v="UNCODED / DATA CURRENTLY UNAVAILABLE"/>
    <x v="2"/>
  </r>
  <r>
    <s v="CIRCLE K"/>
    <s v="ERLANGER"/>
    <x v="1"/>
    <n v="41018"/>
    <n v="2475"/>
    <n v="21117"/>
    <s v="KENTON"/>
    <n v="1642"/>
    <x v="1"/>
    <s v="501+ UNITS"/>
    <s v="5 TO 9"/>
    <s v="UNCODED / DATA CURRENTLY UNAVAILABLE"/>
    <x v="0"/>
  </r>
  <r>
    <s v="DOLE FRESH VEGETABLES"/>
    <s v="ERLANGER"/>
    <x v="1"/>
    <n v="41018"/>
    <n v="1011"/>
    <n v="21117"/>
    <s v="KENTON"/>
    <n v="1642"/>
    <x v="5"/>
    <s v="INDEPENDENT (1-9 UNITS)"/>
    <s v="OVER 50"/>
    <s v="UNCODED / DATA CURRENTLY UNAVAILABLE"/>
    <x v="4"/>
  </r>
  <r>
    <s v="DUSING BROS ICE MANUFACTURING CO INC"/>
    <s v="ELSMERE"/>
    <x v="1"/>
    <n v="41018"/>
    <n v="1805"/>
    <n v="21117"/>
    <s v="KENTON"/>
    <n v="1642"/>
    <x v="0"/>
    <s v="INDEPENDENT (1-9 UNITS)"/>
    <s v="5 TO 9"/>
    <s v="UNCODED / DATA CURRENTLY UNAVAILABLE"/>
    <x v="5"/>
  </r>
  <r>
    <s v="ELSMERE MARKET"/>
    <s v="ELSMERE"/>
    <x v="1"/>
    <n v="41018"/>
    <n v="2409"/>
    <n v="21117"/>
    <s v="KENTON"/>
    <n v="1642"/>
    <x v="2"/>
    <s v="INDEPENDENT (1-9 UNITS)"/>
    <s v="1 TO 4"/>
    <s v="UNCODED / DATA CURRENTLY UNAVAILABLE"/>
    <x v="2"/>
  </r>
  <r>
    <s v="ETHIOPA MARKET"/>
    <s v="ELSMERE"/>
    <x v="1"/>
    <n v="41018"/>
    <n v="2130"/>
    <n v="21117"/>
    <s v="KENTON"/>
    <n v="1642"/>
    <x v="2"/>
    <s v="INDEPENDENT (1-9 UNITS)"/>
    <s v="1 TO 4"/>
    <s v="5 YEARS PLUS"/>
    <x v="4"/>
  </r>
  <r>
    <s v="GOOD SPIRITS WINE &amp; TOBACCO"/>
    <s v="ERLANGER"/>
    <x v="1"/>
    <n v="41018"/>
    <n v="2840"/>
    <n v="21117"/>
    <s v="KENTON"/>
    <n v="1642"/>
    <x v="0"/>
    <s v="INDEPENDENT (1-9 UNITS)"/>
    <s v="1 TO 4"/>
    <s v="UNCODED / DATA CURRENTLY UNAVAILABLE"/>
    <x v="3"/>
  </r>
  <r>
    <s v="KROGER"/>
    <s v="ERLANGER"/>
    <x v="1"/>
    <n v="41018"/>
    <n v="1850"/>
    <n v="21117"/>
    <s v="KENTON"/>
    <n v="1642"/>
    <x v="2"/>
    <s v="501+ UNITS"/>
    <s v="20 TO 49"/>
    <s v="UNCODED / DATA CURRENTLY UNAVAILABLE"/>
    <x v="2"/>
  </r>
  <r>
    <s v="L &amp; L WATER"/>
    <s v="ERLANGER"/>
    <x v="1"/>
    <n v="41018"/>
    <n v="1576"/>
    <n v="21117"/>
    <s v="KENTON"/>
    <n v="1642"/>
    <x v="7"/>
    <s v="INDEPENDENT (1-9 UNITS)"/>
    <s v="1 TO 4"/>
    <s v="UNCODED / DATA CURRENTLY UNAVAILABLE"/>
    <x v="2"/>
  </r>
  <r>
    <s v="REMKE MARKETS"/>
    <s v="ERLANGER"/>
    <x v="1"/>
    <n v="41018"/>
    <n v="1003"/>
    <n v="21117"/>
    <s v="KENTON"/>
    <n v="1642"/>
    <x v="2"/>
    <s v="INDEPENDENT (1-9 UNITS)"/>
    <s v="1 TO 4"/>
    <s v="UNCODED / DATA CURRENTLY UNAVAILABLE"/>
    <x v="3"/>
  </r>
  <r>
    <s v="REMKE MARKETS"/>
    <s v="ELSMERE"/>
    <x v="1"/>
    <n v="41018"/>
    <n v="2840"/>
    <n v="21117"/>
    <s v="KENTON"/>
    <n v="1642"/>
    <x v="2"/>
    <s v="INDEPENDENT (1-9 UNITS)"/>
    <s v="10 TO 19"/>
    <s v="UNCODED / DATA CURRENTLY UNAVAILABLE"/>
    <x v="3"/>
  </r>
  <r>
    <s v="WARFIELD SHOP RITE INC"/>
    <s v="WARFIELD"/>
    <x v="1"/>
    <n v="41267"/>
    <n v="336"/>
    <n v="21159"/>
    <s v="MARTIN"/>
    <m/>
    <x v="2"/>
    <s v="INDEPENDENT (1-9 UNITS)"/>
    <s v="20 TO 49"/>
    <s v="UNCODED / DATA CURRENTLY UNAVAILABLE"/>
    <x v="3"/>
  </r>
  <r>
    <s v="BILL'S GROCERY &amp; GIFTS"/>
    <s v="WEST VAN LEAR"/>
    <x v="1"/>
    <n v="41268"/>
    <m/>
    <m/>
    <s v=""/>
    <m/>
    <x v="2"/>
    <s v="INDEPENDENT (1-9 UNITS)"/>
    <s v="1 TO 4"/>
    <s v="UNCODED / DATA CURRENTLY UNAVAILABLE"/>
    <x v="3"/>
  </r>
  <r>
    <s v="WEBB GROCERY"/>
    <s v="VAN LEAR"/>
    <x v="1"/>
    <n v="41265"/>
    <n v="8422"/>
    <n v="21115"/>
    <s v="JOHNSON"/>
    <m/>
    <x v="2"/>
    <s v="INDEPENDENT (1-9 UNITS)"/>
    <s v="1 TO 4"/>
    <s v="UNCODED / DATA CURRENTLY UNAVAILABLE"/>
    <x v="2"/>
  </r>
  <r>
    <s v="STAGNARO DISTRIBUTING INC"/>
    <s v="ERLANGER"/>
    <x v="1"/>
    <n v="41018"/>
    <n v="3588"/>
    <n v="21117"/>
    <s v="KENTON"/>
    <n v="1642"/>
    <x v="0"/>
    <s v="INDEPENDENT (1-9 UNITS)"/>
    <s v="OVER 50"/>
    <s v="UNCODED / DATA CURRENTLY UNAVAILABLE"/>
    <x v="2"/>
  </r>
  <r>
    <s v="STAMM'S CHOICE MEATS"/>
    <s v="ERLANGER"/>
    <x v="1"/>
    <n v="41018"/>
    <n v="1428"/>
    <n v="21117"/>
    <s v="KENTON"/>
    <n v="1642"/>
    <x v="3"/>
    <s v="INDEPENDENT (1-9 UNITS)"/>
    <s v="1 TO 4"/>
    <s v="UNCODED / DATA CURRENTLY UNAVAILABLE"/>
    <x v="0"/>
  </r>
  <r>
    <s v="TEWES POULTRY PRODUCTS"/>
    <s v="ERLANGER"/>
    <x v="1"/>
    <n v="41018"/>
    <n v="1324"/>
    <n v="21117"/>
    <s v="KENTON"/>
    <n v="1642"/>
    <x v="3"/>
    <s v="INDEPENDENT (1-9 UNITS)"/>
    <s v="1 TO 4"/>
    <s v="UNCODED / DATA CURRENTLY UNAVAILABLE"/>
    <x v="1"/>
  </r>
  <r>
    <s v="UNITED DAIRY FARMERS INC"/>
    <s v="ERLANGER"/>
    <x v="1"/>
    <n v="41018"/>
    <n v="1324"/>
    <n v="21117"/>
    <s v="KENTON"/>
    <n v="1642"/>
    <x v="4"/>
    <s v="INDEPENDENT (1-9 UNITS)"/>
    <s v="OVER 50"/>
    <s v="UNCODED / DATA CURRENTLY UNAVAILABLE"/>
    <x v="4"/>
  </r>
  <r>
    <s v="SHOP RITE SUPERMARKET"/>
    <s v="WARFIELD"/>
    <x v="1"/>
    <n v="41267"/>
    <m/>
    <n v="21159"/>
    <s v="MARTIN"/>
    <m/>
    <x v="2"/>
    <s v="101-250 UNITS"/>
    <s v="20 TO 49"/>
    <s v="UNCODED / DATA CURRENTLY UNAVAILABLE"/>
    <x v="3"/>
  </r>
  <r>
    <s v="COUNTY LINE LIQUOR"/>
    <s v="CRITTENDEN"/>
    <x v="1"/>
    <n v="41030"/>
    <n v="9700"/>
    <n v="21015"/>
    <s v="BOONE"/>
    <n v="1642"/>
    <x v="0"/>
    <s v="INDEPENDENT (1-9 UNITS)"/>
    <s v="1 TO 4"/>
    <s v="UNCODED / DATA CURRENTLY UNAVAILABLE"/>
    <x v="3"/>
  </r>
  <r>
    <s v="MILLER'S GRIST MILL"/>
    <s v="CRITTENDEN"/>
    <x v="1"/>
    <n v="41030"/>
    <n v="8580"/>
    <n v="21081"/>
    <s v="GRANT"/>
    <n v="1642"/>
    <x v="2"/>
    <s v="INDEPENDENT (1-9 UNITS)"/>
    <s v="1 TO 4"/>
    <s v="UNCODED / DATA CURRENTLY UNAVAILABLE"/>
    <x v="1"/>
  </r>
  <r>
    <s v="SHELL"/>
    <s v="CYNTHIANA"/>
    <x v="1"/>
    <n v="41031"/>
    <n v="1530"/>
    <n v="21097"/>
    <s v="HARRISON"/>
    <m/>
    <x v="1"/>
    <s v="501+ UNITS"/>
    <s v="1 TO 4"/>
    <s v="UNCODED / DATA CURRENTLY UNAVAILABLE"/>
    <x v="3"/>
  </r>
  <r>
    <s v="BP"/>
    <s v="CYNTHIANA"/>
    <x v="1"/>
    <n v="41031"/>
    <n v="1541"/>
    <n v="21097"/>
    <s v="HARRISON"/>
    <m/>
    <x v="1"/>
    <s v="501+ UNITS"/>
    <s v="5 TO 9"/>
    <s v="UNCODED / DATA CURRENTLY UNAVAILABLE"/>
    <x v="0"/>
  </r>
  <r>
    <s v="BUENA VISTA GROCERY"/>
    <s v="CYNTHIANA"/>
    <x v="1"/>
    <n v="41031"/>
    <n v="8413"/>
    <n v="21097"/>
    <s v="HARRISON"/>
    <m/>
    <x v="2"/>
    <s v="INDEPENDENT (1-9 UNITS)"/>
    <s v="1 TO 4"/>
    <s v="UNCODED / DATA CURRENTLY UNAVAILABLE"/>
    <x v="2"/>
  </r>
  <r>
    <s v="CYNTHIANA FIRST STOP"/>
    <s v="CYNTHIANA"/>
    <x v="1"/>
    <n v="41031"/>
    <n v="2406"/>
    <n v="21097"/>
    <s v="HARRISON"/>
    <m/>
    <x v="4"/>
    <s v="INDEPENDENT (1-9 UNITS)"/>
    <s v="5 TO 9"/>
    <s v="UNCODED / DATA CURRENTLY UNAVAILABLE"/>
    <x v="3"/>
  </r>
  <r>
    <s v="C &amp; S CARRY OUT"/>
    <s v="CAMPTON"/>
    <x v="1"/>
    <n v="41301"/>
    <n v="7905"/>
    <n v="21237"/>
    <s v="WOLFE"/>
    <m/>
    <x v="0"/>
    <s v="INDEPENDENT (1-9 UNITS)"/>
    <s v="1 TO 4"/>
    <s v="UNCODED / DATA CURRENTLY UNAVAILABLE"/>
    <x v="0"/>
  </r>
  <r>
    <s v="CAMPTON DOUBLE KWIK COM DATA"/>
    <s v="CAMPTON"/>
    <x v="1"/>
    <n v="41301"/>
    <m/>
    <n v="21237"/>
    <s v="WOLFE"/>
    <m/>
    <x v="4"/>
    <s v="INDEPENDENT (1-9 UNITS)"/>
    <s v="1 TO 4"/>
    <s v="UNCODED / DATA CURRENTLY UNAVAILABLE"/>
    <x v="3"/>
  </r>
  <r>
    <s v="STORE # 4 INC"/>
    <s v="NORTHBOROUGH"/>
    <x v="0"/>
    <n v="1532"/>
    <n v="1203"/>
    <n v="25027"/>
    <s v="WORCESTER"/>
    <n v="1122"/>
    <x v="0"/>
    <s v="INDEPENDENT (1-9 UNITS)"/>
    <s v="1 TO 4"/>
    <s v="UNCODED / DATA CURRENTLY UNAVAILABLE"/>
    <x v="0"/>
  </r>
  <r>
    <s v="COUNTY LINE LIQUOR"/>
    <s v="CAMPTON"/>
    <x v="1"/>
    <n v="41301"/>
    <n v="9568"/>
    <n v="21237"/>
    <s v="WOLFE"/>
    <m/>
    <x v="0"/>
    <s v="INDEPENDENT (1-9 UNITS)"/>
    <s v="1 TO 4"/>
    <s v="UNCODED / DATA CURRENTLY UNAVAILABLE"/>
    <x v="2"/>
  </r>
  <r>
    <s v="EWALT'S GROCERY"/>
    <s v="CYNTHIANA"/>
    <x v="1"/>
    <n v="41031"/>
    <n v="4308"/>
    <n v="21097"/>
    <s v="HARRISON"/>
    <m/>
    <x v="2"/>
    <s v="INDEPENDENT (1-9 UNITS)"/>
    <s v="1 TO 4"/>
    <s v="UNCODED / DATA CURRENTLY UNAVAILABLE"/>
    <x v="4"/>
  </r>
  <r>
    <s v="FIELD'S 8-11 MARKET &amp; VIDEO"/>
    <s v="CAMPTON"/>
    <x v="1"/>
    <n v="41301"/>
    <m/>
    <n v="21237"/>
    <s v="WOLFE"/>
    <m/>
    <x v="4"/>
    <s v="INDEPENDENT (1-9 UNITS)"/>
    <s v="1 TO 4"/>
    <s v="UNCODED / DATA CURRENTLY UNAVAILABLE"/>
    <x v="2"/>
  </r>
  <r>
    <s v="FIRST CLASS LLC"/>
    <s v="CAMPTON"/>
    <x v="1"/>
    <n v="41301"/>
    <n v="9751"/>
    <n v="21237"/>
    <s v="WOLFE"/>
    <m/>
    <x v="4"/>
    <s v="INDEPENDENT (1-9 UNITS)"/>
    <s v="1 TO 4"/>
    <s v="UNCODED / DATA CURRENTLY UNAVAILABLE"/>
    <x v="0"/>
  </r>
  <r>
    <s v="FARMERS MILL"/>
    <s v="CYNTHIANA"/>
    <x v="1"/>
    <n v="41031"/>
    <n v="5997"/>
    <n v="21097"/>
    <s v="HARRISON"/>
    <m/>
    <x v="2"/>
    <s v="INDEPENDENT (1-9 UNITS)"/>
    <s v="1 TO 4"/>
    <s v="UNCODED / DATA CURRENTLY UNAVAILABLE"/>
    <x v="3"/>
  </r>
  <r>
    <s v="FOOD LION"/>
    <s v="CYNTHIANA"/>
    <x v="1"/>
    <n v="41031"/>
    <n v="3801"/>
    <n v="21097"/>
    <s v="HARRISON"/>
    <m/>
    <x v="2"/>
    <s v="501+ UNITS"/>
    <s v="OVER 50"/>
    <s v="UNCODED / DATA CURRENTLY UNAVAILABLE"/>
    <x v="2"/>
  </r>
  <r>
    <s v="IGA"/>
    <s v="CAMPTON"/>
    <x v="1"/>
    <n v="41301"/>
    <n v="9750"/>
    <n v="21237"/>
    <s v="WOLFE"/>
    <m/>
    <x v="2"/>
    <s v="101-250 UNITS"/>
    <s v="20 TO 49"/>
    <s v="UNCODED / DATA CURRENTLY UNAVAILABLE"/>
    <x v="4"/>
  </r>
  <r>
    <s v="MINI MART"/>
    <s v="CAMPTON"/>
    <x v="1"/>
    <n v="41301"/>
    <n v="9751"/>
    <n v="21237"/>
    <s v="WOLFE"/>
    <m/>
    <x v="4"/>
    <s v="INDEPENDENT (1-9 UNITS)"/>
    <s v="1 TO 4"/>
    <s v="UNCODED / DATA CURRENTLY UNAVAILABLE"/>
    <x v="5"/>
  </r>
  <r>
    <s v="ONE STOP LIQUORS"/>
    <s v="CAMPTON"/>
    <x v="1"/>
    <n v="41301"/>
    <n v="9755"/>
    <n v="21237"/>
    <s v="WOLFE"/>
    <m/>
    <x v="0"/>
    <s v="INDEPENDENT (1-9 UNITS)"/>
    <s v="1 TO 4"/>
    <s v="UNCODED / DATA CURRENTLY UNAVAILABLE"/>
    <x v="0"/>
  </r>
  <r>
    <s v="PARKWAY EXPRESS INC"/>
    <s v="CAMPTON"/>
    <x v="1"/>
    <n v="41301"/>
    <n v="7070"/>
    <n v="21237"/>
    <s v="WOLFE"/>
    <m/>
    <x v="0"/>
    <s v="INDEPENDENT (1-9 UNITS)"/>
    <s v="1 TO 4"/>
    <s v="UNCODED / DATA CURRENTLY UNAVAILABLE"/>
    <x v="0"/>
  </r>
  <r>
    <s v="PINE RIDGE ONE STOP MARKET"/>
    <s v="CAMPTON"/>
    <x v="1"/>
    <n v="41301"/>
    <m/>
    <n v="21237"/>
    <s v="WOLFE"/>
    <m/>
    <x v="2"/>
    <s v="INDEPENDENT (1-9 UNITS)"/>
    <s v="1 TO 4"/>
    <s v="UNCODED / DATA CURRENTLY UNAVAILABLE"/>
    <x v="2"/>
  </r>
  <r>
    <s v="QUICK STOP"/>
    <s v="CAMPTON"/>
    <x v="1"/>
    <n v="41301"/>
    <n v="8316"/>
    <n v="21237"/>
    <s v="WOLFE"/>
    <m/>
    <x v="1"/>
    <s v="251-500 UNITS"/>
    <s v="1 TO 4"/>
    <s v="UNCODED / DATA CURRENTLY UNAVAILABLE"/>
    <x v="2"/>
  </r>
  <r>
    <s v="KEN'S NEW MARKET"/>
    <s v="CYNTHIANA"/>
    <x v="1"/>
    <n v="41031"/>
    <n v="1512"/>
    <n v="21097"/>
    <s v="HARRISON"/>
    <m/>
    <x v="2"/>
    <s v="INDEPENDENT (1-9 UNITS)"/>
    <s v="OVER 50"/>
    <s v="UNCODED / DATA CURRENTLY UNAVAILABLE"/>
    <x v="2"/>
  </r>
  <r>
    <s v="LEESBURG GROCERY"/>
    <s v="CYNTHIANA"/>
    <x v="1"/>
    <n v="41031"/>
    <n v="8593"/>
    <n v="21097"/>
    <s v="HARRISON"/>
    <m/>
    <x v="2"/>
    <s v="INDEPENDENT (1-9 UNITS)"/>
    <s v="1 TO 4"/>
    <s v="UNCODED / DATA CURRENTLY UNAVAILABLE"/>
    <x v="4"/>
  </r>
  <r>
    <s v="MAIN STREET MARKET"/>
    <s v="CYNTHIANA"/>
    <x v="1"/>
    <n v="41031"/>
    <m/>
    <n v="21097"/>
    <s v="HARRISON"/>
    <m/>
    <x v="2"/>
    <s v="INDEPENDENT (1-9 UNITS)"/>
    <s v="1 TO 4"/>
    <s v="UNCODED / DATA CURRENTLY UNAVAILABLE"/>
    <x v="0"/>
  </r>
  <r>
    <s v="RED CARPET BEVERAGES"/>
    <s v="CYNTHIANA"/>
    <x v="1"/>
    <n v="41031"/>
    <n v="9494"/>
    <n v="21097"/>
    <s v="HARRISON"/>
    <m/>
    <x v="0"/>
    <s v="INDEPENDENT (1-9 UNITS)"/>
    <s v="1 TO 4"/>
    <s v="5 YEARS PLUS"/>
    <x v="5"/>
  </r>
  <r>
    <s v="SAVE-A-LOT"/>
    <s v="CYNTHIANA"/>
    <x v="1"/>
    <n v="41031"/>
    <n v="6002"/>
    <n v="21097"/>
    <s v="HARRISON"/>
    <m/>
    <x v="2"/>
    <s v="501+ UNITS"/>
    <s v="20 TO 49"/>
    <s v="UNCODED / DATA CURRENTLY UNAVAILABLE"/>
    <x v="4"/>
  </r>
  <r>
    <s v="SHADYNOOK STORE"/>
    <s v="CYNTHIANA"/>
    <x v="1"/>
    <n v="41031"/>
    <n v="9291"/>
    <n v="21097"/>
    <s v="HARRISON"/>
    <m/>
    <x v="2"/>
    <s v="INDEPENDENT (1-9 UNITS)"/>
    <s v="1 TO 4"/>
    <s v="UNCODED / DATA CURRENTLY UNAVAILABLE"/>
    <x v="3"/>
  </r>
  <r>
    <s v="SWEET TREAT SHOP"/>
    <s v="CYNTHIANA"/>
    <x v="1"/>
    <n v="41031"/>
    <n v="1208"/>
    <n v="21097"/>
    <s v="HARRISON"/>
    <m/>
    <x v="6"/>
    <s v="INDEPENDENT (1-9 UNITS)"/>
    <s v="1 TO 4"/>
    <s v="UNCODED / DATA CURRENTLY UNAVAILABLE"/>
    <x v="2"/>
  </r>
  <r>
    <s v="TECHAU INC"/>
    <s v="CYNTHIANA"/>
    <x v="1"/>
    <n v="41031"/>
    <n v="1512"/>
    <n v="21097"/>
    <s v="HARRISON"/>
    <m/>
    <x v="2"/>
    <s v="INDEPENDENT (1-9 UNITS)"/>
    <s v="OVER 50"/>
    <s v="UNCODED / DATA CURRENTLY UNAVAILABLE"/>
    <x v="2"/>
  </r>
  <r>
    <s v="YELLOW ROSE SPIRIT SHOPPE"/>
    <s v="CYNTHIANA"/>
    <x v="1"/>
    <n v="41031"/>
    <n v="5982"/>
    <n v="21097"/>
    <s v="HARRISON"/>
    <m/>
    <x v="0"/>
    <s v="INDEPENDENT (1-9 UNITS)"/>
    <s v="1 TO 4"/>
    <s v="UNCODED / DATA CURRENTLY UNAVAILABLE"/>
    <x v="3"/>
  </r>
  <r>
    <s v="ALLENS GROCERY"/>
    <s v="DE MOSSVILLE"/>
    <x v="1"/>
    <n v="41033"/>
    <n v="9507"/>
    <n v="21117"/>
    <s v="KENTON"/>
    <n v="1642"/>
    <x v="2"/>
    <s v="INDEPENDENT (1-9 UNITS)"/>
    <s v="1 TO 4"/>
    <s v="UNCODED / DATA CURRENTLY UNAVAILABLE"/>
    <x v="2"/>
  </r>
  <r>
    <s v="BEAR TRACK GROCERY"/>
    <s v="BEATTYVILLE"/>
    <x v="1"/>
    <n v="41311"/>
    <n v="8157"/>
    <n v="21129"/>
    <s v="LEE"/>
    <m/>
    <x v="2"/>
    <s v="INDEPENDENT (1-9 UNITS)"/>
    <s v="1 TO 4"/>
    <s v="UNCODED / DATA CURRENTLY UNAVAILABLE"/>
    <x v="0"/>
  </r>
  <r>
    <s v="PERFECT TRIP"/>
    <s v="ROCKY HILL"/>
    <x v="2"/>
    <n v="6067"/>
    <n v="1175"/>
    <n v="9003"/>
    <s v="HARTFORD"/>
    <n v="3280"/>
    <x v="2"/>
    <s v="INDEPENDENT (1-9 UNITS)"/>
    <s v="1 TO 4"/>
    <s v="UNCODED / DATA CURRENTLY UNAVAILABLE"/>
    <x v="3"/>
  </r>
  <r>
    <s v="COUNTRY STORE"/>
    <s v="DRY RIDGE"/>
    <x v="1"/>
    <n v="41035"/>
    <n v="7701"/>
    <n v="21081"/>
    <s v="GRANT"/>
    <n v="1642"/>
    <x v="4"/>
    <s v="INDEPENDENT (1-9 UNITS)"/>
    <s v="1 TO 4"/>
    <s v="UNCODED / DATA CURRENTLY UNAVAILABLE"/>
    <x v="4"/>
  </r>
  <r>
    <s v="IGA"/>
    <s v="BEATTYVILLE"/>
    <x v="1"/>
    <n v="41311"/>
    <n v="9249"/>
    <n v="21129"/>
    <s v="LEE"/>
    <m/>
    <x v="2"/>
    <s v="101-250 UNITS"/>
    <s v="20 TO 49"/>
    <s v="UNCODED / DATA CURRENTLY UNAVAILABLE"/>
    <x v="2"/>
  </r>
  <r>
    <s v="KOOPS GENERAL STORE"/>
    <s v="BEATTYVILLE"/>
    <x v="1"/>
    <n v="41311"/>
    <m/>
    <n v="21129"/>
    <s v="LEE"/>
    <m/>
    <x v="2"/>
    <s v="INDEPENDENT (1-9 UNITS)"/>
    <s v="1 TO 4"/>
    <s v="5 YEARS PLUS"/>
    <x v="2"/>
  </r>
  <r>
    <s v="FOOD LION"/>
    <s v="DRY RIDGE"/>
    <x v="1"/>
    <n v="41035"/>
    <n v="7235"/>
    <n v="21081"/>
    <s v="GRANT"/>
    <n v="1642"/>
    <x v="2"/>
    <s v="501+ UNITS"/>
    <s v="20 TO 49"/>
    <s v="UNCODED / DATA CURRENTLY UNAVAILABLE"/>
    <x v="3"/>
  </r>
  <r>
    <s v="MAYS FOOD MART"/>
    <s v="BEATTYVILLE"/>
    <x v="1"/>
    <n v="41311"/>
    <n v="8163"/>
    <n v="21129"/>
    <s v="LEE"/>
    <m/>
    <x v="2"/>
    <s v="INDEPENDENT (1-9 UNITS)"/>
    <s v="1 TO 4"/>
    <s v="UNCODED / DATA CURRENTLY UNAVAILABLE"/>
    <x v="2"/>
  </r>
  <r>
    <s v="R &amp; K QUICK MART"/>
    <s v="BEATTYVILLE"/>
    <x v="1"/>
    <n v="41311"/>
    <n v="7484"/>
    <n v="21129"/>
    <s v="LEE"/>
    <m/>
    <x v="4"/>
    <s v="INDEPENDENT (1-9 UNITS)"/>
    <s v="1 TO 4"/>
    <s v="UNCODED / DATA CURRENTLY UNAVAILABLE"/>
    <x v="2"/>
  </r>
  <r>
    <s v="SAVE-A-LOT"/>
    <s v="BEATTYVILLE"/>
    <x v="1"/>
    <n v="41311"/>
    <n v="7543"/>
    <n v="21129"/>
    <s v="LEE"/>
    <m/>
    <x v="2"/>
    <s v="501+ UNITS"/>
    <s v="20 TO 49"/>
    <s v="UNCODED / DATA CURRENTLY UNAVAILABLE"/>
    <x v="2"/>
  </r>
  <r>
    <s v="SCOTT'S GROCERY"/>
    <s v="BEATTYVILLE"/>
    <x v="1"/>
    <n v="41311"/>
    <n v="8117"/>
    <n v="21129"/>
    <s v="LEE"/>
    <m/>
    <x v="2"/>
    <s v="INDEPENDENT (1-9 UNITS)"/>
    <s v="1 TO 4"/>
    <s v="UNCODED / DATA CURRENTLY UNAVAILABLE"/>
    <x v="4"/>
  </r>
  <r>
    <s v="JONESVILLE GROCERY"/>
    <s v="DRY RIDGE"/>
    <x v="1"/>
    <n v="41035"/>
    <n v="9701"/>
    <n v="21081"/>
    <s v="GRANT"/>
    <n v="1642"/>
    <x v="2"/>
    <s v="INDEPENDENT (1-9 UNITS)"/>
    <s v="1 TO 4"/>
    <s v="5 YEARS PLUS"/>
    <x v="5"/>
  </r>
  <r>
    <s v="PENNINGTON FAMILY FARM"/>
    <s v="DRY RIDGE"/>
    <x v="1"/>
    <n v="41035"/>
    <n v="8424"/>
    <n v="21081"/>
    <s v="GRANT"/>
    <n v="1642"/>
    <x v="5"/>
    <s v="INDEPENDENT (1-9 UNITS)"/>
    <s v="1 TO 4"/>
    <s v="UNCODED / DATA CURRENTLY UNAVAILABLE"/>
    <x v="4"/>
  </r>
  <r>
    <s v="SAVE-A-LOT"/>
    <s v="DRY RIDGE"/>
    <x v="1"/>
    <n v="41035"/>
    <n v="8122"/>
    <n v="21081"/>
    <s v="GRANT"/>
    <n v="1642"/>
    <x v="2"/>
    <s v="501+ UNITS"/>
    <s v="20 TO 49"/>
    <s v="UNCODED / DATA CURRENTLY UNAVAILABLE"/>
    <x v="4"/>
  </r>
  <r>
    <s v="BOONEVILLE SHOPWISE INC"/>
    <s v="BOONEVILLE"/>
    <x v="1"/>
    <n v="41314"/>
    <m/>
    <n v="21189"/>
    <s v="OWSLEY"/>
    <m/>
    <x v="2"/>
    <s v="INDEPENDENT (1-9 UNITS)"/>
    <s v="20 TO 49"/>
    <s v="UNCODED / DATA CURRENTLY UNAVAILABLE"/>
    <x v="3"/>
  </r>
  <r>
    <s v="C &amp; S COUNTRY STORE"/>
    <s v="BOONEVILLE"/>
    <x v="1"/>
    <n v="41314"/>
    <m/>
    <n v="21189"/>
    <s v="OWSLEY"/>
    <m/>
    <x v="2"/>
    <s v="INDEPENDENT (1-9 UNITS)"/>
    <s v="1 TO 4"/>
    <s v="UNCODED / DATA CURRENTLY UNAVAILABLE"/>
    <x v="4"/>
  </r>
  <r>
    <s v="D &amp; D GROCERY"/>
    <s v="BOONEVILLE"/>
    <x v="1"/>
    <n v="41314"/>
    <m/>
    <n v="21189"/>
    <s v="OWSLEY"/>
    <m/>
    <x v="2"/>
    <s v="INDEPENDENT (1-9 UNITS)"/>
    <s v="1 TO 4"/>
    <s v="UNCODED / DATA CURRENTLY UNAVAILABLE"/>
    <x v="3"/>
  </r>
  <r>
    <s v="LEROSE MINI MART"/>
    <s v="BOONEVILLE"/>
    <x v="1"/>
    <n v="41314"/>
    <m/>
    <n v="21189"/>
    <s v="OWSLEY"/>
    <m/>
    <x v="2"/>
    <s v="INDEPENDENT (1-9 UNITS)"/>
    <s v="1 TO 4"/>
    <s v="UNCODED / DATA CURRENTLY UNAVAILABLE"/>
    <x v="2"/>
  </r>
  <r>
    <s v="SHOP WISE"/>
    <s v="BOONEVILLE"/>
    <x v="1"/>
    <n v="41314"/>
    <m/>
    <n v="21189"/>
    <s v="OWSLEY"/>
    <m/>
    <x v="2"/>
    <s v="INDEPENDENT (1-9 UNITS)"/>
    <s v="20 TO 49"/>
    <s v="UNCODED / DATA CURRENTLY UNAVAILABLE"/>
    <x v="5"/>
  </r>
  <r>
    <s v="WOODS GROCERY"/>
    <s v="BOONEVILLE"/>
    <x v="1"/>
    <n v="41314"/>
    <m/>
    <n v="21189"/>
    <s v="OWSLEY"/>
    <m/>
    <x v="2"/>
    <s v="INDEPENDENT (1-9 UNITS)"/>
    <s v="1 TO 4"/>
    <s v="UNCODED / DATA CURRENTLY UNAVAILABLE"/>
    <x v="4"/>
  </r>
  <r>
    <s v="BLUE LICKS GROCERY"/>
    <s v="EWING"/>
    <x v="1"/>
    <n v="41039"/>
    <n v="8605"/>
    <n v="21069"/>
    <s v="FLEMING"/>
    <m/>
    <x v="2"/>
    <s v="INDEPENDENT (1-9 UNITS)"/>
    <s v="5 TO 9"/>
    <s v="UNCODED / DATA CURRENTLY UNAVAILABLE"/>
    <x v="2"/>
  </r>
  <r>
    <s v="COWAN STATION GROCERY &amp; GAS"/>
    <s v="EWING"/>
    <x v="1"/>
    <n v="41039"/>
    <n v="8683"/>
    <n v="21069"/>
    <s v="FLEMING"/>
    <m/>
    <x v="4"/>
    <s v="INDEPENDENT (1-9 UNITS)"/>
    <s v="1 TO 4"/>
    <s v="UNCODED / DATA CURRENTLY UNAVAILABLE"/>
    <x v="2"/>
  </r>
  <r>
    <s v="HUGHES COUNTRY STORE"/>
    <s v="EWING"/>
    <x v="1"/>
    <n v="41039"/>
    <n v="8728"/>
    <n v="21069"/>
    <s v="FLEMING"/>
    <m/>
    <x v="4"/>
    <s v="INDEPENDENT (1-9 UNITS)"/>
    <s v="1 TO 4"/>
    <s v="UNCODED / DATA CURRENTLY UNAVAILABLE"/>
    <x v="3"/>
  </r>
  <r>
    <s v="B B'S SUPERSTORE"/>
    <s v="FALMOUTH"/>
    <x v="1"/>
    <n v="41040"/>
    <n v="1326"/>
    <n v="21191"/>
    <s v="PENDLETON"/>
    <n v="1642"/>
    <x v="2"/>
    <s v="INDEPENDENT (1-9 UNITS)"/>
    <s v="10 TO 19"/>
    <s v="UNCODED / DATA CURRENTLY UNAVAILABLE"/>
    <x v="5"/>
  </r>
  <r>
    <s v="SPIRIT HOUSE LIQUORS"/>
    <s v="FALMOUTH"/>
    <x v="1"/>
    <n v="41040"/>
    <n v="1324"/>
    <n v="21191"/>
    <s v="PENDLETON"/>
    <n v="1642"/>
    <x v="0"/>
    <s v="INDEPENDENT (1-9 UNITS)"/>
    <s v="1 TO 4"/>
    <s v="5 YEARS PLUS"/>
    <x v="4"/>
  </r>
  <r>
    <s v="SUPERVALU"/>
    <s v="FALMOUTH"/>
    <x v="1"/>
    <n v="41040"/>
    <n v="9280"/>
    <n v="21191"/>
    <s v="PENDLETON"/>
    <n v="1642"/>
    <x v="2"/>
    <s v="101-250 UNITS"/>
    <s v="OVER 50"/>
    <s v="UNCODED / DATA CURRENTLY UNAVAILABLE"/>
    <x v="2"/>
  </r>
  <r>
    <s v="BALD HILL GROCERIES"/>
    <s v="FLEMINGSBURG"/>
    <x v="1"/>
    <n v="41041"/>
    <n v="8611"/>
    <n v="21069"/>
    <s v="FLEMING"/>
    <m/>
    <x v="2"/>
    <s v="INDEPENDENT (1-9 UNITS)"/>
    <s v="1 TO 4"/>
    <s v="UNCODED / DATA CURRENTLY UNAVAILABLE"/>
    <x v="2"/>
  </r>
  <r>
    <s v="HURST'S FOOD MARKET"/>
    <s v="FLEMINGSBURG"/>
    <x v="1"/>
    <n v="41041"/>
    <n v="7336"/>
    <n v="21069"/>
    <s v="FLEMING"/>
    <m/>
    <x v="2"/>
    <s v="INDEPENDENT (1-9 UNITS)"/>
    <s v="1 TO 4"/>
    <s v="UNCODED / DATA CURRENTLY UNAVAILABLE"/>
    <x v="5"/>
  </r>
  <r>
    <s v="JIM GIBSON GROCERY"/>
    <s v="FLEMINGSBURG"/>
    <x v="1"/>
    <n v="41041"/>
    <n v="8809"/>
    <n v="21069"/>
    <s v="FLEMING"/>
    <m/>
    <x v="2"/>
    <s v="INDEPENDENT (1-9 UNITS)"/>
    <s v="1 TO 4"/>
    <s v="UNCODED / DATA CURRENTLY UNAVAILABLE"/>
    <x v="3"/>
  </r>
  <r>
    <s v="JONES GROCERY"/>
    <s v="FLEMINGSBURG"/>
    <x v="1"/>
    <n v="41041"/>
    <n v="7642"/>
    <n v="21069"/>
    <s v="FLEMING"/>
    <m/>
    <x v="2"/>
    <s v="INDEPENDENT (1-9 UNITS)"/>
    <s v="1 TO 4"/>
    <s v="5 YEARS PLUS"/>
    <x v="0"/>
  </r>
  <r>
    <s v="KEN'S NEW MARKET"/>
    <s v="FLEMINGSBURG"/>
    <x v="1"/>
    <n v="41041"/>
    <n v="1207"/>
    <n v="21069"/>
    <s v="FLEMING"/>
    <m/>
    <x v="2"/>
    <s v="INDEPENDENT (1-9 UNITS)"/>
    <s v="OVER 50"/>
    <s v="UNCODED / DATA CURRENTLY UNAVAILABLE"/>
    <x v="2"/>
  </r>
  <r>
    <s v="ROCKY HILL LIQUORS"/>
    <s v="ROCKY HILL"/>
    <x v="2"/>
    <n v="6067"/>
    <n v="1200"/>
    <n v="9003"/>
    <s v="HARTFORD"/>
    <n v="3280"/>
    <x v="0"/>
    <s v="INDEPENDENT (1-9 UNITS)"/>
    <s v="1 TO 4"/>
    <s v="UNCODED / DATA CURRENTLY UNAVAILABLE"/>
    <x v="3"/>
  </r>
  <r>
    <s v="SAVE-A-LOT"/>
    <s v="FLEMINGSBURG"/>
    <x v="1"/>
    <n v="41041"/>
    <n v="1203"/>
    <n v="21069"/>
    <s v="FLEMING"/>
    <m/>
    <x v="2"/>
    <s v="501+ UNITS"/>
    <s v="10 TO 19"/>
    <s v="UNCODED / DATA CURRENTLY UNAVAILABLE"/>
    <x v="1"/>
  </r>
  <r>
    <s v="TILTON STORE"/>
    <s v="FLEMINGSBURG"/>
    <x v="1"/>
    <n v="41041"/>
    <n v="9805"/>
    <n v="21069"/>
    <s v="FLEMING"/>
    <m/>
    <x v="4"/>
    <s v="INDEPENDENT (1-9 UNITS)"/>
    <s v="1 TO 4"/>
    <s v="UNCODED / DATA CURRENTLY UNAVAILABLE"/>
    <x v="0"/>
  </r>
  <r>
    <s v="WAY SIDE MARKET"/>
    <s v="FLEMINGSBURG"/>
    <x v="1"/>
    <n v="41041"/>
    <n v="9169"/>
    <n v="21069"/>
    <s v="FLEMING"/>
    <m/>
    <x v="2"/>
    <s v="INDEPENDENT (1-9 UNITS)"/>
    <s v="1 TO 4"/>
    <s v="UNCODED / DATA CURRENTLY UNAVAILABLE"/>
    <x v="3"/>
  </r>
  <r>
    <s v="YODER'S COUNTRY MARKET"/>
    <s v="FLEMINGSBURG"/>
    <x v="1"/>
    <n v="41041"/>
    <n v="8756"/>
    <n v="21069"/>
    <s v="FLEMING"/>
    <m/>
    <x v="2"/>
    <s v="INDEPENDENT (1-9 UNITS)"/>
    <s v="1 TO 4"/>
    <s v="UNCODED / DATA CURRENTLY UNAVAILABLE"/>
    <x v="4"/>
  </r>
  <r>
    <s v="205 FOOD MART"/>
    <s v="HELECHAWA"/>
    <x v="1"/>
    <n v="41332"/>
    <m/>
    <m/>
    <s v=""/>
    <m/>
    <x v="2"/>
    <s v="INDEPENDENT (1-9 UNITS)"/>
    <s v="5 TO 9"/>
    <s v="UNCODED / DATA CURRENTLY UNAVAILABLE"/>
    <x v="4"/>
  </r>
  <r>
    <s v="C &amp; C BEER &amp; LIQUOR"/>
    <s v="HAZEL GREEN"/>
    <x v="1"/>
    <n v="41332"/>
    <m/>
    <m/>
    <s v=""/>
    <m/>
    <x v="0"/>
    <s v="INDEPENDENT (1-9 UNITS)"/>
    <s v="10 TO 19"/>
    <s v="UNCODED / DATA CURRENTLY UNAVAILABLE"/>
    <x v="4"/>
  </r>
  <r>
    <s v="COX'S GROCERY"/>
    <s v="HAZEL GREEN"/>
    <x v="1"/>
    <n v="41332"/>
    <n v="286"/>
    <n v="21237"/>
    <s v="WOLFE"/>
    <m/>
    <x v="2"/>
    <s v="INDEPENDENT (1-9 UNITS)"/>
    <s v="1 TO 4"/>
    <s v="UNCODED / DATA CURRENTLY UNAVAILABLE"/>
    <x v="3"/>
  </r>
  <r>
    <s v="THOMAS CALLAHAN'S STORE"/>
    <s v="ISLAND CITY"/>
    <x v="1"/>
    <n v="41338"/>
    <m/>
    <m/>
    <s v=""/>
    <m/>
    <x v="2"/>
    <s v="INDEPENDENT (1-9 UNITS)"/>
    <s v="1 TO 4"/>
    <s v="UNCODED / DATA CURRENTLY UNAVAILABLE"/>
    <x v="2"/>
  </r>
  <r>
    <s v="ABUELITOS DEDIOS"/>
    <s v="FLORENCE"/>
    <x v="1"/>
    <n v="41042"/>
    <n v="4581"/>
    <n v="21015"/>
    <s v="BOONE"/>
    <n v="1642"/>
    <x v="2"/>
    <s v="INDEPENDENT (1-9 UNITS)"/>
    <s v="1 TO 4"/>
    <s v="UNCODED / DATA CURRENTLY UNAVAILABLE"/>
    <x v="2"/>
  </r>
  <r>
    <s v="ACI LUBES CO"/>
    <s v="FLORENCE"/>
    <x v="1"/>
    <n v="41042"/>
    <n v="2940"/>
    <n v="21015"/>
    <s v="BOONE"/>
    <n v="1642"/>
    <x v="2"/>
    <s v="INDEPENDENT (1-9 UNITS)"/>
    <s v="1 TO 4"/>
    <s v="UNCODED / DATA CURRENTLY UNAVAILABLE"/>
    <x v="4"/>
  </r>
  <r>
    <s v="ALL AMERICAN CANDIES"/>
    <s v="FLORENCE"/>
    <x v="1"/>
    <n v="41042"/>
    <n v="1443"/>
    <n v="21015"/>
    <s v="BOONE"/>
    <n v="1642"/>
    <x v="6"/>
    <s v="INDEPENDENT (1-9 UNITS)"/>
    <s v="5 TO 9"/>
    <s v="UNCODED / DATA CURRENTLY UNAVAILABLE"/>
    <x v="3"/>
  </r>
  <r>
    <s v="SAM'S FOOD STORES"/>
    <s v="ROCKY HILL"/>
    <x v="2"/>
    <n v="6067"/>
    <n v="2317"/>
    <n v="9003"/>
    <s v="HARTFORD"/>
    <n v="3280"/>
    <x v="4"/>
    <s v="INDEPENDENT (1-9 UNITS)"/>
    <s v="20 TO 49"/>
    <s v="UNCODED / DATA CURRENTLY UNAVAILABLE"/>
    <x v="3"/>
  </r>
  <r>
    <s v="C &amp; J SUPERMART"/>
    <s v="JACKSON"/>
    <x v="1"/>
    <n v="41339"/>
    <n v="7217"/>
    <n v="21025"/>
    <s v="BREATHITT"/>
    <m/>
    <x v="4"/>
    <s v="INDEPENDENT (1-9 UNITS)"/>
    <s v="1 TO 4"/>
    <s v="UNCODED / DATA CURRENTLY UNAVAILABLE"/>
    <x v="4"/>
  </r>
  <r>
    <s v="SAM'S FOOD STORES"/>
    <s v="ROCKY HILL"/>
    <x v="2"/>
    <n v="6067"/>
    <n v="3705"/>
    <n v="9003"/>
    <s v="HARTFORD"/>
    <n v="3280"/>
    <x v="2"/>
    <s v="INDEPENDENT (1-9 UNITS)"/>
    <s v="1 TO 4"/>
    <s v="UNCODED / DATA CURRENTLY UNAVAILABLE"/>
    <x v="4"/>
  </r>
  <r>
    <s v="FIRST CLASS"/>
    <s v="JACKSON"/>
    <x v="1"/>
    <n v="41339"/>
    <n v="9632"/>
    <n v="21025"/>
    <s v="BREATHITT"/>
    <m/>
    <x v="4"/>
    <s v="INDEPENDENT (1-9 UNITS)"/>
    <s v="1 TO 4"/>
    <s v="UNCODED / DATA CURRENTLY UNAVAILABLE"/>
    <x v="3"/>
  </r>
  <r>
    <s v="FOOD FAIR GROCERY"/>
    <s v="JACKSON"/>
    <x v="1"/>
    <n v="41339"/>
    <n v="9635"/>
    <n v="21025"/>
    <s v="BREATHITT"/>
    <m/>
    <x v="2"/>
    <s v="INDEPENDENT (1-9 UNITS)"/>
    <s v="20 TO 49"/>
    <s v="UNCODED / DATA CURRENTLY UNAVAILABLE"/>
    <x v="2"/>
  </r>
  <r>
    <s v="HARVEY RICHARDSON GROCERY"/>
    <s v="JACKSON"/>
    <x v="1"/>
    <n v="41339"/>
    <n v="7865"/>
    <n v="21025"/>
    <s v="BREATHITT"/>
    <m/>
    <x v="2"/>
    <s v="INDEPENDENT (1-9 UNITS)"/>
    <s v="1 TO 4"/>
    <s v="UNCODED / DATA CURRENTLY UNAVAILABLE"/>
    <x v="0"/>
  </r>
  <r>
    <s v="BRUCE'S GROCERY"/>
    <s v="FLORENCE"/>
    <x v="1"/>
    <n v="41042"/>
    <n v="3228"/>
    <n v="21015"/>
    <s v="BOONE"/>
    <n v="1642"/>
    <x v="2"/>
    <s v="INDEPENDENT (1-9 UNITS)"/>
    <s v="10 TO 19"/>
    <s v="UNCODED / DATA CURRENTLY UNAVAILABLE"/>
    <x v="0"/>
  </r>
  <r>
    <s v="CHRISTIAN'S WATER SERVICES"/>
    <s v="FLORENCE"/>
    <x v="1"/>
    <n v="41042"/>
    <n v="3678"/>
    <n v="21015"/>
    <s v="BOONE"/>
    <n v="1642"/>
    <x v="7"/>
    <s v="INDEPENDENT (1-9 UNITS)"/>
    <s v="1 TO 4"/>
    <s v="UNCODED / DATA CURRENTLY UNAVAILABLE"/>
    <x v="4"/>
  </r>
  <r>
    <s v="COLLETT'S CARRY OUT"/>
    <s v="FLORENCE"/>
    <x v="1"/>
    <n v="41042"/>
    <n v="1804"/>
    <n v="21015"/>
    <s v="BOONE"/>
    <n v="1642"/>
    <x v="0"/>
    <s v="INDEPENDENT (1-9 UNITS)"/>
    <s v="1 TO 4"/>
    <s v="UNCODED / DATA CURRENTLY UNAVAILABLE"/>
    <x v="2"/>
  </r>
  <r>
    <s v="STOP N GO"/>
    <s v="ROCKY HILL"/>
    <x v="2"/>
    <n v="6067"/>
    <n v="2311"/>
    <n v="9003"/>
    <s v="HARTFORD"/>
    <n v="3280"/>
    <x v="4"/>
    <s v="101-250 UNITS"/>
    <s v="1 TO 4"/>
    <s v="UNCODED / DATA CURRENTLY UNAVAILABLE"/>
    <x v="3"/>
  </r>
  <r>
    <s v="ROBERT'S GROCERY"/>
    <s v="JACKSON"/>
    <x v="1"/>
    <n v="41339"/>
    <n v="9656"/>
    <n v="21025"/>
    <s v="BREATHITT"/>
    <m/>
    <x v="2"/>
    <s v="INDEPENDENT (1-9 UNITS)"/>
    <s v="1 TO 4"/>
    <s v="UNCODED / DATA CURRENTLY UNAVAILABLE"/>
    <x v="2"/>
  </r>
  <r>
    <s v="S C TURNER GROCERY"/>
    <s v="ALTRO"/>
    <x v="1"/>
    <n v="41339"/>
    <n v="9009"/>
    <n v="21025"/>
    <s v="BREATHITT"/>
    <m/>
    <x v="2"/>
    <s v="INDEPENDENT (1-9 UNITS)"/>
    <s v="1 TO 4"/>
    <s v="UNCODED / DATA CURRENTLY UNAVAILABLE"/>
    <x v="2"/>
  </r>
  <r>
    <s v="SAVE-A-LOT"/>
    <s v="JACKSON"/>
    <x v="1"/>
    <n v="41339"/>
    <n v="9404"/>
    <n v="21025"/>
    <s v="BREATHITT"/>
    <m/>
    <x v="2"/>
    <s v="501+ UNITS"/>
    <s v="20 TO 49"/>
    <s v="UNCODED / DATA CURRENTLY UNAVAILABLE"/>
    <x v="4"/>
  </r>
  <r>
    <s v="SLONE'S SIGNATURE MARKET"/>
    <s v="JACKSON"/>
    <x v="1"/>
    <n v="41339"/>
    <n v="7247"/>
    <n v="21025"/>
    <s v="BREATHITT"/>
    <m/>
    <x v="2"/>
    <s v="INDEPENDENT (1-9 UNITS)"/>
    <s v="20 TO 49"/>
    <s v="UNCODED / DATA CURRENTLY UNAVAILABLE"/>
    <x v="4"/>
  </r>
  <r>
    <s v="SUBURBAN LIQUOR SHOP"/>
    <s v="ROCKY HILL"/>
    <x v="2"/>
    <n v="6067"/>
    <n v="1131"/>
    <n v="9003"/>
    <s v="HARTFORD"/>
    <n v="3280"/>
    <x v="0"/>
    <s v="INDEPENDENT (1-9 UNITS)"/>
    <s v="1 TO 4"/>
    <s v="UNCODED / DATA CURRENTLY UNAVAILABLE"/>
    <x v="3"/>
  </r>
  <r>
    <s v="COWBOY FOODSTORES"/>
    <s v="FLORENCE"/>
    <x v="1"/>
    <n v="41042"/>
    <n v="4788"/>
    <n v="21015"/>
    <s v="BOONE"/>
    <n v="1642"/>
    <x v="2"/>
    <s v="INDEPENDENT (1-9 UNITS)"/>
    <s v="5 TO 9"/>
    <s v="UNCODED / DATA CURRENTLY UNAVAILABLE"/>
    <x v="2"/>
  </r>
  <r>
    <s v="CURB SERVICE INC"/>
    <s v="FLORENCE"/>
    <x v="1"/>
    <n v="41042"/>
    <n v="9314"/>
    <n v="21015"/>
    <s v="BOONE"/>
    <n v="1642"/>
    <x v="0"/>
    <s v="INDEPENDENT (1-9 UNITS)"/>
    <s v="1 TO 4"/>
    <s v="UNCODED / DATA CURRENTLY UNAVAILABLE"/>
    <x v="2"/>
  </r>
  <r>
    <s v="DAVE'S BEANERY"/>
    <s v="FLORENCE"/>
    <x v="1"/>
    <n v="41042"/>
    <n v="4252"/>
    <n v="21015"/>
    <s v="BOONE"/>
    <n v="1642"/>
    <x v="2"/>
    <s v="INDEPENDENT (1-9 UNITS)"/>
    <s v="1 TO 4"/>
    <s v="UNCODED / DATA CURRENTLY UNAVAILABLE"/>
    <x v="3"/>
  </r>
  <r>
    <s v="DIXIE MINI MART"/>
    <s v="FLORENCE"/>
    <x v="1"/>
    <n v="41042"/>
    <n v="3311"/>
    <n v="21015"/>
    <s v="BOONE"/>
    <n v="1642"/>
    <x v="2"/>
    <s v="INDEPENDENT (1-9 UNITS)"/>
    <s v="1 TO 4"/>
    <s v="UNCODED / DATA CURRENTLY UNAVAILABLE"/>
    <x v="0"/>
  </r>
  <r>
    <s v="ELK CREEK VINEYARDS"/>
    <s v="FLORENCE"/>
    <x v="1"/>
    <n v="41042"/>
    <n v="1443"/>
    <n v="21015"/>
    <s v="BOONE"/>
    <n v="1642"/>
    <x v="0"/>
    <s v="INDEPENDENT (1-9 UNITS)"/>
    <s v="1 TO 4"/>
    <s v="UNCODED / DATA CURRENTLY UNAVAILABLE"/>
    <x v="2"/>
  </r>
  <r>
    <s v="FLICKS FOOD BURLINGTON"/>
    <s v="FLORENCE"/>
    <x v="1"/>
    <n v="41042"/>
    <m/>
    <m/>
    <s v=""/>
    <n v="1642"/>
    <x v="2"/>
    <s v="INDEPENDENT (1-9 UNITS)"/>
    <s v="1 TO 4"/>
    <s v="UNCODED / DATA CURRENTLY UNAVAILABLE"/>
    <x v="4"/>
  </r>
  <r>
    <s v="SUPER STOP &amp; SHOP"/>
    <s v="ROCKY HILL"/>
    <x v="2"/>
    <n v="6067"/>
    <n v="1249"/>
    <n v="9003"/>
    <s v="HARTFORD"/>
    <n v="3280"/>
    <x v="4"/>
    <s v="251-500 UNITS"/>
    <s v="10 TO 19"/>
    <s v="UNCODED / DATA CURRENTLY UNAVAILABLE"/>
    <x v="2"/>
  </r>
  <r>
    <s v="SHIRLEY HENSON'S GROCERY"/>
    <s v="LOST CREEK"/>
    <x v="1"/>
    <n v="41348"/>
    <n v="9099"/>
    <n v="21025"/>
    <s v="BREATHITT"/>
    <m/>
    <x v="2"/>
    <s v="INDEPENDENT (1-9 UNITS)"/>
    <s v="1 TO 4"/>
    <s v="5 YEARS PLUS"/>
    <x v="4"/>
  </r>
  <r>
    <s v="HANA FISH"/>
    <s v="FLORENCE"/>
    <x v="1"/>
    <n v="41042"/>
    <n v="6935"/>
    <n v="21015"/>
    <s v="BOONE"/>
    <n v="1642"/>
    <x v="8"/>
    <s v="INDEPENDENT (1-9 UNITS)"/>
    <s v="1 TO 4"/>
    <s v="UNCODED / DATA CURRENTLY UNAVAILABLE"/>
    <x v="1"/>
  </r>
  <r>
    <s v="HERBS &amp; MORE"/>
    <s v="FLORENCE"/>
    <x v="1"/>
    <n v="41042"/>
    <n v="2030"/>
    <n v="21015"/>
    <s v="BOONE"/>
    <n v="1642"/>
    <x v="7"/>
    <s v="INDEPENDENT (1-9 UNITS)"/>
    <s v="1 TO 4"/>
    <s v="5 YEARS PLUS"/>
    <x v="5"/>
  </r>
  <r>
    <s v="JET COFFEE"/>
    <s v="FLORENCE"/>
    <x v="1"/>
    <n v="41042"/>
    <n v="9601"/>
    <n v="21015"/>
    <s v="BOONE"/>
    <n v="1642"/>
    <x v="7"/>
    <s v="INDEPENDENT (1-9 UNITS)"/>
    <s v="5 TO 9"/>
    <s v="UNCODED / DATA CURRENTLY UNAVAILABLE"/>
    <x v="3"/>
  </r>
  <r>
    <s v="KENTUCKY INTERNATIONAL GROCERY"/>
    <s v="FLORENCE"/>
    <x v="1"/>
    <n v="41042"/>
    <n v="2614"/>
    <n v="21015"/>
    <s v="BOONE"/>
    <n v="1642"/>
    <x v="2"/>
    <s v="INDEPENDENT (1-9 UNITS)"/>
    <s v="1 TO 4"/>
    <s v="UNCODED / DATA CURRENTLY UNAVAILABLE"/>
    <x v="3"/>
  </r>
  <r>
    <s v="KROGER"/>
    <s v="FLORENCE"/>
    <x v="1"/>
    <n v="41042"/>
    <n v="3275"/>
    <n v="21015"/>
    <s v="BOONE"/>
    <n v="1642"/>
    <x v="2"/>
    <s v="501+ UNITS"/>
    <s v="10 TO 19"/>
    <s v="UNCODED / DATA CURRENTLY UNAVAILABLE"/>
    <x v="3"/>
  </r>
  <r>
    <s v="KROGER"/>
    <s v="FLORENCE"/>
    <x v="1"/>
    <n v="41042"/>
    <n v="1405"/>
    <n v="21015"/>
    <s v="BOONE"/>
    <n v="1642"/>
    <x v="2"/>
    <s v="501+ UNITS"/>
    <s v="10 TO 19"/>
    <s v="UNCODED / DATA CURRENTLY UNAVAILABLE"/>
    <x v="5"/>
  </r>
  <r>
    <s v="LAGUADALUPANA MEXICAN STORE"/>
    <s v="FLORENCE"/>
    <x v="1"/>
    <n v="41042"/>
    <n v="1553"/>
    <n v="21015"/>
    <s v="BOONE"/>
    <n v="1642"/>
    <x v="2"/>
    <s v="INDEPENDENT (1-9 UNITS)"/>
    <s v="5 TO 9"/>
    <s v="2 TO 5 YEARS"/>
    <x v="3"/>
  </r>
  <r>
    <s v="MANDERLAY LIQUOR"/>
    <s v="FLORENCE"/>
    <x v="1"/>
    <n v="41042"/>
    <n v="2623"/>
    <n v="21015"/>
    <s v="BOONE"/>
    <n v="1642"/>
    <x v="0"/>
    <s v="INDEPENDENT (1-9 UNITS)"/>
    <s v="1 TO 4"/>
    <s v="UNCODED / DATA CURRENTLY UNAVAILABLE"/>
    <x v="3"/>
  </r>
  <r>
    <s v="WALDBAUM'S"/>
    <s v="ROCKY HILL"/>
    <x v="2"/>
    <n v="6067"/>
    <n v="1249"/>
    <n v="9003"/>
    <s v="HARTFORD"/>
    <n v="3280"/>
    <x v="2"/>
    <s v="51-100 UNITS"/>
    <s v="1 TO 4"/>
    <s v="UNCODED / DATA CURRENTLY UNAVAILABLE"/>
    <x v="3"/>
  </r>
  <r>
    <s v="MEIJER"/>
    <s v="FLORENCE"/>
    <x v="1"/>
    <n v="41042"/>
    <n v="4851"/>
    <n v="21015"/>
    <s v="BOONE"/>
    <n v="1642"/>
    <x v="2"/>
    <s v="101-250 UNITS"/>
    <s v="OVER 50"/>
    <s v="UNCODED / DATA CURRENTLY UNAVAILABLE"/>
    <x v="0"/>
  </r>
  <r>
    <s v="WEST SIDE MARKET"/>
    <s v="ROCKY HILL"/>
    <x v="2"/>
    <n v="6067"/>
    <n v="3003"/>
    <n v="9003"/>
    <s v="HARTFORD"/>
    <n v="3280"/>
    <x v="2"/>
    <s v="INDEPENDENT (1-9 UNITS)"/>
    <s v="10 TO 19"/>
    <s v="UNCODED / DATA CURRENTLY UNAVAILABLE"/>
    <x v="3"/>
  </r>
  <r>
    <s v="PARTY TOWN"/>
    <s v="FLORENCE"/>
    <x v="1"/>
    <n v="41042"/>
    <n v="1616"/>
    <n v="21015"/>
    <s v="BOONE"/>
    <n v="1642"/>
    <x v="0"/>
    <s v="INDEPENDENT (1-9 UNITS)"/>
    <s v="20 TO 49"/>
    <s v="UNCODED / DATA CURRENTLY UNAVAILABLE"/>
    <x v="1"/>
  </r>
  <r>
    <s v="TOM'S GOURMET MARKETPLACE"/>
    <s v="NORTHBOROUGH"/>
    <x v="0"/>
    <n v="1532"/>
    <n v="1952"/>
    <n v="25027"/>
    <s v="WORCESTER"/>
    <n v="1122"/>
    <x v="2"/>
    <s v="INDEPENDENT (1-9 UNITS)"/>
    <s v="20 TO 49"/>
    <s v="UNCODED / DATA CURRENTLY UNAVAILABLE"/>
    <x v="3"/>
  </r>
  <r>
    <s v="R M M U INC"/>
    <s v="FLORENCE"/>
    <x v="1"/>
    <n v="41042"/>
    <n v="9631"/>
    <n v="21015"/>
    <s v="BOONE"/>
    <n v="1642"/>
    <x v="2"/>
    <s v="INDEPENDENT (1-9 UNITS)"/>
    <s v="1 TO 4"/>
    <s v="5 YEARS PLUS"/>
    <x v="3"/>
  </r>
  <r>
    <s v="IGA"/>
    <s v="FLORENCE"/>
    <x v="1"/>
    <n v="41042"/>
    <n v="1234"/>
    <n v="21015"/>
    <s v="BOONE"/>
    <n v="1642"/>
    <x v="2"/>
    <s v="101-250 UNITS"/>
    <s v="1 TO 4"/>
    <s v="UNCODED / DATA CURRENTLY UNAVAILABLE"/>
    <x v="3"/>
  </r>
  <r>
    <s v="REMKE MARKETS"/>
    <s v="FLORENCE"/>
    <x v="1"/>
    <n v="41042"/>
    <n v="1619"/>
    <n v="21015"/>
    <s v="BOONE"/>
    <n v="1642"/>
    <x v="2"/>
    <s v="INDEPENDENT (1-9 UNITS)"/>
    <s v="OVER 50"/>
    <s v="UNCODED / DATA CURRENTLY UNAVAILABLE"/>
    <x v="0"/>
  </r>
  <r>
    <s v="SAKURA MART"/>
    <s v="FLORENCE"/>
    <x v="1"/>
    <n v="41042"/>
    <n v="6935"/>
    <n v="21015"/>
    <s v="BOONE"/>
    <n v="1642"/>
    <x v="2"/>
    <s v="INDEPENDENT (1-9 UNITS)"/>
    <s v="1 TO 4"/>
    <s v="UNCODED / DATA CURRENTLY UNAVAILABLE"/>
    <x v="2"/>
  </r>
  <r>
    <s v="SHAMROCK INN"/>
    <s v="FLORENCE"/>
    <x v="1"/>
    <n v="41042"/>
    <n v="9601"/>
    <n v="21015"/>
    <s v="BOONE"/>
    <n v="1642"/>
    <x v="0"/>
    <s v="INDEPENDENT (1-9 UNITS)"/>
    <s v="1 TO 4"/>
    <s v="5 YEARS PLUS"/>
    <x v="5"/>
  </r>
  <r>
    <s v="IGA"/>
    <s v="FLORENCE"/>
    <x v="1"/>
    <n v="41042"/>
    <n v="7764"/>
    <n v="21015"/>
    <s v="BOONE"/>
    <n v="1642"/>
    <x v="2"/>
    <s v="101-250 UNITS"/>
    <s v="1 TO 4"/>
    <s v="UNCODED / DATA CURRENTLY UNAVAILABLE"/>
    <x v="2"/>
  </r>
  <r>
    <s v="TOUGAS FAMILY FARM"/>
    <s v="NORTHBOROUGH"/>
    <x v="0"/>
    <n v="1532"/>
    <n v="1006"/>
    <n v="25027"/>
    <s v="WORCESTER"/>
    <n v="1122"/>
    <x v="5"/>
    <s v="INDEPENDENT (1-9 UNITS)"/>
    <s v="20 TO 49"/>
    <s v="UNCODED / DATA CURRENTLY UNAVAILABLE"/>
    <x v="3"/>
  </r>
  <r>
    <s v="TURFWAY FOODMART"/>
    <s v="FLORENCE"/>
    <x v="1"/>
    <n v="41042"/>
    <n v="2002"/>
    <n v="21015"/>
    <s v="BOONE"/>
    <n v="1642"/>
    <x v="4"/>
    <s v="INDEPENDENT (1-9 UNITS)"/>
    <s v="1 TO 4"/>
    <s v="UNCODED / DATA CURRENTLY UNAVAILABLE"/>
    <x v="4"/>
  </r>
  <r>
    <s v="TURFWAY LIQUOR"/>
    <s v="FLORENCE"/>
    <x v="1"/>
    <n v="41042"/>
    <n v="2045"/>
    <n v="21015"/>
    <s v="BOONE"/>
    <n v="1642"/>
    <x v="0"/>
    <s v="INDEPENDENT (1-9 UNITS)"/>
    <s v="1 TO 4"/>
    <s v="UNCODED / DATA CURRENTLY UNAVAILABLE"/>
    <x v="4"/>
  </r>
  <r>
    <s v="UNITED DAIRY FARMERS"/>
    <s v="FLORENCE"/>
    <x v="1"/>
    <n v="41042"/>
    <n v="7703"/>
    <n v="21015"/>
    <s v="BOONE"/>
    <n v="1642"/>
    <x v="4"/>
    <s v="101-250 UNITS"/>
    <s v="10 TO 19"/>
    <s v="UNCODED / DATA CURRENTLY UNAVAILABLE"/>
    <x v="3"/>
  </r>
  <r>
    <s v="UNITED DAIRY FARMERS"/>
    <s v="FLORENCE"/>
    <x v="1"/>
    <n v="41042"/>
    <n v="3201"/>
    <n v="21015"/>
    <s v="BOONE"/>
    <n v="1642"/>
    <x v="4"/>
    <s v="101-250 UNITS"/>
    <s v="10 TO 19"/>
    <s v="UNCODED / DATA CURRENTLY UNAVAILABLE"/>
    <x v="4"/>
  </r>
  <r>
    <s v="VILLAGE MARKET &amp; SPIRITS"/>
    <s v="FLORENCE"/>
    <x v="1"/>
    <n v="41042"/>
    <n v="4252"/>
    <n v="21015"/>
    <s v="BOONE"/>
    <n v="1642"/>
    <x v="2"/>
    <s v="INDEPENDENT (1-9 UNITS)"/>
    <s v="1 TO 4"/>
    <s v="UNCODED / DATA CURRENTLY UNAVAILABLE"/>
    <x v="3"/>
  </r>
  <r>
    <s v="BP"/>
    <s v="FLORENCE"/>
    <x v="1"/>
    <n v="41042"/>
    <n v="4778"/>
    <n v="21015"/>
    <s v="BOONE"/>
    <n v="1642"/>
    <x v="1"/>
    <s v="501+ UNITS"/>
    <s v="5 TO 9"/>
    <s v="UNCODED / DATA CURRENTLY UNAVAILABLE"/>
    <x v="2"/>
  </r>
  <r>
    <s v="WOOD'S CARRYOUT"/>
    <s v="FLORENCE"/>
    <x v="1"/>
    <n v="41042"/>
    <n v="8651"/>
    <n v="21015"/>
    <s v="BOONE"/>
    <n v="1642"/>
    <x v="2"/>
    <s v="INDEPENDENT (1-9 UNITS)"/>
    <s v="1 TO 4"/>
    <s v="UNCODED / DATA CURRENTLY UNAVAILABLE"/>
    <x v="0"/>
  </r>
  <r>
    <s v="COWBOY FOOD STORE"/>
    <s v="GLENCOE"/>
    <x v="1"/>
    <n v="41046"/>
    <n v="9409"/>
    <n v="21081"/>
    <s v="GRANT"/>
    <n v="1642"/>
    <x v="4"/>
    <s v="INDEPENDENT (1-9 UNITS)"/>
    <s v="10 TO 19"/>
    <s v="UNCODED / DATA CURRENTLY UNAVAILABLE"/>
    <x v="3"/>
  </r>
  <r>
    <s v="GLENCOE GENERAL STORE"/>
    <s v="GLENCOE"/>
    <x v="1"/>
    <n v="41046"/>
    <n v="9748"/>
    <n v="21081"/>
    <s v="GRANT"/>
    <n v="1642"/>
    <x v="2"/>
    <s v="INDEPENDENT (1-9 UNITS)"/>
    <s v="5 TO 9"/>
    <s v="UNCODED / DATA CURRENTLY UNAVAILABLE"/>
    <x v="2"/>
  </r>
  <r>
    <s v="BEER BOOTH"/>
    <s v="ROGERS"/>
    <x v="1"/>
    <n v="41365"/>
    <n v="8416"/>
    <n v="21237"/>
    <s v="WOLFE"/>
    <m/>
    <x v="0"/>
    <s v="INDEPENDENT (1-9 UNITS)"/>
    <s v="1 TO 4"/>
    <s v="UNCODED / DATA CURRENTLY UNAVAILABLE"/>
    <x v="5"/>
  </r>
  <r>
    <s v="ROGER'S GENERAL STORE"/>
    <s v="ROGERS"/>
    <x v="1"/>
    <n v="41365"/>
    <m/>
    <m/>
    <s v=""/>
    <m/>
    <x v="2"/>
    <s v="INDEPENDENT (1-9 UNITS)"/>
    <s v="1 TO 4"/>
    <s v="5 YEARS PLUS"/>
    <x v="4"/>
  </r>
  <r>
    <s v="FLICKS FOOD HEBRON"/>
    <s v="HEBRON"/>
    <x v="1"/>
    <n v="41048"/>
    <n v="7524"/>
    <n v="21015"/>
    <s v="BOONE"/>
    <n v="1642"/>
    <x v="3"/>
    <s v="INDEPENDENT (1-9 UNITS)"/>
    <s v="20 TO 49"/>
    <s v="UNCODED / DATA CURRENTLY UNAVAILABLE"/>
    <x v="4"/>
  </r>
  <r>
    <s v="FLICK'S FOODS"/>
    <s v="HEBRON"/>
    <x v="1"/>
    <n v="41048"/>
    <n v="9123"/>
    <n v="21015"/>
    <s v="BOONE"/>
    <n v="1642"/>
    <x v="2"/>
    <s v="INDEPENDENT (1-9 UNITS)"/>
    <s v="10 TO 19"/>
    <s v="UNCODED / DATA CURRENTLY UNAVAILABLE"/>
    <x v="4"/>
  </r>
  <r>
    <s v="HEBRON DISCOUNT LIQUOR"/>
    <s v="HEBRON"/>
    <x v="1"/>
    <n v="41048"/>
    <n v="9691"/>
    <n v="21015"/>
    <s v="BOONE"/>
    <n v="1642"/>
    <x v="0"/>
    <s v="INDEPENDENT (1-9 UNITS)"/>
    <s v="5 TO 9"/>
    <s v="UNCODED / DATA CURRENTLY UNAVAILABLE"/>
    <x v="2"/>
  </r>
  <r>
    <s v="LIQUOR CABINET"/>
    <s v="HEBRON"/>
    <x v="1"/>
    <n v="41048"/>
    <n v="9119"/>
    <n v="21015"/>
    <s v="BOONE"/>
    <n v="1642"/>
    <x v="0"/>
    <s v="INDEPENDENT (1-9 UNITS)"/>
    <s v="1 TO 4"/>
    <s v="UNCODED / DATA CURRENTLY UNAVAILABLE"/>
    <x v="5"/>
  </r>
  <r>
    <s v="MC GLASSON FRUIT"/>
    <s v="HEBRON"/>
    <x v="1"/>
    <n v="41048"/>
    <n v="8707"/>
    <n v="21015"/>
    <s v="BOONE"/>
    <n v="1642"/>
    <x v="5"/>
    <s v="INDEPENDENT (1-9 UNITS)"/>
    <s v="1 TO 4"/>
    <s v="UNCODED / DATA CURRENTLY UNAVAILABLE"/>
    <x v="3"/>
  </r>
  <r>
    <s v="SCHREIBER FOODS"/>
    <s v="HEBRON"/>
    <x v="1"/>
    <n v="41048"/>
    <n v="8774"/>
    <n v="21015"/>
    <s v="BOONE"/>
    <n v="1642"/>
    <x v="2"/>
    <s v="INDEPENDENT (1-9 UNITS)"/>
    <s v="1 TO 4"/>
    <s v="UNCODED / DATA CURRENTLY UNAVAILABLE"/>
    <x v="4"/>
  </r>
  <r>
    <s v="UNITED DAIRY FARMERS"/>
    <s v="HEBRON"/>
    <x v="1"/>
    <n v="41048"/>
    <n v="9692"/>
    <n v="21015"/>
    <s v="BOONE"/>
    <n v="1642"/>
    <x v="4"/>
    <s v="101-250 UNITS"/>
    <s v="20 TO 49"/>
    <s v="UNCODED / DATA CURRENTLY UNAVAILABLE"/>
    <x v="0"/>
  </r>
  <r>
    <s v="COX GROCERY"/>
    <s v="HILLSBORO"/>
    <x v="1"/>
    <n v="41049"/>
    <n v="8412"/>
    <n v="21069"/>
    <s v="FLEMING"/>
    <m/>
    <x v="2"/>
    <s v="INDEPENDENT (1-9 UNITS)"/>
    <s v="1 TO 4"/>
    <s v="2 TO 5 YEARS"/>
    <x v="0"/>
  </r>
  <r>
    <s v="GRANCE CITY GROCERY STORE"/>
    <s v="HILLSBORO"/>
    <x v="1"/>
    <n v="41049"/>
    <n v="9263"/>
    <n v="21069"/>
    <s v="FLEMING"/>
    <m/>
    <x v="2"/>
    <s v="INDEPENDENT (1-9 UNITS)"/>
    <s v="1 TO 4"/>
    <s v="UNCODED / DATA CURRENTLY UNAVAILABLE"/>
    <x v="3"/>
  </r>
  <r>
    <s v="SALISBURY WINES"/>
    <s v="SALISBURY"/>
    <x v="2"/>
    <n v="6068"/>
    <n v="1801"/>
    <n v="9005"/>
    <s v="LITCHFIELD"/>
    <n v="3280"/>
    <x v="0"/>
    <s v="INDEPENDENT (1-9 UNITS)"/>
    <s v="1 TO 4"/>
    <s v="UNCODED / DATA CURRENTLY UNAVAILABLE"/>
    <x v="4"/>
  </r>
  <r>
    <s v="KNELLC"/>
    <s v="INDEPENDENCE"/>
    <x v="1"/>
    <n v="41051"/>
    <n v="8648"/>
    <n v="21117"/>
    <s v="KENTON"/>
    <n v="1642"/>
    <x v="2"/>
    <s v="INDEPENDENT (1-9 UNITS)"/>
    <s v="1 TO 4"/>
    <s v="UNCODED / DATA CURRENTLY UNAVAILABLE"/>
    <x v="3"/>
  </r>
  <r>
    <s v="KROGER"/>
    <s v="INDEPENDENCE"/>
    <x v="1"/>
    <n v="41051"/>
    <n v="8196"/>
    <n v="21117"/>
    <s v="KENTON"/>
    <n v="1642"/>
    <x v="2"/>
    <s v="501+ UNITS"/>
    <s v="10 TO 19"/>
    <s v="UNCODED / DATA CURRENTLY UNAVAILABLE"/>
    <x v="3"/>
  </r>
  <r>
    <s v="SAVE-A-LOT"/>
    <s v="INDEPENDENCE"/>
    <x v="1"/>
    <n v="41051"/>
    <n v="8720"/>
    <n v="21117"/>
    <s v="KENTON"/>
    <n v="1642"/>
    <x v="2"/>
    <s v="501+ UNITS"/>
    <s v="20 TO 49"/>
    <s v="UNCODED / DATA CURRENTLY UNAVAILABLE"/>
    <x v="3"/>
  </r>
  <r>
    <s v="UNITED DAIRY FARMERS"/>
    <s v="INDEPENDENCE"/>
    <x v="1"/>
    <n v="41051"/>
    <n v="7042"/>
    <n v="21117"/>
    <s v="KENTON"/>
    <n v="1642"/>
    <x v="4"/>
    <s v="101-250 UNITS"/>
    <s v="5 TO 9"/>
    <s v="UNCODED / DATA CURRENTLY UNAVAILABLE"/>
    <x v="2"/>
  </r>
  <r>
    <s v="MAY'S LICK MARKET"/>
    <s v="MAYSLICK"/>
    <x v="1"/>
    <n v="41055"/>
    <n v="8889"/>
    <n v="21161"/>
    <s v="MASON"/>
    <m/>
    <x v="2"/>
    <s v="INDEPENDENT (1-9 UNITS)"/>
    <s v="10 TO 19"/>
    <s v="2 TO 5 YEARS"/>
    <x v="1"/>
  </r>
  <r>
    <s v="BRADFORDS ROUTE 8 FOOD MART"/>
    <s v="MAYSVILLE"/>
    <x v="1"/>
    <n v="41056"/>
    <n v="9763"/>
    <n v="21161"/>
    <s v="MASON"/>
    <m/>
    <x v="2"/>
    <s v="INDEPENDENT (1-9 UNITS)"/>
    <s v="1 TO 4"/>
    <s v="UNCODED / DATA CURRENTLY UNAVAILABLE"/>
    <x v="4"/>
  </r>
  <r>
    <s v="C F LEE GROCERY"/>
    <s v="MAYSVILLE"/>
    <x v="1"/>
    <n v="41056"/>
    <n v="9445"/>
    <n v="21161"/>
    <s v="MASON"/>
    <m/>
    <x v="2"/>
    <s v="INDEPENDENT (1-9 UNITS)"/>
    <s v="1 TO 4"/>
    <s v="UNCODED / DATA CURRENTLY UNAVAILABLE"/>
    <x v="5"/>
  </r>
  <r>
    <s v="CANTRELL FIRST STOP"/>
    <s v="MAYSVILLE"/>
    <x v="1"/>
    <n v="41056"/>
    <n v="9106"/>
    <n v="21161"/>
    <s v="MASON"/>
    <m/>
    <x v="4"/>
    <s v="INDEPENDENT (1-9 UNITS)"/>
    <s v="1 TO 4"/>
    <s v="UNCODED / DATA CURRENTLY UNAVAILABLE"/>
    <x v="4"/>
  </r>
  <r>
    <s v="KENTUCKY LIQUOR"/>
    <s v="MAYSVILLE"/>
    <x v="1"/>
    <n v="41056"/>
    <n v="1264"/>
    <n v="21161"/>
    <s v="MASON"/>
    <m/>
    <x v="0"/>
    <s v="INDEPENDENT (1-9 UNITS)"/>
    <s v="1 TO 4"/>
    <s v="UNCODED / DATA CURRENTLY UNAVAILABLE"/>
    <x v="5"/>
  </r>
  <r>
    <s v="IGA"/>
    <s v="MAYSVILLE"/>
    <x v="1"/>
    <n v="41056"/>
    <n v="1626"/>
    <n v="21161"/>
    <s v="MASON"/>
    <m/>
    <x v="2"/>
    <s v="101-250 UNITS"/>
    <s v="20 TO 49"/>
    <s v="UNCODED / DATA CURRENTLY UNAVAILABLE"/>
    <x v="1"/>
  </r>
  <r>
    <s v="SHELL"/>
    <s v="MAYSVILLE"/>
    <x v="1"/>
    <n v="41056"/>
    <n v="8347"/>
    <n v="21161"/>
    <s v="MASON"/>
    <m/>
    <x v="1"/>
    <s v="501+ UNITS"/>
    <s v="5 TO 9"/>
    <s v="UNCODED / DATA CURRENTLY UNAVAILABLE"/>
    <x v="2"/>
  </r>
  <r>
    <s v="FAST LANE INC"/>
    <s v="MAYSVILLE"/>
    <x v="1"/>
    <n v="41056"/>
    <n v="9039"/>
    <n v="21161"/>
    <s v="MASON"/>
    <m/>
    <x v="4"/>
    <s v="INDEPENDENT (1-9 UNITS)"/>
    <s v="1 TO 4"/>
    <s v="UNCODED / DATA CURRENTLY UNAVAILABLE"/>
    <x v="0"/>
  </r>
  <r>
    <s v="FIRST STOP OF MAYSVILLE"/>
    <s v="MAYSVILLE"/>
    <x v="1"/>
    <n v="41056"/>
    <n v="1237"/>
    <n v="21161"/>
    <s v="MASON"/>
    <m/>
    <x v="4"/>
    <s v="INDEPENDENT (1-9 UNITS)"/>
    <s v="1 TO 4"/>
    <s v="2 TO 5 YEARS"/>
    <x v="3"/>
  </r>
  <r>
    <s v="SHELL"/>
    <s v="MAYSVILLE"/>
    <x v="1"/>
    <n v="41056"/>
    <n v="1202"/>
    <n v="21161"/>
    <s v="MASON"/>
    <m/>
    <x v="1"/>
    <s v="501+ UNITS"/>
    <s v="5 TO 9"/>
    <s v="UNCODED / DATA CURRENTLY UNAVAILABLE"/>
    <x v="3"/>
  </r>
  <r>
    <s v="HIGHLAND GROCERY"/>
    <s v="MAYSVILLE"/>
    <x v="1"/>
    <n v="41056"/>
    <n v="7313"/>
    <n v="21161"/>
    <s v="MASON"/>
    <m/>
    <x v="2"/>
    <s v="INDEPENDENT (1-9 UNITS)"/>
    <s v="1 TO 4"/>
    <s v="UNCODED / DATA CURRENTLY UNAVAILABLE"/>
    <x v="2"/>
  </r>
  <r>
    <s v="HUTCHINSON'S GROCERY"/>
    <s v="MAYSVILLE"/>
    <x v="1"/>
    <n v="41056"/>
    <n v="1601"/>
    <n v="21161"/>
    <s v="MASON"/>
    <m/>
    <x v="2"/>
    <s v="INDEPENDENT (1-9 UNITS)"/>
    <s v="1 TO 4"/>
    <s v="UNCODED / DATA CURRENTLY UNAVAILABLE"/>
    <x v="0"/>
  </r>
  <r>
    <s v="KEN'S NEW MARKET"/>
    <s v="MAYSVILLE"/>
    <x v="1"/>
    <n v="41056"/>
    <n v="9178"/>
    <n v="21161"/>
    <s v="MASON"/>
    <m/>
    <x v="2"/>
    <s v="INDEPENDENT (1-9 UNITS)"/>
    <s v="1 TO 4"/>
    <s v="UNCODED / DATA CURRENTLY UNAVAILABLE"/>
    <x v="0"/>
  </r>
  <r>
    <s v="KROGER"/>
    <s v="MAYSVILLE"/>
    <x v="1"/>
    <n v="41056"/>
    <n v="8721"/>
    <n v="21161"/>
    <s v="MASON"/>
    <m/>
    <x v="2"/>
    <s v="501+ UNITS"/>
    <s v="10 TO 19"/>
    <s v="UNCODED / DATA CURRENTLY UNAVAILABLE"/>
    <x v="0"/>
  </r>
  <r>
    <s v="MAYSVILLE FIRST STOP"/>
    <s v="MAYSVILLE"/>
    <x v="1"/>
    <n v="41056"/>
    <n v="1287"/>
    <n v="21161"/>
    <s v="MASON"/>
    <m/>
    <x v="4"/>
    <s v="INDEPENDENT (1-9 UNITS)"/>
    <s v="1 TO 4"/>
    <s v="5 YEARS PLUS"/>
    <x v="3"/>
  </r>
  <r>
    <s v="MAYSVILLE FOOD MART"/>
    <s v="MAYSVILLE"/>
    <x v="1"/>
    <n v="41056"/>
    <n v="7100"/>
    <n v="21161"/>
    <s v="MASON"/>
    <m/>
    <x v="2"/>
    <s v="INDEPENDENT (1-9 UNITS)"/>
    <s v="1 TO 4"/>
    <s v="UNCODED / DATA CURRENTLY UNAVAILABLE"/>
    <x v="0"/>
  </r>
  <r>
    <s v="JAM A FOOD SHOP"/>
    <s v="SHARON"/>
    <x v="2"/>
    <n v="6069"/>
    <n v="2127"/>
    <n v="9005"/>
    <s v="LITCHFIELD"/>
    <n v="3280"/>
    <x v="2"/>
    <s v="INDEPENDENT (1-9 UNITS)"/>
    <s v="1 TO 4"/>
    <s v="UNCODED / DATA CURRENTLY UNAVAILABLE"/>
    <x v="4"/>
  </r>
  <r>
    <s v="SAVE-A-LOT"/>
    <s v="MAYSVILLE"/>
    <x v="1"/>
    <n v="41056"/>
    <n v="9181"/>
    <n v="21161"/>
    <s v="MASON"/>
    <m/>
    <x v="2"/>
    <s v="501+ UNITS"/>
    <s v="20 TO 49"/>
    <s v="UNCODED / DATA CURRENTLY UNAVAILABLE"/>
    <x v="3"/>
  </r>
  <r>
    <s v="TIENDA Y TAQUERIA MI MEXICO"/>
    <s v="MAYSVILLE"/>
    <x v="1"/>
    <n v="41056"/>
    <n v="9186"/>
    <n v="21161"/>
    <s v="MASON"/>
    <m/>
    <x v="2"/>
    <s v="INDEPENDENT (1-9 UNITS)"/>
    <s v="5 TO 9"/>
    <s v="UNCODED / DATA CURRENTLY UNAVAILABLE"/>
    <x v="3"/>
  </r>
  <r>
    <s v="YODERS COUNTRY MARKET LLC"/>
    <s v="MAYSVILLE"/>
    <x v="1"/>
    <n v="41056"/>
    <n v="9110"/>
    <n v="21161"/>
    <s v="MASON"/>
    <m/>
    <x v="2"/>
    <s v="INDEPENDENT (1-9 UNITS)"/>
    <s v="1 TO 4"/>
    <s v="UNCODED / DATA CURRENTLY UNAVAILABLE"/>
    <x v="0"/>
  </r>
  <r>
    <s v="GILLIAM'S GROCERY"/>
    <s v="CROCKETT"/>
    <x v="1"/>
    <n v="41413"/>
    <m/>
    <m/>
    <s v=""/>
    <m/>
    <x v="2"/>
    <s v="INDEPENDENT (1-9 UNITS)"/>
    <s v="1 TO 4"/>
    <s v="UNCODED / DATA CURRENTLY UNAVAILABLE"/>
    <x v="2"/>
  </r>
  <r>
    <s v="CHRISTIAN'S WATER SERVICES"/>
    <s v="MORNING VIEW"/>
    <x v="1"/>
    <n v="41063"/>
    <n v="9672"/>
    <n v="21117"/>
    <s v="KENTON"/>
    <n v="1642"/>
    <x v="7"/>
    <s v="INDEPENDENT (1-9 UNITS)"/>
    <s v="1 TO 4"/>
    <s v="UNCODED / DATA CURRENTLY UNAVAILABLE"/>
    <x v="0"/>
  </r>
  <r>
    <s v="KORNER MARKET"/>
    <s v="MORNING VIEW"/>
    <x v="1"/>
    <n v="41063"/>
    <n v="9653"/>
    <n v="21117"/>
    <s v="KENTON"/>
    <n v="1642"/>
    <x v="2"/>
    <s v="INDEPENDENT (1-9 UNITS)"/>
    <s v="5 TO 9"/>
    <s v="UNCODED / DATA CURRENTLY UNAVAILABLE"/>
    <x v="3"/>
  </r>
  <r>
    <s v="SUNFLOWER SUNDRIES"/>
    <s v="MOUNT OLIVET"/>
    <x v="1"/>
    <n v="41064"/>
    <n v="9605"/>
    <n v="21201"/>
    <s v="ROBERTSON"/>
    <m/>
    <x v="7"/>
    <s v="INDEPENDENT (1-9 UNITS)"/>
    <s v="1 TO 4"/>
    <s v="UNCODED / DATA CURRENTLY UNAVAILABLE"/>
    <x v="2"/>
  </r>
  <r>
    <s v="THOMAS GROCERY"/>
    <s v="MOUNT OLIVET"/>
    <x v="1"/>
    <n v="41064"/>
    <m/>
    <n v="21201"/>
    <s v="ROBERTSON"/>
    <m/>
    <x v="2"/>
    <s v="INDEPENDENT (1-9 UNITS)"/>
    <s v="5 TO 9"/>
    <s v="UNCODED / DATA CURRENTLY UNAVAILABLE"/>
    <x v="2"/>
  </r>
  <r>
    <s v="11TH STREET GROCERY"/>
    <s v="NEWPORT"/>
    <x v="1"/>
    <n v="41071"/>
    <n v="1508"/>
    <n v="21037"/>
    <s v="CAMPBELL"/>
    <n v="1642"/>
    <x v="2"/>
    <s v="INDEPENDENT (1-9 UNITS)"/>
    <s v="1 TO 4"/>
    <s v="UNCODED / DATA CURRENTLY UNAVAILABLE"/>
    <x v="1"/>
  </r>
  <r>
    <s v="PARTS DEPARTMENT DAIRY SUPPLIES"/>
    <s v="SHARON"/>
    <x v="2"/>
    <n v="6069"/>
    <n v="2324"/>
    <n v="9005"/>
    <s v="LITCHFIELD"/>
    <n v="3280"/>
    <x v="7"/>
    <s v="INDEPENDENT (1-9 UNITS)"/>
    <s v="5 TO 9"/>
    <s v="UNCODED / DATA CURRENTLY UNAVAILABLE"/>
    <x v="2"/>
  </r>
  <r>
    <s v="AMERISTOP FOOD MART"/>
    <s v="NEWPORT"/>
    <x v="1"/>
    <n v="41071"/>
    <n v="3229"/>
    <n v="21037"/>
    <s v="CAMPBELL"/>
    <n v="1642"/>
    <x v="4"/>
    <s v="51-100 UNITS"/>
    <s v="10 TO 19"/>
    <s v="UNCODED / DATA CURRENTLY UNAVAILABLE"/>
    <x v="3"/>
  </r>
  <r>
    <s v="ANTONES WINE &amp; SPIRITS"/>
    <s v="SOUTHGATE"/>
    <x v="1"/>
    <n v="41071"/>
    <n v="3273"/>
    <n v="21037"/>
    <s v="CAMPBELL"/>
    <n v="1642"/>
    <x v="0"/>
    <s v="INDEPENDENT (1-9 UNITS)"/>
    <s v="1 TO 4"/>
    <s v="UNCODED / DATA CURRENTLY UNAVAILABLE"/>
    <x v="2"/>
  </r>
  <r>
    <s v="COUNTRY BEVERAGES"/>
    <s v="EZEL"/>
    <x v="1"/>
    <n v="41425"/>
    <n v="8665"/>
    <n v="21175"/>
    <s v="MORGAN"/>
    <m/>
    <x v="0"/>
    <s v="INDEPENDENT (1-9 UNITS)"/>
    <s v="1 TO 4"/>
    <s v="UNCODED / DATA CURRENTLY UNAVAILABLE"/>
    <x v="4"/>
  </r>
  <r>
    <s v="COUNTRY CORNER GROCERY"/>
    <s v="EZEL"/>
    <x v="1"/>
    <n v="41425"/>
    <n v="8818"/>
    <n v="21175"/>
    <s v="MORGAN"/>
    <m/>
    <x v="2"/>
    <s v="INDEPENDENT (1-9 UNITS)"/>
    <s v="1 TO 4"/>
    <s v="UNCODED / DATA CURRENTLY UNAVAILABLE"/>
    <x v="3"/>
  </r>
  <r>
    <s v="MALONEY'S GROCERY"/>
    <s v="EZEL"/>
    <x v="1"/>
    <n v="41425"/>
    <n v="8939"/>
    <n v="21175"/>
    <s v="MORGAN"/>
    <m/>
    <x v="2"/>
    <s v="INDEPENDENT (1-9 UNITS)"/>
    <s v="1 TO 4"/>
    <s v="UNCODED / DATA CURRENTLY UNAVAILABLE"/>
    <x v="4"/>
  </r>
  <r>
    <s v="RICK'S WINE &amp; SPIRITS"/>
    <s v="SHARON"/>
    <x v="2"/>
    <n v="6069"/>
    <n v="2030"/>
    <n v="9005"/>
    <s v="LITCHFIELD"/>
    <n v="3280"/>
    <x v="0"/>
    <s v="INDEPENDENT (1-9 UNITS)"/>
    <s v="1 TO 4"/>
    <s v="UNCODED / DATA CURRENTLY UNAVAILABLE"/>
    <x v="4"/>
  </r>
  <r>
    <s v="BEN'S MINI MART"/>
    <s v="NEWPORT"/>
    <x v="1"/>
    <n v="41071"/>
    <n v="1813"/>
    <n v="21037"/>
    <s v="CAMPBELL"/>
    <n v="1642"/>
    <x v="4"/>
    <s v="INDEPENDENT (1-9 UNITS)"/>
    <s v="1 TO 4"/>
    <s v="UNCODED / DATA CURRENTLY UNAVAILABLE"/>
    <x v="3"/>
  </r>
  <r>
    <s v="BIG DADDY'S LIQUOR STORE"/>
    <s v="NEWPORT"/>
    <x v="1"/>
    <n v="41071"/>
    <n v="1126"/>
    <n v="21037"/>
    <s v="CAMPBELL"/>
    <n v="1642"/>
    <x v="0"/>
    <s v="INDEPENDENT (1-9 UNITS)"/>
    <s v="5 TO 9"/>
    <s v="UNCODED / DATA CURRENTLY UNAVAILABLE"/>
    <x v="2"/>
  </r>
  <r>
    <s v="BURKART CARRY-OUT"/>
    <s v="NEWPORT"/>
    <x v="1"/>
    <n v="41071"/>
    <n v="1592"/>
    <n v="21037"/>
    <s v="CAMPBELL"/>
    <n v="1642"/>
    <x v="4"/>
    <s v="INDEPENDENT (1-9 UNITS)"/>
    <s v="1 TO 4"/>
    <s v="UNCODED / DATA CURRENTLY UNAVAILABLE"/>
    <x v="2"/>
  </r>
  <r>
    <s v="CHURCHILL MARKET"/>
    <s v="NEWPORT"/>
    <x v="1"/>
    <n v="41071"/>
    <n v="2571"/>
    <n v="21037"/>
    <s v="CAMPBELL"/>
    <n v="1642"/>
    <x v="2"/>
    <s v="INDEPENDENT (1-9 UNITS)"/>
    <s v="1 TO 4"/>
    <s v="5 YEARS PLUS"/>
    <x v="4"/>
  </r>
  <r>
    <s v="CIRCLE K"/>
    <s v="NEWPORT"/>
    <x v="1"/>
    <n v="41071"/>
    <n v="2107"/>
    <n v="21037"/>
    <s v="CAMPBELL"/>
    <n v="1642"/>
    <x v="1"/>
    <s v="501+ UNITS"/>
    <s v="5 TO 9"/>
    <s v="UNCODED / DATA CURRENTLY UNAVAILABLE"/>
    <x v="4"/>
  </r>
  <r>
    <s v="COUNTRY FOOD BASKET"/>
    <s v="NEWPORT"/>
    <x v="1"/>
    <n v="41071"/>
    <n v="2764"/>
    <n v="21037"/>
    <s v="CAMPBELL"/>
    <n v="1642"/>
    <x v="2"/>
    <s v="INDEPENDENT (1-9 UNITS)"/>
    <s v="1 TO 4"/>
    <s v="UNCODED / DATA CURRENTLY UNAVAILABLE"/>
    <x v="1"/>
  </r>
  <r>
    <s v="CRICKETTS CARRY OUT"/>
    <s v="NEWPORT"/>
    <x v="1"/>
    <n v="41071"/>
    <n v="3041"/>
    <n v="21037"/>
    <s v="CAMPBELL"/>
    <n v="1642"/>
    <x v="4"/>
    <s v="INDEPENDENT (1-9 UNITS)"/>
    <s v="1 TO 4"/>
    <s v="UNCODED / DATA CURRENTLY UNAVAILABLE"/>
    <x v="3"/>
  </r>
  <r>
    <s v="EBERT'S MEAT MARKET"/>
    <s v="NEWPORT"/>
    <x v="1"/>
    <n v="41071"/>
    <n v="2691"/>
    <n v="21037"/>
    <s v="CAMPBELL"/>
    <n v="1642"/>
    <x v="3"/>
    <s v="INDEPENDENT (1-9 UNITS)"/>
    <s v="1 TO 4"/>
    <s v="UNCODED / DATA CURRENTLY UNAVAILABLE"/>
    <x v="3"/>
  </r>
  <r>
    <s v="FAMOUS FINE FRENCH CONFECTIONS"/>
    <s v="NEWPORT"/>
    <x v="1"/>
    <n v="41071"/>
    <n v="2129"/>
    <n v="21037"/>
    <s v="CAMPBELL"/>
    <n v="1642"/>
    <x v="6"/>
    <s v="INDEPENDENT (1-9 UNITS)"/>
    <s v="5 TO 9"/>
    <s v="UNCODED / DATA CURRENTLY UNAVAILABLE"/>
    <x v="3"/>
  </r>
  <r>
    <s v="FRIENDS GROCERY"/>
    <s v="NEWPORT"/>
    <x v="1"/>
    <n v="41071"/>
    <n v="1327"/>
    <n v="21037"/>
    <s v="CAMPBELL"/>
    <n v="1642"/>
    <x v="2"/>
    <s v="INDEPENDENT (1-9 UNITS)"/>
    <s v="1 TO 4"/>
    <s v="UNCODED / DATA CURRENTLY UNAVAILABLE"/>
    <x v="3"/>
  </r>
  <r>
    <s v="GOOD SPIRITS WINE &amp; TOBACCO"/>
    <s v="NEWPORT"/>
    <x v="1"/>
    <n v="41071"/>
    <n v="2416"/>
    <n v="21037"/>
    <s v="CAMPBELL"/>
    <n v="1642"/>
    <x v="0"/>
    <s v="INDEPENDENT (1-9 UNITS)"/>
    <s v="5 TO 9"/>
    <s v="UNCODED / DATA CURRENTLY UNAVAILABLE"/>
    <x v="0"/>
  </r>
  <r>
    <s v="KROGER"/>
    <s v="NEWPORT"/>
    <x v="1"/>
    <n v="41071"/>
    <n v="2998"/>
    <n v="21037"/>
    <s v="CAMPBELL"/>
    <n v="1642"/>
    <x v="2"/>
    <s v="501+ UNITS"/>
    <s v="10 TO 19"/>
    <s v="UNCODED / DATA CURRENTLY UNAVAILABLE"/>
    <x v="5"/>
  </r>
  <r>
    <s v="MANSION FION HILL MARKET"/>
    <s v="NEWPORT"/>
    <x v="1"/>
    <n v="41071"/>
    <n v="1748"/>
    <n v="21037"/>
    <s v="CAMPBELL"/>
    <n v="1642"/>
    <x v="2"/>
    <s v="INDEPENDENT (1-9 UNITS)"/>
    <s v="1 TO 4"/>
    <s v="UNCODED / DATA CURRENTLY UNAVAILABLE"/>
    <x v="0"/>
  </r>
  <r>
    <s v="MC INTOSH GROCERIES"/>
    <s v="NEWPORT"/>
    <x v="1"/>
    <n v="41071"/>
    <n v="3408"/>
    <n v="21037"/>
    <s v="CAMPBELL"/>
    <n v="1642"/>
    <x v="2"/>
    <s v="INDEPENDENT (1-9 UNITS)"/>
    <s v="1 TO 4"/>
    <s v="UNCODED / DATA CURRENTLY UNAVAILABLE"/>
    <x v="3"/>
  </r>
  <r>
    <s v="MIKE'S CARRY OUT"/>
    <s v="NEWPORT"/>
    <x v="1"/>
    <n v="41071"/>
    <n v="2133"/>
    <n v="21037"/>
    <s v="CAMPBELL"/>
    <n v="1642"/>
    <x v="4"/>
    <s v="INDEPENDENT (1-9 UNITS)"/>
    <s v="1 TO 4"/>
    <s v="UNCODED / DATA CURRENTLY UNAVAILABLE"/>
    <x v="0"/>
  </r>
  <r>
    <s v="MONEY SAVER MARKET"/>
    <s v="NEWPORT"/>
    <x v="1"/>
    <n v="41071"/>
    <n v="1426"/>
    <n v="21037"/>
    <s v="CAMPBELL"/>
    <n v="1642"/>
    <x v="2"/>
    <s v="INDEPENDENT (1-9 UNITS)"/>
    <s v="1 TO 4"/>
    <s v="UNCODED / DATA CURRENTLY UNAVAILABLE"/>
    <x v="3"/>
  </r>
  <r>
    <s v="NEWPORT LIQUOR DISPENSARY"/>
    <s v="NEWPORT"/>
    <x v="1"/>
    <n v="41071"/>
    <n v="1813"/>
    <n v="21037"/>
    <s v="CAMPBELL"/>
    <n v="1642"/>
    <x v="0"/>
    <s v="INDEPENDENT (1-9 UNITS)"/>
    <s v="1 TO 4"/>
    <s v="UNCODED / DATA CURRENTLY UNAVAILABLE"/>
    <x v="3"/>
  </r>
  <r>
    <s v="SHARON PACKAGE STORE"/>
    <s v="SHARON"/>
    <x v="2"/>
    <n v="6069"/>
    <n v="2011"/>
    <n v="9005"/>
    <s v="LITCHFIELD"/>
    <n v="3280"/>
    <x v="0"/>
    <s v="INDEPENDENT (1-9 UNITS)"/>
    <s v="1 TO 4"/>
    <s v="UNCODED / DATA CURRENTLY UNAVAILABLE"/>
    <x v="2"/>
  </r>
  <r>
    <s v="WINE CONSTILATION"/>
    <s v="NEWPORT"/>
    <x v="1"/>
    <n v="41071"/>
    <n v="1652"/>
    <n v="21037"/>
    <s v="CAMPBELL"/>
    <n v="1642"/>
    <x v="0"/>
    <s v="INDEPENDENT (1-9 UNITS)"/>
    <s v="1 TO 4"/>
    <s v="UNCODED / DATA CURRENTLY UNAVAILABLE"/>
    <x v="1"/>
  </r>
  <r>
    <s v="REMKE MARKETS"/>
    <s v="NEWPORT"/>
    <x v="1"/>
    <n v="41071"/>
    <n v="2416"/>
    <n v="21037"/>
    <s v="CAMPBELL"/>
    <n v="1642"/>
    <x v="2"/>
    <s v="INDEPENDENT (1-9 UNITS)"/>
    <s v="OVER 50"/>
    <s v="UNCODED / DATA CURRENTLY UNAVAILABLE"/>
    <x v="3"/>
  </r>
  <r>
    <s v="RITE AID LIQUOR DEPARTMENT"/>
    <s v="NEWPORT"/>
    <x v="1"/>
    <n v="41071"/>
    <n v="1105"/>
    <n v="21037"/>
    <s v="CAMPBELL"/>
    <n v="1642"/>
    <x v="0"/>
    <s v="INDEPENDENT (1-9 UNITS)"/>
    <s v="1 TO 4"/>
    <s v="UNCODED / DATA CURRENTLY UNAVAILABLE"/>
    <x v="4"/>
  </r>
  <r>
    <s v="SMUNI"/>
    <s v="NEWPORT"/>
    <x v="1"/>
    <n v="41071"/>
    <n v="1748"/>
    <n v="21037"/>
    <s v="CAMPBELL"/>
    <n v="1642"/>
    <x v="4"/>
    <s v="INDEPENDENT (1-9 UNITS)"/>
    <s v="1 TO 4"/>
    <s v="UNCODED / DATA CURRENTLY UNAVAILABLE"/>
    <x v="3"/>
  </r>
  <r>
    <s v="SRI SAI SANJEEVI INC"/>
    <s v="NEWPORT"/>
    <x v="1"/>
    <n v="41071"/>
    <n v="1222"/>
    <n v="21037"/>
    <s v="CAMPBELL"/>
    <n v="1642"/>
    <x v="0"/>
    <s v="INDEPENDENT (1-9 UNITS)"/>
    <s v="1 TO 4"/>
    <s v="UNCODED / DATA CURRENTLY UNAVAILABLE"/>
    <x v="4"/>
  </r>
  <r>
    <s v="SWEET DREAMS CANDY CO"/>
    <s v="NEWPORT"/>
    <x v="1"/>
    <n v="41071"/>
    <n v="1679"/>
    <n v="21037"/>
    <s v="CAMPBELL"/>
    <n v="1642"/>
    <x v="6"/>
    <s v="INDEPENDENT (1-9 UNITS)"/>
    <s v="10 TO 19"/>
    <s v="2 TO 5 YEARS"/>
    <x v="3"/>
  </r>
  <r>
    <s v="SWEET TOOTH CANDIES"/>
    <s v="NEWPORT"/>
    <x v="1"/>
    <n v="41071"/>
    <n v="1452"/>
    <n v="21037"/>
    <s v="CAMPBELL"/>
    <n v="1642"/>
    <x v="6"/>
    <s v="INDEPENDENT (1-9 UNITS)"/>
    <s v="5 TO 9"/>
    <s v="UNCODED / DATA CURRENTLY UNAVAILABLE"/>
    <x v="2"/>
  </r>
  <r>
    <s v="SWEET TOOTH CANDIES"/>
    <s v="NEWPORT"/>
    <x v="1"/>
    <n v="41071"/>
    <n v="2129"/>
    <n v="21037"/>
    <s v="CAMPBELL"/>
    <n v="1642"/>
    <x v="6"/>
    <s v="INDEPENDENT (1-9 UNITS)"/>
    <s v="5 TO 9"/>
    <s v="UNCODED / DATA CURRENTLY UNAVAILABLE"/>
    <x v="2"/>
  </r>
  <r>
    <s v="TRAUTH DAIRY"/>
    <s v="NEWPORT"/>
    <x v="1"/>
    <n v="41071"/>
    <n v="2110"/>
    <n v="21037"/>
    <s v="CAMPBELL"/>
    <n v="1642"/>
    <x v="7"/>
    <s v="INDEPENDENT (1-9 UNITS)"/>
    <s v="20 TO 49"/>
    <s v="UNCODED / DATA CURRENTLY UNAVAILABLE"/>
    <x v="2"/>
  </r>
  <r>
    <s v="XTRA MART"/>
    <s v="SHARON"/>
    <x v="2"/>
    <n v="6069"/>
    <n v="2000"/>
    <n v="9005"/>
    <s v="LITCHFIELD"/>
    <n v="3280"/>
    <x v="4"/>
    <s v="51-100 UNITS"/>
    <s v="5 TO 9"/>
    <s v="UNCODED / DATA CURRENTLY UNAVAILABLE"/>
    <x v="0"/>
  </r>
  <r>
    <s v="KROGER"/>
    <s v="BELLEVUE"/>
    <x v="1"/>
    <n v="41073"/>
    <n v="1352"/>
    <n v="21037"/>
    <s v="CAMPBELL"/>
    <n v="1642"/>
    <x v="2"/>
    <s v="501+ UNITS"/>
    <s v="10 TO 19"/>
    <s v="2 TO 5 YEARS"/>
    <x v="3"/>
  </r>
  <r>
    <s v="MRS TEAPOTS"/>
    <s v="BELLEVUE"/>
    <x v="1"/>
    <n v="41073"/>
    <n v="1009"/>
    <n v="21037"/>
    <s v="CAMPBELL"/>
    <n v="1642"/>
    <x v="7"/>
    <s v="INDEPENDENT (1-9 UNITS)"/>
    <s v="5 TO 9"/>
    <s v="UNCODED / DATA CURRENTLY UNAVAILABLE"/>
    <x v="3"/>
  </r>
  <r>
    <s v="ONE STOP LIQUORS"/>
    <s v="BELLEVUE"/>
    <x v="1"/>
    <n v="41073"/>
    <n v="1302"/>
    <n v="21037"/>
    <s v="CAMPBELL"/>
    <n v="1642"/>
    <x v="0"/>
    <s v="INDEPENDENT (1-9 UNITS)"/>
    <s v="10 TO 19"/>
    <s v="UNCODED / DATA CURRENTLY UNAVAILABLE"/>
    <x v="3"/>
  </r>
  <r>
    <s v="SAVE-A-LOT"/>
    <s v="BELLEVUE"/>
    <x v="1"/>
    <n v="41073"/>
    <n v="1398"/>
    <n v="21037"/>
    <s v="CAMPBELL"/>
    <n v="1642"/>
    <x v="2"/>
    <s v="501+ UNITS"/>
    <s v="10 TO 19"/>
    <s v="UNCODED / DATA CURRENTLY UNAVAILABLE"/>
    <x v="3"/>
  </r>
  <r>
    <s v="SCHNEIDER'S HOMEMADE CANDIES"/>
    <s v="BELLEVUE"/>
    <x v="1"/>
    <n v="41073"/>
    <n v="1012"/>
    <n v="21037"/>
    <s v="CAMPBELL"/>
    <n v="1642"/>
    <x v="6"/>
    <s v="INDEPENDENT (1-9 UNITS)"/>
    <s v="5 TO 9"/>
    <s v="5 YEARS PLUS"/>
    <x v="0"/>
  </r>
  <r>
    <s v="SMOKES &amp; SPIRITS"/>
    <s v="BELLEVUE"/>
    <x v="1"/>
    <n v="41073"/>
    <n v="1286"/>
    <n v="21037"/>
    <s v="CAMPBELL"/>
    <n v="1642"/>
    <x v="0"/>
    <s v="INDEPENDENT (1-9 UNITS)"/>
    <s v="1 TO 4"/>
    <s v="UNCODED / DATA CURRENTLY UNAVAILABLE"/>
    <x v="2"/>
  </r>
  <r>
    <s v="THE PARTY SOURCE"/>
    <s v="BELLEVUE"/>
    <x v="1"/>
    <n v="41073"/>
    <n v="1337"/>
    <n v="21037"/>
    <s v="CAMPBELL"/>
    <n v="1642"/>
    <x v="0"/>
    <s v="INDEPENDENT (1-9 UNITS)"/>
    <s v="10 TO 19"/>
    <s v="UNCODED / DATA CURRENTLY UNAVAILABLE"/>
    <x v="2"/>
  </r>
  <r>
    <s v="UNITED DAIRY FARMERS"/>
    <s v="BELLEVUE"/>
    <x v="1"/>
    <n v="41073"/>
    <n v="1058"/>
    <n v="21037"/>
    <s v="CAMPBELL"/>
    <n v="1642"/>
    <x v="4"/>
    <s v="101-250 UNITS"/>
    <s v="20 TO 49"/>
    <s v="UNCODED / DATA CURRENTLY UNAVAILABLE"/>
    <x v="1"/>
  </r>
  <r>
    <s v="AMERISTOP FOOD MART"/>
    <s v="DAYTON"/>
    <x v="1"/>
    <n v="41074"/>
    <n v="1151"/>
    <n v="21037"/>
    <s v="CAMPBELL"/>
    <n v="1642"/>
    <x v="4"/>
    <s v="51-100 UNITS"/>
    <s v="5 TO 9"/>
    <s v="UNCODED / DATA CURRENTLY UNAVAILABLE"/>
    <x v="5"/>
  </r>
  <r>
    <s v="ANDY'S OF SIMSBURY"/>
    <s v="SIMSBURY"/>
    <x v="2"/>
    <n v="6070"/>
    <n v="1825"/>
    <n v="9003"/>
    <s v="HARTFORD"/>
    <n v="3280"/>
    <x v="2"/>
    <s v="INDEPENDENT (1-9 UNITS)"/>
    <s v="OVER 50"/>
    <s v="UNCODED / DATA CURRENTLY UNAVAILABLE"/>
    <x v="3"/>
  </r>
  <r>
    <s v="HANSMANS CORNER MARKET LLC"/>
    <s v="DAYTON"/>
    <x v="1"/>
    <n v="41074"/>
    <n v="1322"/>
    <n v="21037"/>
    <s v="CAMPBELL"/>
    <n v="1642"/>
    <x v="4"/>
    <s v="INDEPENDENT (1-9 UNITS)"/>
    <s v="10 TO 19"/>
    <s v="UNCODED / DATA CURRENTLY UNAVAILABLE"/>
    <x v="2"/>
  </r>
  <r>
    <s v="LEGER CARRY OUT"/>
    <s v="DAYTON"/>
    <x v="1"/>
    <n v="41074"/>
    <n v="1245"/>
    <n v="21037"/>
    <s v="CAMPBELL"/>
    <n v="1642"/>
    <x v="0"/>
    <s v="INDEPENDENT (1-9 UNITS)"/>
    <s v="1 TO 4"/>
    <s v="UNCODED / DATA CURRENTLY UNAVAILABLE"/>
    <x v="3"/>
  </r>
  <r>
    <s v="RIVERSIDE SUPER VALUE"/>
    <s v="DAYTON"/>
    <x v="1"/>
    <n v="41074"/>
    <n v="1197"/>
    <n v="21037"/>
    <s v="CAMPBELL"/>
    <n v="1642"/>
    <x v="2"/>
    <s v="INDEPENDENT (1-9 UNITS)"/>
    <s v="OVER 50"/>
    <s v="UNCODED / DATA CURRENTLY UNAVAILABLE"/>
    <x v="3"/>
  </r>
  <r>
    <s v="APPLES OF EDEN"/>
    <s v="SIMSBURY"/>
    <x v="2"/>
    <n v="6070"/>
    <n v="1446"/>
    <n v="9003"/>
    <s v="HARTFORD"/>
    <n v="3280"/>
    <x v="7"/>
    <s v="INDEPENDENT (1-9 UNITS)"/>
    <s v="1 TO 4"/>
    <s v="UNCODED / DATA CURRENTLY UNAVAILABLE"/>
    <x v="3"/>
  </r>
  <r>
    <s v="ASTANH LLC"/>
    <s v="SIMSBURY"/>
    <x v="2"/>
    <n v="6070"/>
    <n v="1825"/>
    <n v="9003"/>
    <s v="HARTFORD"/>
    <n v="3280"/>
    <x v="4"/>
    <s v="INDEPENDENT (1-9 UNITS)"/>
    <s v="1 TO 4"/>
    <s v="5 YEARS PLUS"/>
    <x v="3"/>
  </r>
  <r>
    <s v="LIQUOR DIRECT 2"/>
    <s v="FORT THOMAS"/>
    <x v="1"/>
    <n v="41075"/>
    <n v="4108"/>
    <n v="21037"/>
    <s v="CAMPBELL"/>
    <n v="1642"/>
    <x v="0"/>
    <s v="INDEPENDENT (1-9 UNITS)"/>
    <s v="1 TO 4"/>
    <s v="UNCODED / DATA CURRENTLY UNAVAILABLE"/>
    <x v="3"/>
  </r>
  <r>
    <s v="OLDE FORT PUB"/>
    <s v="FORT THOMAS"/>
    <x v="1"/>
    <n v="41075"/>
    <n v="2394"/>
    <n v="21037"/>
    <s v="CAMPBELL"/>
    <n v="1642"/>
    <x v="0"/>
    <s v="INDEPENDENT (1-9 UNITS)"/>
    <s v="1 TO 4"/>
    <s v="2 TO 5 YEARS"/>
    <x v="0"/>
  </r>
  <r>
    <s v="A A LIQUOR &amp; TOBACCO"/>
    <s v="HIGHLAND HEIGHTS"/>
    <x v="1"/>
    <n v="41076"/>
    <n v="9102"/>
    <n v="21037"/>
    <s v="CAMPBELL"/>
    <n v="1642"/>
    <x v="0"/>
    <s v="INDEPENDENT (1-9 UNITS)"/>
    <s v="1 TO 4"/>
    <s v="UNCODED / DATA CURRENTLY UNAVAILABLE"/>
    <x v="3"/>
  </r>
  <r>
    <s v="BLUEGRASS CARRYOUT"/>
    <s v="HIGHLAND HEIGHTS"/>
    <x v="1"/>
    <n v="41076"/>
    <n v="1577"/>
    <n v="21037"/>
    <s v="CAMPBELL"/>
    <n v="1642"/>
    <x v="0"/>
    <s v="INDEPENDENT (1-9 UNITS)"/>
    <s v="5 TO 9"/>
    <s v="UNCODED / DATA CURRENTLY UNAVAILABLE"/>
    <x v="3"/>
  </r>
  <r>
    <s v="ROYALTON FOOD MART"/>
    <s v="ROYALTON"/>
    <x v="1"/>
    <n v="41464"/>
    <m/>
    <m/>
    <s v=""/>
    <m/>
    <x v="2"/>
    <s v="INDEPENDENT (1-9 UNITS)"/>
    <s v="20 TO 49"/>
    <s v="UNCODED / DATA CURRENTLY UNAVAILABLE"/>
    <x v="2"/>
  </r>
  <r>
    <s v="DISCOUNT LIQUOR &amp; TOBACCO"/>
    <s v="COLD SPRING"/>
    <x v="1"/>
    <n v="41076"/>
    <n v="6800"/>
    <n v="21037"/>
    <s v="CAMPBELL"/>
    <n v="1642"/>
    <x v="0"/>
    <s v="INDEPENDENT (1-9 UNITS)"/>
    <s v="1 TO 4"/>
    <s v="UNCODED / DATA CURRENTLY UNAVAILABLE"/>
    <x v="2"/>
  </r>
  <r>
    <s v="APPCO"/>
    <s v="SALYERSVILLE"/>
    <x v="1"/>
    <n v="41465"/>
    <n v="9726"/>
    <n v="21153"/>
    <s v="MAGOFFIN"/>
    <m/>
    <x v="4"/>
    <s v="INDEPENDENT (1-9 UNITS)"/>
    <s v="5 TO 9"/>
    <s v="UNCODED / DATA CURRENTLY UNAVAILABLE"/>
    <x v="3"/>
  </r>
  <r>
    <s v="BLOOMINGTON GROCERY"/>
    <s v="SALYERSVILLE"/>
    <x v="1"/>
    <n v="41465"/>
    <m/>
    <n v="21153"/>
    <s v="MAGOFFIN"/>
    <m/>
    <x v="2"/>
    <s v="INDEPENDENT (1-9 UNITS)"/>
    <s v="1 TO 4"/>
    <s v="UNCODED / DATA CURRENTLY UNAVAILABLE"/>
    <x v="3"/>
  </r>
  <r>
    <s v="KROGER"/>
    <s v="COLD SPRING"/>
    <x v="1"/>
    <n v="41076"/>
    <n v="2202"/>
    <n v="21037"/>
    <s v="CAMPBELL"/>
    <n v="1642"/>
    <x v="2"/>
    <s v="501+ UNITS"/>
    <s v="10 TO 19"/>
    <s v="UNCODED / DATA CURRENTLY UNAVAILABLE"/>
    <x v="3"/>
  </r>
  <r>
    <s v="KROGER"/>
    <s v="COLD SPRING"/>
    <x v="1"/>
    <n v="41076"/>
    <n v="2025"/>
    <n v="21037"/>
    <s v="CAMPBELL"/>
    <n v="1642"/>
    <x v="2"/>
    <s v="501+ UNITS"/>
    <s v="20 TO 49"/>
    <s v="UNCODED / DATA CURRENTLY UNAVAILABLE"/>
    <x v="0"/>
  </r>
  <r>
    <s v="CRACE'S GROCERY"/>
    <s v="SALYERSVILLE"/>
    <x v="1"/>
    <n v="41465"/>
    <n v="9496"/>
    <n v="21153"/>
    <s v="MAGOFFIN"/>
    <m/>
    <x v="2"/>
    <s v="INDEPENDENT (1-9 UNITS)"/>
    <s v="1 TO 4"/>
    <s v="UNCODED / DATA CURRENTLY UNAVAILABLE"/>
    <x v="3"/>
  </r>
  <r>
    <s v="DOUBLE KWIK"/>
    <s v="SALYERSVILLE"/>
    <x v="1"/>
    <n v="41465"/>
    <m/>
    <n v="21153"/>
    <s v="MAGOFFIN"/>
    <m/>
    <x v="4"/>
    <s v="INDEPENDENT (1-9 UNITS)"/>
    <s v="10 TO 19"/>
    <s v="UNCODED / DATA CURRENTLY UNAVAILABLE"/>
    <x v="5"/>
  </r>
  <r>
    <s v="DOUBLE KWIK"/>
    <s v="SALYERSVILLE"/>
    <x v="1"/>
    <n v="41465"/>
    <n v="9726"/>
    <n v="21153"/>
    <s v="MAGOFFIN"/>
    <m/>
    <x v="4"/>
    <s v="INDEPENDENT (1-9 UNITS)"/>
    <s v="5 TO 9"/>
    <s v="UNCODED / DATA CURRENTLY UNAVAILABLE"/>
    <x v="3"/>
  </r>
  <r>
    <s v="H &amp; D GROCERY"/>
    <s v="SALYERSVILLE"/>
    <x v="1"/>
    <n v="41465"/>
    <n v="9035"/>
    <n v="21153"/>
    <s v="MAGOFFIN"/>
    <m/>
    <x v="2"/>
    <s v="INDEPENDENT (1-9 UNITS)"/>
    <s v="1 TO 4"/>
    <s v="UNCODED / DATA CURRENTLY UNAVAILABLE"/>
    <x v="2"/>
  </r>
  <r>
    <s v="MEIJER"/>
    <s v="COLD SPRING"/>
    <x v="1"/>
    <n v="41076"/>
    <n v="2169"/>
    <n v="21037"/>
    <s v="CAMPBELL"/>
    <n v="1642"/>
    <x v="2"/>
    <s v="101-250 UNITS"/>
    <s v="20 TO 49"/>
    <s v="UNCODED / DATA CURRENTLY UNAVAILABLE"/>
    <x v="2"/>
  </r>
  <r>
    <s v="LICK CREEK GROCERY"/>
    <s v="SALYERSVILLE"/>
    <x v="1"/>
    <n v="41465"/>
    <n v="9546"/>
    <n v="21153"/>
    <s v="MAGOFFIN"/>
    <m/>
    <x v="2"/>
    <s v="INDEPENDENT (1-9 UNITS)"/>
    <s v="1 TO 4"/>
    <s v="UNCODED / DATA CURRENTLY UNAVAILABLE"/>
    <x v="2"/>
  </r>
  <r>
    <s v="CORN CRIB LIQUORS"/>
    <s v="SIMSBURY"/>
    <x v="2"/>
    <n v="6070"/>
    <n v="1448"/>
    <n v="9003"/>
    <s v="HARTFORD"/>
    <n v="3280"/>
    <x v="0"/>
    <s v="INDEPENDENT (1-9 UNITS)"/>
    <s v="1 TO 4"/>
    <s v="5 YEARS PLUS"/>
    <x v="1"/>
  </r>
  <r>
    <s v="OAKLEY COUNTRY STORE"/>
    <s v="SALYERSVILLE"/>
    <x v="1"/>
    <n v="41465"/>
    <n v="9485"/>
    <n v="21153"/>
    <s v="MAGOFFIN"/>
    <m/>
    <x v="2"/>
    <s v="INDEPENDENT (1-9 UNITS)"/>
    <s v="1 TO 4"/>
    <s v="UNCODED / DATA CURRENTLY UNAVAILABLE"/>
    <x v="4"/>
  </r>
  <r>
    <s v="POOR BOY'S PRODUCE"/>
    <s v="SALYERSVILLE"/>
    <x v="1"/>
    <n v="41465"/>
    <n v="9435"/>
    <n v="21153"/>
    <s v="MAGOFFIN"/>
    <m/>
    <x v="5"/>
    <s v="INDEPENDENT (1-9 UNITS)"/>
    <s v="1 TO 4"/>
    <s v="UNCODED / DATA CURRENTLY UNAVAILABLE"/>
    <x v="3"/>
  </r>
  <r>
    <s v="REDI MART"/>
    <s v="SALYERSVILLE"/>
    <x v="1"/>
    <n v="41465"/>
    <m/>
    <n v="21153"/>
    <s v="MAGOFFIN"/>
    <m/>
    <x v="2"/>
    <s v="INDEPENDENT (1-9 UNITS)"/>
    <s v="5 TO 9"/>
    <s v="UNCODED / DATA CURRENTLY UNAVAILABLE"/>
    <x v="0"/>
  </r>
  <r>
    <s v="IGA"/>
    <s v="SALYERSVILLE"/>
    <x v="1"/>
    <n v="41465"/>
    <m/>
    <n v="21153"/>
    <s v="MAGOFFIN"/>
    <m/>
    <x v="2"/>
    <s v="101-250 UNITS"/>
    <s v="OVER 50"/>
    <s v="UNCODED / DATA CURRENTLY UNAVAILABLE"/>
    <x v="2"/>
  </r>
  <r>
    <s v="UNITED DAIRY FARMERS"/>
    <s v="WILDER"/>
    <x v="1"/>
    <n v="41076"/>
    <n v="9713"/>
    <n v="21037"/>
    <s v="CAMPBELL"/>
    <n v="1642"/>
    <x v="4"/>
    <s v="101-250 UNITS"/>
    <s v="10 TO 19"/>
    <s v="UNCODED / DATA CURRENTLY UNAVAILABLE"/>
    <x v="4"/>
  </r>
  <r>
    <s v="SAMUEL LYONS GROCERY"/>
    <s v="SALYERSVILLE"/>
    <x v="1"/>
    <n v="41465"/>
    <n v="8218"/>
    <n v="21153"/>
    <s v="MAGOFFIN"/>
    <m/>
    <x v="2"/>
    <s v="INDEPENDENT (1-9 UNITS)"/>
    <s v="1 TO 4"/>
    <s v="UNCODED / DATA CURRENTLY UNAVAILABLE"/>
    <x v="3"/>
  </r>
  <r>
    <s v="SAVE-A-LOT"/>
    <s v="SALYERSVILLE"/>
    <x v="1"/>
    <n v="41465"/>
    <n v="8377"/>
    <n v="21153"/>
    <s v="MAGOFFIN"/>
    <m/>
    <x v="2"/>
    <s v="501+ UNITS"/>
    <s v="10 TO 19"/>
    <s v="5 YEARS PLUS"/>
    <x v="3"/>
  </r>
  <r>
    <s v="VALERIE'S PRODUCE"/>
    <s v="SALYERSVILLE"/>
    <x v="1"/>
    <n v="41465"/>
    <n v="9248"/>
    <n v="21153"/>
    <s v="MAGOFFIN"/>
    <m/>
    <x v="5"/>
    <s v="INDEPENDENT (1-9 UNITS)"/>
    <s v="1 TO 4"/>
    <s v="UNCODED / DATA CURRENTLY UNAVAILABLE"/>
    <x v="0"/>
  </r>
  <r>
    <s v="JACK'S WATER SERVICES"/>
    <s v="PETERSBURG"/>
    <x v="1"/>
    <n v="41080"/>
    <n v="9764"/>
    <n v="21015"/>
    <s v="BOONE"/>
    <n v="1642"/>
    <x v="7"/>
    <s v="INDEPENDENT (1-9 UNITS)"/>
    <s v="1 TO 4"/>
    <s v="UNCODED / DATA CURRENTLY UNAVAILABLE"/>
    <x v="3"/>
  </r>
  <r>
    <s v="LUCKY SEVEN LIQUOR"/>
    <s v="SPARTA"/>
    <x v="1"/>
    <n v="41086"/>
    <n v="8743"/>
    <n v="21187"/>
    <s v="OWEN"/>
    <m/>
    <x v="0"/>
    <s v="INDEPENDENT (1-9 UNITS)"/>
    <s v="1 TO 4"/>
    <s v="UNCODED / DATA CURRENTLY UNAVAILABLE"/>
    <x v="2"/>
  </r>
  <r>
    <s v="SCHREIBER FOODS"/>
    <s v="UNION"/>
    <x v="1"/>
    <n v="41091"/>
    <n v="9273"/>
    <n v="21015"/>
    <s v="BOONE"/>
    <n v="1642"/>
    <x v="2"/>
    <s v="INDEPENDENT (1-9 UNITS)"/>
    <s v="1 TO 4"/>
    <s v="UNCODED / DATA CURRENTLY UNAVAILABLE"/>
    <x v="4"/>
  </r>
  <r>
    <s v="VICTORY LANE LIQUOR"/>
    <s v="SPARTA"/>
    <x v="1"/>
    <n v="41086"/>
    <n v="8743"/>
    <n v="21187"/>
    <s v="OWEN"/>
    <m/>
    <x v="0"/>
    <s v="INDEPENDENT (1-9 UNITS)"/>
    <s v="1 TO 4"/>
    <s v="UNCODED / DATA CURRENTLY UNAVAILABLE"/>
    <x v="4"/>
  </r>
  <r>
    <s v="APELLATION MEATS"/>
    <s v="WEST LIBERTY"/>
    <x v="1"/>
    <n v="41472"/>
    <n v="7828"/>
    <n v="21175"/>
    <s v="MORGAN"/>
    <m/>
    <x v="3"/>
    <s v="INDEPENDENT (1-9 UNITS)"/>
    <s v="1 TO 4"/>
    <s v="UNCODED / DATA CURRENTLY UNAVAILABLE"/>
    <x v="3"/>
  </r>
  <r>
    <s v="APPCO 71"/>
    <s v="WEST LIBERTY"/>
    <x v="1"/>
    <n v="41472"/>
    <n v="1139"/>
    <n v="21175"/>
    <s v="MORGAN"/>
    <m/>
    <x v="4"/>
    <s v="INDEPENDENT (1-9 UNITS)"/>
    <s v="5 TO 9"/>
    <s v="UNCODED / DATA CURRENTLY UNAVAILABLE"/>
    <x v="3"/>
  </r>
  <r>
    <s v="B J'S KWIK STOP"/>
    <s v="WEST LIBERTY"/>
    <x v="1"/>
    <n v="41472"/>
    <n v="7452"/>
    <n v="21175"/>
    <s v="MORGAN"/>
    <m/>
    <x v="4"/>
    <s v="INDEPENDENT (1-9 UNITS)"/>
    <s v="1 TO 4"/>
    <s v="UNCODED / DATA CURRENTLY UNAVAILABLE"/>
    <x v="3"/>
  </r>
  <r>
    <s v="BETTY RIGSBY GROCERY"/>
    <s v="WEST LIBERTY"/>
    <x v="1"/>
    <n v="41472"/>
    <n v="9228"/>
    <n v="21175"/>
    <s v="MORGAN"/>
    <m/>
    <x v="2"/>
    <s v="INDEPENDENT (1-9 UNITS)"/>
    <s v="1 TO 4"/>
    <s v="UNCODED / DATA CURRENTLY UNAVAILABLE"/>
    <x v="3"/>
  </r>
  <r>
    <s v="COX'S GROCERY"/>
    <s v="WEST LIBERTY"/>
    <x v="1"/>
    <n v="41472"/>
    <m/>
    <n v="21175"/>
    <s v="MORGAN"/>
    <m/>
    <x v="2"/>
    <s v="INDEPENDENT (1-9 UNITS)"/>
    <s v="1 TO 4"/>
    <s v="UNCODED / DATA CURRENTLY UNAVAILABLE"/>
    <x v="0"/>
  </r>
  <r>
    <s v="D C DRIVE TRU"/>
    <s v="WEST LIBERTY"/>
    <x v="1"/>
    <n v="41472"/>
    <n v="2000"/>
    <n v="21175"/>
    <s v="MORGAN"/>
    <m/>
    <x v="4"/>
    <s v="INDEPENDENT (1-9 UNITS)"/>
    <s v="5 TO 9"/>
    <s v="UNCODED / DATA CURRENTLY UNAVAILABLE"/>
    <x v="3"/>
  </r>
  <r>
    <s v="DOUBLEJ KWIK STOP"/>
    <s v="WEST LIBERTY"/>
    <x v="1"/>
    <n v="41472"/>
    <n v="9658"/>
    <n v="21175"/>
    <s v="MORGAN"/>
    <m/>
    <x v="4"/>
    <s v="INDEPENDENT (1-9 UNITS)"/>
    <s v="10 TO 19"/>
    <s v="UNCODED / DATA CURRENTLY UNAVAILABLE"/>
    <x v="3"/>
  </r>
  <r>
    <s v="GO-GO FOOD MART INC"/>
    <s v="WEST LIBERTY"/>
    <x v="1"/>
    <n v="41472"/>
    <n v="2000"/>
    <n v="21175"/>
    <s v="MORGAN"/>
    <m/>
    <x v="4"/>
    <s v="INDEPENDENT (1-9 UNITS)"/>
    <s v="5 TO 9"/>
    <s v="UNCODED / DATA CURRENTLY UNAVAILABLE"/>
    <x v="2"/>
  </r>
  <r>
    <s v="IGA"/>
    <s v="WEST LIBERTY"/>
    <x v="1"/>
    <n v="41472"/>
    <n v="2157"/>
    <n v="21175"/>
    <s v="MORGAN"/>
    <m/>
    <x v="2"/>
    <s v="101-250 UNITS"/>
    <s v="20 TO 49"/>
    <s v="UNCODED / DATA CURRENTLY UNAVAILABLE"/>
    <x v="2"/>
  </r>
  <r>
    <s v="BUD'S WATER SERVICES"/>
    <s v="UNION"/>
    <x v="1"/>
    <n v="41091"/>
    <n v="8122"/>
    <n v="21015"/>
    <s v="BOONE"/>
    <n v="1642"/>
    <x v="7"/>
    <s v="INDEPENDENT (1-9 UNITS)"/>
    <s v="1 TO 4"/>
    <s v="UNCODED / DATA CURRENTLY UNAVAILABLE"/>
    <x v="2"/>
  </r>
  <r>
    <s v="CUSTOM WINE ONLINE LLC"/>
    <s v="UNION"/>
    <x v="1"/>
    <n v="41091"/>
    <n v="9465"/>
    <n v="21015"/>
    <s v="BOONE"/>
    <n v="1642"/>
    <x v="0"/>
    <s v="INDEPENDENT (1-9 UNITS)"/>
    <s v="1 TO 4"/>
    <s v="UNCODED / DATA CURRENTLY UNAVAILABLE"/>
    <x v="0"/>
  </r>
  <r>
    <s v="DAY'S WATER SERVICES"/>
    <s v="UNION"/>
    <x v="1"/>
    <n v="41091"/>
    <n v="8137"/>
    <n v="21015"/>
    <s v="BOONE"/>
    <n v="1642"/>
    <x v="7"/>
    <s v="INDEPENDENT (1-9 UNITS)"/>
    <s v="1 TO 4"/>
    <s v="UNCODED / DATA CURRENTLY UNAVAILABLE"/>
    <x v="3"/>
  </r>
  <r>
    <s v="JOHNSON'S COUNTRY HAM"/>
    <s v="UNION"/>
    <x v="1"/>
    <n v="41091"/>
    <n v="9515"/>
    <n v="21015"/>
    <s v="BOONE"/>
    <n v="1642"/>
    <x v="3"/>
    <s v="INDEPENDENT (1-9 UNITS)"/>
    <s v="1 TO 4"/>
    <s v="UNCODED / DATA CURRENTLY UNAVAILABLE"/>
    <x v="4"/>
  </r>
  <r>
    <s v="KROGER"/>
    <s v="UNION"/>
    <x v="1"/>
    <n v="41091"/>
    <n v="7644"/>
    <n v="21015"/>
    <s v="BOONE"/>
    <n v="1642"/>
    <x v="2"/>
    <s v="501+ UNITS"/>
    <s v="20 TO 49"/>
    <s v="5 YEARS PLUS"/>
    <x v="1"/>
  </r>
  <r>
    <s v="PLOWBOY GENERAL"/>
    <s v="WEST LIBERTY"/>
    <x v="1"/>
    <n v="41472"/>
    <n v="7402"/>
    <n v="21175"/>
    <s v="MORGAN"/>
    <m/>
    <x v="2"/>
    <s v="INDEPENDENT (1-9 UNITS)"/>
    <s v="1 TO 4"/>
    <s v="UNCODED / DATA CURRENTLY UNAVAILABLE"/>
    <x v="3"/>
  </r>
  <r>
    <s v="SAVE-A-LOT"/>
    <s v="WEST LIBERTY"/>
    <x v="1"/>
    <n v="41472"/>
    <m/>
    <n v="21175"/>
    <s v="MORGAN"/>
    <m/>
    <x v="2"/>
    <s v="501+ UNITS"/>
    <s v="20 TO 49"/>
    <s v="UNCODED / DATA CURRENTLY UNAVAILABLE"/>
    <x v="2"/>
  </r>
  <r>
    <s v="ARBONNE INTERNATIONAL"/>
    <s v="VERONA"/>
    <x v="1"/>
    <n v="41092"/>
    <n v="9222"/>
    <n v="21015"/>
    <s v="BOONE"/>
    <n v="1642"/>
    <x v="7"/>
    <s v="INDEPENDENT (1-9 UNITS)"/>
    <s v="1 TO 4"/>
    <s v="UNCODED / DATA CURRENTLY UNAVAILABLE"/>
    <x v="2"/>
  </r>
  <r>
    <s v="VERONA MARKET"/>
    <s v="VERONA"/>
    <x v="1"/>
    <n v="41092"/>
    <n v="9229"/>
    <n v="21015"/>
    <s v="BOONE"/>
    <n v="1642"/>
    <x v="2"/>
    <s v="INDEPENDENT (1-9 UNITS)"/>
    <s v="10 TO 19"/>
    <s v="UNCODED / DATA CURRENTLY UNAVAILABLE"/>
    <x v="3"/>
  </r>
  <r>
    <s v="CRAIN CREEK GROCERY"/>
    <s v="WALLINGFORD"/>
    <x v="1"/>
    <n v="41093"/>
    <n v="8683"/>
    <n v="21069"/>
    <s v="FLEMING"/>
    <m/>
    <x v="2"/>
    <s v="INDEPENDENT (1-9 UNITS)"/>
    <s v="1 TO 4"/>
    <s v="UNCODED / DATA CURRENTLY UNAVAILABLE"/>
    <x v="2"/>
  </r>
  <r>
    <s v="JOHN WHITT"/>
    <s v="WRIGLEY"/>
    <x v="1"/>
    <n v="41477"/>
    <n v="9998"/>
    <n v="21175"/>
    <s v="MORGAN"/>
    <m/>
    <x v="2"/>
    <s v="INDEPENDENT (1-9 UNITS)"/>
    <s v="10 TO 19"/>
    <s v="UNCODED / DATA CURRENTLY UNAVAILABLE"/>
    <x v="3"/>
  </r>
  <r>
    <s v="WRIGLEY'S 7-711 INC"/>
    <s v="WRIGLEY"/>
    <x v="1"/>
    <n v="41477"/>
    <m/>
    <m/>
    <s v=""/>
    <m/>
    <x v="2"/>
    <s v="INDEPENDENT (1-9 UNITS)"/>
    <s v="10 TO 19"/>
    <s v="UNCODED / DATA CURRENTLY UNAVAILABLE"/>
    <x v="3"/>
  </r>
  <r>
    <s v="A AFFORDABLE WATER HAULING"/>
    <s v="WALTON"/>
    <x v="1"/>
    <n v="41094"/>
    <n v="9538"/>
    <n v="21015"/>
    <s v="BOONE"/>
    <n v="1642"/>
    <x v="7"/>
    <s v="INDEPENDENT (1-9 UNITS)"/>
    <s v="1 TO 4"/>
    <s v="UNCODED / DATA CURRENTLY UNAVAILABLE"/>
    <x v="3"/>
  </r>
  <r>
    <s v="BENTON FARM"/>
    <s v="WALTON"/>
    <x v="1"/>
    <n v="41094"/>
    <n v="9758"/>
    <n v="21015"/>
    <s v="BOONE"/>
    <n v="1642"/>
    <x v="5"/>
    <s v="INDEPENDENT (1-9 UNITS)"/>
    <s v="5 TO 9"/>
    <s v="UNCODED / DATA CURRENTLY UNAVAILABLE"/>
    <x v="2"/>
  </r>
  <r>
    <s v="BROOK'S MEATS INC"/>
    <s v="WALTON"/>
    <x v="1"/>
    <n v="41094"/>
    <n v="1113"/>
    <n v="21015"/>
    <s v="BOONE"/>
    <n v="1642"/>
    <x v="3"/>
    <s v="INDEPENDENT (1-9 UNITS)"/>
    <s v="1 TO 4"/>
    <s v="5 YEARS PLUS"/>
    <x v="3"/>
  </r>
  <r>
    <s v="CHRISTIAN'S WATER SERVICES"/>
    <s v="WALTON"/>
    <x v="1"/>
    <n v="41094"/>
    <n v="1174"/>
    <n v="21015"/>
    <s v="BOONE"/>
    <n v="1642"/>
    <x v="7"/>
    <s v="INDEPENDENT (1-9 UNITS)"/>
    <s v="1 TO 4"/>
    <s v="UNCODED / DATA CURRENTLY UNAVAILABLE"/>
    <x v="3"/>
  </r>
  <r>
    <s v="KROGER"/>
    <s v="WALTON"/>
    <x v="1"/>
    <n v="41094"/>
    <n v="7841"/>
    <n v="21015"/>
    <s v="BOONE"/>
    <n v="1642"/>
    <x v="2"/>
    <s v="501+ UNITS"/>
    <s v="10 TO 19"/>
    <s v="5 YEARS PLUS"/>
    <x v="0"/>
  </r>
  <r>
    <s v="MR G'S"/>
    <s v="WALTON"/>
    <x v="1"/>
    <n v="41094"/>
    <n v="1133"/>
    <n v="21015"/>
    <s v="BOONE"/>
    <n v="1642"/>
    <x v="2"/>
    <s v="INDEPENDENT (1-9 UNITS)"/>
    <s v="10 TO 19"/>
    <s v="UNCODED / DATA CURRENTLY UNAVAILABLE"/>
    <x v="3"/>
  </r>
  <r>
    <s v="SHELL"/>
    <s v="WALTON"/>
    <x v="1"/>
    <n v="41094"/>
    <n v="9526"/>
    <n v="21015"/>
    <s v="BOONE"/>
    <n v="1642"/>
    <x v="1"/>
    <s v="501+ UNITS"/>
    <s v="5 TO 9"/>
    <s v="UNCODED / DATA CURRENTLY UNAVAILABLE"/>
    <x v="2"/>
  </r>
  <r>
    <s v="TED'S WATER SERVICES"/>
    <s v="WALTON"/>
    <x v="1"/>
    <n v="41094"/>
    <n v="1128"/>
    <n v="21015"/>
    <s v="BOONE"/>
    <n v="1642"/>
    <x v="7"/>
    <s v="INDEPENDENT (1-9 UNITS)"/>
    <s v="1 TO 4"/>
    <s v="UNCODED / DATA CURRENTLY UNAVAILABLE"/>
    <x v="2"/>
  </r>
  <r>
    <s v="WALTON FOOD MART"/>
    <s v="WALTON"/>
    <x v="1"/>
    <n v="41094"/>
    <n v="1129"/>
    <n v="21015"/>
    <s v="BOONE"/>
    <n v="1642"/>
    <x v="2"/>
    <s v="INDEPENDENT (1-9 UNITS)"/>
    <s v="5 TO 9"/>
    <s v="UNCODED / DATA CURRENTLY UNAVAILABLE"/>
    <x v="0"/>
  </r>
  <r>
    <s v="BUDDY'S PRODUCE"/>
    <s v="PIKEVILLE"/>
    <x v="1"/>
    <n v="41501"/>
    <n v="2313"/>
    <n v="21195"/>
    <s v="PIKE"/>
    <m/>
    <x v="5"/>
    <s v="INDEPENDENT (1-9 UNITS)"/>
    <s v="1 TO 4"/>
    <s v="UNCODED / DATA CURRENTLY UNAVAILABLE"/>
    <x v="2"/>
  </r>
  <r>
    <s v="CHILDRENS OIL DOUBLE KWIK"/>
    <s v="PIKEVILLE"/>
    <x v="1"/>
    <n v="41501"/>
    <n v="1526"/>
    <n v="21195"/>
    <s v="PIKE"/>
    <m/>
    <x v="4"/>
    <s v="INDEPENDENT (1-9 UNITS)"/>
    <s v="1 TO 4"/>
    <s v="UNCODED / DATA CURRENTLY UNAVAILABLE"/>
    <x v="3"/>
  </r>
  <r>
    <s v="DOUBLE QUICK"/>
    <s v="PIKEVILLE"/>
    <x v="1"/>
    <n v="41501"/>
    <n v="7819"/>
    <n v="21195"/>
    <s v="PIKE"/>
    <m/>
    <x v="4"/>
    <s v="INDEPENDENT (1-9 UNITS)"/>
    <s v="10 TO 19"/>
    <s v="UNCODED / DATA CURRENTLY UNAVAILABLE"/>
    <x v="3"/>
  </r>
  <r>
    <s v="DOWN TOWN LIQUORS"/>
    <s v="PIKEVILLE"/>
    <x v="1"/>
    <n v="41501"/>
    <n v="3748"/>
    <n v="21195"/>
    <s v="PIKE"/>
    <m/>
    <x v="0"/>
    <s v="INDEPENDENT (1-9 UNITS)"/>
    <s v="1 TO 4"/>
    <s v="5 YEARS PLUS"/>
    <x v="3"/>
  </r>
  <r>
    <s v="KANE'S MARKET"/>
    <s v="SIMSBURY"/>
    <x v="2"/>
    <n v="6070"/>
    <n v="1411"/>
    <n v="9003"/>
    <s v="HARTFORD"/>
    <n v="3280"/>
    <x v="3"/>
    <s v="INDEPENDENT (1-9 UNITS)"/>
    <s v="20 TO 49"/>
    <s v="UNCODED / DATA CURRENTLY UNAVAILABLE"/>
    <x v="5"/>
  </r>
  <r>
    <s v="DEATON'S MARKET"/>
    <s v="WARSAW"/>
    <x v="1"/>
    <n v="41095"/>
    <m/>
    <n v="21077"/>
    <s v="GALLATIN"/>
    <n v="1642"/>
    <x v="2"/>
    <s v="INDEPENDENT (1-9 UNITS)"/>
    <s v="10 TO 19"/>
    <s v="UNCODED / DATA CURRENTLY UNAVAILABLE"/>
    <x v="4"/>
  </r>
  <r>
    <s v="FOOD CITY"/>
    <s v="PIKEVILLE"/>
    <x v="1"/>
    <n v="41501"/>
    <n v="2296"/>
    <n v="21195"/>
    <s v="PIKE"/>
    <m/>
    <x v="2"/>
    <s v="101-250 UNITS"/>
    <s v="OVER 50"/>
    <s v="UNCODED / DATA CURRENTLY UNAVAILABLE"/>
    <x v="3"/>
  </r>
  <r>
    <s v="IGA"/>
    <s v="WARSAW"/>
    <x v="1"/>
    <n v="41095"/>
    <m/>
    <n v="21077"/>
    <s v="GALLATIN"/>
    <n v="1642"/>
    <x v="2"/>
    <s v="101-250 UNITS"/>
    <s v="20 TO 49"/>
    <s v="UNCODED / DATA CURRENTLY UNAVAILABLE"/>
    <x v="3"/>
  </r>
  <r>
    <s v="HIDDEN SPRINGS LLC"/>
    <s v="PIKEVILLE"/>
    <x v="1"/>
    <n v="41501"/>
    <n v="2247"/>
    <n v="21195"/>
    <s v="PIKE"/>
    <m/>
    <x v="7"/>
    <s v="INDEPENDENT (1-9 UNITS)"/>
    <s v="1 TO 4"/>
    <s v="UNCODED / DATA CURRENTLY UNAVAILABLE"/>
    <x v="3"/>
  </r>
  <r>
    <s v="HARMON BROTHERS MEATS INC"/>
    <s v="WARSAW"/>
    <x v="1"/>
    <n v="41095"/>
    <n v="9226"/>
    <n v="21077"/>
    <s v="GALLATIN"/>
    <n v="1642"/>
    <x v="3"/>
    <s v="INDEPENDENT (1-9 UNITS)"/>
    <s v="5 TO 9"/>
    <s v="UNCODED / DATA CURRENTLY UNAVAILABLE"/>
    <x v="0"/>
  </r>
  <r>
    <s v="INDIAN HILLS WINE &amp; SPIRITS"/>
    <s v="PIKEVILLE"/>
    <x v="1"/>
    <n v="41501"/>
    <n v="2296"/>
    <n v="21195"/>
    <s v="PIKE"/>
    <m/>
    <x v="0"/>
    <s v="INDEPENDENT (1-9 UNITS)"/>
    <s v="1 TO 4"/>
    <s v="UNCODED / DATA CURRENTLY UNAVAILABLE"/>
    <x v="3"/>
  </r>
  <r>
    <s v="J &amp; J LIQUORS CO"/>
    <s v="PIKEVILLE"/>
    <x v="1"/>
    <n v="41501"/>
    <n v="4018"/>
    <n v="21195"/>
    <s v="PIKE"/>
    <m/>
    <x v="0"/>
    <s v="INDEPENDENT (1-9 UNITS)"/>
    <s v="5 TO 9"/>
    <s v="UNCODED / DATA CURRENTLY UNAVAILABLE"/>
    <x v="0"/>
  </r>
  <r>
    <s v="J MART"/>
    <s v="PIKEVILLE"/>
    <x v="1"/>
    <n v="41501"/>
    <n v="6876"/>
    <n v="21195"/>
    <s v="PIKE"/>
    <m/>
    <x v="4"/>
    <s v="INDEPENDENT (1-9 UNITS)"/>
    <s v="1 TO 4"/>
    <s v="UNCODED / DATA CURRENTLY UNAVAILABLE"/>
    <x v="3"/>
  </r>
  <r>
    <s v="JOHN'S CREEK GROCERY"/>
    <s v="PIKEVILLE"/>
    <x v="1"/>
    <n v="41501"/>
    <n v="4600"/>
    <n v="21195"/>
    <s v="PIKE"/>
    <m/>
    <x v="2"/>
    <s v="INDEPENDENT (1-9 UNITS)"/>
    <s v="1 TO 4"/>
    <s v="UNCODED / DATA CURRENTLY UNAVAILABLE"/>
    <x v="2"/>
  </r>
  <r>
    <s v="KENTUCKY CRYSTAL WATER CO"/>
    <s v="PIKEVILLE"/>
    <x v="1"/>
    <n v="41501"/>
    <n v="3217"/>
    <n v="21195"/>
    <s v="PIKE"/>
    <m/>
    <x v="7"/>
    <s v="INDEPENDENT (1-9 UNITS)"/>
    <s v="5 TO 9"/>
    <s v="2 TO 5 YEARS"/>
    <x v="3"/>
  </r>
  <r>
    <s v="RANCH MARKET MEXICO LINDO"/>
    <s v="WARSAW"/>
    <x v="1"/>
    <n v="41095"/>
    <m/>
    <n v="21077"/>
    <s v="GALLATIN"/>
    <n v="1642"/>
    <x v="2"/>
    <s v="INDEPENDENT (1-9 UNITS)"/>
    <s v="1 TO 4"/>
    <s v="UNCODED / DATA CURRENTLY UNAVAILABLE"/>
    <x v="4"/>
  </r>
  <r>
    <s v="MURPHY USA"/>
    <s v="PIKEVILLE"/>
    <x v="1"/>
    <n v="41501"/>
    <n v="1426"/>
    <n v="21195"/>
    <s v="PIKE"/>
    <m/>
    <x v="1"/>
    <s v="501+ UNITS"/>
    <s v="5 TO 9"/>
    <s v="5 YEARS PLUS"/>
    <x v="4"/>
  </r>
  <r>
    <s v="PIKEVILLE SKYLINE LIQUORS"/>
    <s v="PIKEVILLE"/>
    <x v="1"/>
    <n v="41501"/>
    <n v="1625"/>
    <n v="21195"/>
    <s v="PIKE"/>
    <m/>
    <x v="0"/>
    <s v="INDEPENDENT (1-9 UNITS)"/>
    <s v="5 TO 9"/>
    <s v="2 TO 5 YEARS"/>
    <x v="2"/>
  </r>
  <r>
    <s v="MOTHER NATURE SPRING WATER"/>
    <s v="PIKEVILLE"/>
    <x v="1"/>
    <n v="41501"/>
    <n v="3217"/>
    <n v="21195"/>
    <s v="PIKE"/>
    <m/>
    <x v="7"/>
    <s v="INDEPENDENT (1-9 UNITS)"/>
    <s v="1 TO 4"/>
    <s v="UNCODED / DATA CURRENTLY UNAVAILABLE"/>
    <x v="3"/>
  </r>
  <r>
    <s v="EDMONDSON'S GROCERY"/>
    <s v="WILLIAMSTOWN"/>
    <x v="1"/>
    <n v="41097"/>
    <n v="9776"/>
    <n v="21081"/>
    <s v="GRANT"/>
    <n v="1642"/>
    <x v="2"/>
    <s v="INDEPENDENT (1-9 UNITS)"/>
    <s v="1 TO 4"/>
    <s v="UNCODED / DATA CURRENTLY UNAVAILABLE"/>
    <x v="4"/>
  </r>
  <r>
    <s v="SAVE-A-LOT"/>
    <s v="PIKEVILLE"/>
    <x v="1"/>
    <n v="41501"/>
    <n v="1520"/>
    <n v="21195"/>
    <s v="PIKE"/>
    <m/>
    <x v="2"/>
    <s v="501+ UNITS"/>
    <s v="10 TO 19"/>
    <s v="UNCODED / DATA CURRENTLY UNAVAILABLE"/>
    <x v="1"/>
  </r>
  <r>
    <s v="SAVE-A-LOT"/>
    <s v="PIKEVILLE"/>
    <x v="1"/>
    <n v="41501"/>
    <n v="3211"/>
    <n v="21195"/>
    <s v="PIKE"/>
    <m/>
    <x v="2"/>
    <s v="501+ UNITS"/>
    <s v="10 TO 19"/>
    <s v="UNCODED / DATA CURRENTLY UNAVAILABLE"/>
    <x v="3"/>
  </r>
  <r>
    <s v="NORTHWESTERN FOOD"/>
    <s v="SIMSBURY"/>
    <x v="2"/>
    <n v="6070"/>
    <n v="1862"/>
    <n v="9003"/>
    <s v="HARTFORD"/>
    <n v="3280"/>
    <x v="2"/>
    <s v="INDEPENDENT (1-9 UNITS)"/>
    <s v="1 TO 4"/>
    <s v="UNCODED / DATA CURRENTLY UNAVAILABLE"/>
    <x v="0"/>
  </r>
  <r>
    <s v="SUPER DOLLAR DISCOUNT"/>
    <s v="PIKEVILLE"/>
    <x v="1"/>
    <n v="41501"/>
    <n v="1611"/>
    <n v="21195"/>
    <s v="PIKE"/>
    <m/>
    <x v="2"/>
    <s v="INDEPENDENT (1-9 UNITS)"/>
    <s v="OVER 50"/>
    <s v="UNCODED / DATA CURRENTLY UNAVAILABLE"/>
    <x v="3"/>
  </r>
  <r>
    <s v="VELOCITY MARKET"/>
    <s v="PIKEVILLE"/>
    <x v="1"/>
    <n v="41501"/>
    <n v="3512"/>
    <n v="21195"/>
    <s v="PIKE"/>
    <m/>
    <x v="2"/>
    <s v="INDEPENDENT (1-9 UNITS)"/>
    <s v="20 TO 49"/>
    <s v="5 YEARS PLUS"/>
    <x v="0"/>
  </r>
  <r>
    <s v="VELOCITY MARKET"/>
    <s v="PIKEVILLE"/>
    <x v="1"/>
    <n v="41501"/>
    <n v="3709"/>
    <n v="21195"/>
    <s v="PIKE"/>
    <m/>
    <x v="2"/>
    <s v="INDEPENDENT (1-9 UNITS)"/>
    <s v="10 TO 19"/>
    <s v="UNCODED / DATA CURRENTLY UNAVAILABLE"/>
    <x v="4"/>
  </r>
  <r>
    <s v="VELOCITY MARKET"/>
    <s v="PIKEVILLE"/>
    <x v="1"/>
    <n v="41501"/>
    <n v="1516"/>
    <n v="21195"/>
    <s v="PIKE"/>
    <m/>
    <x v="2"/>
    <s v="INDEPENDENT (1-9 UNITS)"/>
    <s v="1 TO 4"/>
    <s v="UNCODED / DATA CURRENTLY UNAVAILABLE"/>
    <x v="2"/>
  </r>
  <r>
    <s v="WRIGHT'S PRODUCE"/>
    <s v="META"/>
    <x v="1"/>
    <n v="41501"/>
    <n v="3525"/>
    <n v="21195"/>
    <s v="PIKE"/>
    <m/>
    <x v="2"/>
    <s v="INDEPENDENT (1-9 UNITS)"/>
    <s v="1 TO 4"/>
    <s v="UNCODED / DATA CURRENTLY UNAVAILABLE"/>
    <x v="2"/>
  </r>
  <r>
    <s v="FOOD CITY"/>
    <s v="SOUTH WILLIAMSON"/>
    <x v="1"/>
    <n v="41503"/>
    <n v="3915"/>
    <n v="21195"/>
    <s v="PIKE"/>
    <m/>
    <x v="2"/>
    <s v="101-250 UNITS"/>
    <s v="10 TO 19"/>
    <s v="UNCODED / DATA CURRENTLY UNAVAILABLE"/>
    <x v="4"/>
  </r>
  <r>
    <s v="SAVE-A-LOT"/>
    <s v="SOUTH WILLIAMSON"/>
    <x v="1"/>
    <n v="41503"/>
    <n v="3930"/>
    <n v="21195"/>
    <s v="PIKE"/>
    <m/>
    <x v="2"/>
    <s v="501+ UNITS"/>
    <s v="20 TO 49"/>
    <s v="UNCODED / DATA CURRENTLY UNAVAILABLE"/>
    <x v="3"/>
  </r>
  <r>
    <s v="ALDI"/>
    <s v="ASHLAND"/>
    <x v="1"/>
    <n v="41101"/>
    <n v="7260"/>
    <n v="21019"/>
    <s v="BOYD"/>
    <n v="3400"/>
    <x v="2"/>
    <s v="501+ UNITS"/>
    <s v="5 TO 9"/>
    <s v="UNCODED / DATA CURRENTLY UNAVAILABLE"/>
    <x v="3"/>
  </r>
  <r>
    <s v="ASHLAND BEVERAGE CENTER"/>
    <s v="ASHLAND"/>
    <x v="1"/>
    <n v="41101"/>
    <n v="7443"/>
    <n v="21019"/>
    <s v="BOYD"/>
    <n v="3400"/>
    <x v="0"/>
    <s v="INDEPENDENT (1-9 UNITS)"/>
    <s v="5 TO 9"/>
    <s v="UNCODED / DATA CURRENTLY UNAVAILABLE"/>
    <x v="0"/>
  </r>
  <r>
    <s v="R J'S SPIRIT SHOP"/>
    <s v="SIMSBURY"/>
    <x v="2"/>
    <n v="6070"/>
    <n v="1411"/>
    <n v="9003"/>
    <s v="HARTFORD"/>
    <n v="3280"/>
    <x v="0"/>
    <s v="INDEPENDENT (1-9 UNITS)"/>
    <s v="1 TO 4"/>
    <s v="UNCODED / DATA CURRENTLY UNAVAILABLE"/>
    <x v="0"/>
  </r>
  <r>
    <s v="VELOCITY MARKET FIVE"/>
    <s v="BELFRY"/>
    <x v="1"/>
    <n v="41514"/>
    <n v="8678"/>
    <n v="21195"/>
    <s v="PIKE"/>
    <m/>
    <x v="2"/>
    <s v="INDEPENDENT (1-9 UNITS)"/>
    <s v="20 TO 49"/>
    <s v="2 TO 5 YEARS"/>
    <x v="2"/>
  </r>
  <r>
    <s v="CARTER AVENUE BEVERAGE CENTER"/>
    <s v="ASHLAND"/>
    <x v="1"/>
    <n v="41101"/>
    <n v="7827"/>
    <n v="21019"/>
    <s v="BOYD"/>
    <n v="3400"/>
    <x v="0"/>
    <s v="INDEPENDENT (1-9 UNITS)"/>
    <s v="5 TO 9"/>
    <s v="UNCODED / DATA CURRENTLY UNAVAILABLE"/>
    <x v="3"/>
  </r>
  <r>
    <s v="CLARK N SHOP"/>
    <s v="ASHLAND"/>
    <x v="1"/>
    <n v="41101"/>
    <n v="2333"/>
    <n v="21019"/>
    <s v="BOYD"/>
    <n v="3400"/>
    <x v="2"/>
    <s v="INDEPENDENT (1-9 UNITS)"/>
    <s v="20 TO 49"/>
    <s v="UNCODED / DATA CURRENTLY UNAVAILABLE"/>
    <x v="0"/>
  </r>
  <r>
    <s v="SAY CHEESE"/>
    <s v="SIMSBURY"/>
    <x v="2"/>
    <n v="6070"/>
    <n v="1855"/>
    <n v="9003"/>
    <s v="HARTFORD"/>
    <n v="3280"/>
    <x v="7"/>
    <s v="INDEPENDENT (1-9 UNITS)"/>
    <s v="5 TO 9"/>
    <s v="UNCODED / DATA CURRENTLY UNAVAILABLE"/>
    <x v="3"/>
  </r>
  <r>
    <s v="FOODFAIR OF ASHLAND"/>
    <s v="ASHLAND"/>
    <x v="1"/>
    <n v="41101"/>
    <n v="4838"/>
    <n v="21019"/>
    <s v="BOYD"/>
    <n v="3400"/>
    <x v="2"/>
    <s v="INDEPENDENT (1-9 UNITS)"/>
    <s v="20 TO 49"/>
    <s v="UNCODED / DATA CURRENTLY UNAVAILABLE"/>
    <x v="2"/>
  </r>
  <r>
    <s v="SIMSBURY BOTTLE SHOP"/>
    <s v="SIMSBURY"/>
    <x v="2"/>
    <n v="6070"/>
    <n v="2472"/>
    <n v="9003"/>
    <s v="HARTFORD"/>
    <n v="3280"/>
    <x v="0"/>
    <s v="INDEPENDENT (1-9 UNITS)"/>
    <s v="1 TO 4"/>
    <s v="UNCODED / DATA CURRENTLY UNAVAILABLE"/>
    <x v="3"/>
  </r>
  <r>
    <s v="HERBAL PROMISE"/>
    <s v="ASHLAND"/>
    <x v="1"/>
    <n v="41101"/>
    <n v="5179"/>
    <n v="21019"/>
    <s v="BOYD"/>
    <n v="3400"/>
    <x v="7"/>
    <s v="INDEPENDENT (1-9 UNITS)"/>
    <s v="1 TO 4"/>
    <s v="5 YEARS PLUS"/>
    <x v="5"/>
  </r>
  <r>
    <s v="HILLTOP MARKET"/>
    <s v="ASHLAND"/>
    <x v="1"/>
    <n v="41101"/>
    <n v="2282"/>
    <n v="21019"/>
    <s v="BOYD"/>
    <n v="3400"/>
    <x v="5"/>
    <s v="INDEPENDENT (1-9 UNITS)"/>
    <s v="5 TO 9"/>
    <s v="5 YEARS PLUS"/>
    <x v="2"/>
  </r>
  <r>
    <s v="JACK'S SOUTH ASHLAND MARKET"/>
    <s v="ASHLAND"/>
    <x v="1"/>
    <n v="41101"/>
    <n v="4008"/>
    <n v="21019"/>
    <s v="BOYD"/>
    <n v="3400"/>
    <x v="2"/>
    <s v="INDEPENDENT (1-9 UNITS)"/>
    <s v="10 TO 19"/>
    <s v="UNCODED / DATA CURRENTLY UNAVAILABLE"/>
    <x v="3"/>
  </r>
  <r>
    <s v="JEMIKA BOTTLED SPRING WATER"/>
    <s v="ASHLAND"/>
    <x v="1"/>
    <n v="41101"/>
    <n v="7250"/>
    <n v="21019"/>
    <s v="BOYD"/>
    <n v="3400"/>
    <x v="7"/>
    <s v="INDEPENDENT (1-9 UNITS)"/>
    <s v="1 TO 4"/>
    <s v="UNCODED / DATA CURRENTLY UNAVAILABLE"/>
    <x v="1"/>
  </r>
  <r>
    <s v="KROGER"/>
    <s v="ASHLAND"/>
    <x v="1"/>
    <n v="41101"/>
    <n v="7008"/>
    <n v="21089"/>
    <s v="GREENUP"/>
    <n v="3400"/>
    <x v="2"/>
    <s v="501+ UNITS"/>
    <s v="10 TO 19"/>
    <s v="UNCODED / DATA CURRENTLY UNAVAILABLE"/>
    <x v="2"/>
  </r>
  <r>
    <s v="KROGER"/>
    <s v="ASHLAND"/>
    <x v="1"/>
    <n v="41101"/>
    <m/>
    <m/>
    <s v=""/>
    <n v="3400"/>
    <x v="2"/>
    <s v="501+ UNITS"/>
    <s v="10 TO 19"/>
    <s v="UNCODED / DATA CURRENTLY UNAVAILABLE"/>
    <x v="2"/>
  </r>
  <r>
    <s v="FOODLAND"/>
    <s v="ASHLAND"/>
    <x v="1"/>
    <n v="41101"/>
    <n v="2607"/>
    <n v="21019"/>
    <s v="BOYD"/>
    <n v="3400"/>
    <x v="2"/>
    <s v="51-100 UNITS"/>
    <s v="20 TO 49"/>
    <s v="UNCODED / DATA CURRENTLY UNAVAILABLE"/>
    <x v="3"/>
  </r>
  <r>
    <s v="NORTHSTAR"/>
    <s v="ASHLAND"/>
    <x v="1"/>
    <n v="41101"/>
    <n v="7831"/>
    <n v="21019"/>
    <s v="BOYD"/>
    <n v="3400"/>
    <x v="4"/>
    <s v="INDEPENDENT (1-9 UNITS)"/>
    <s v="1 TO 4"/>
    <s v="UNCODED / DATA CURRENTLY UNAVAILABLE"/>
    <x v="3"/>
  </r>
  <r>
    <s v="MOTHER NATURE SPRINGWATER"/>
    <s v="ELKHORN CITY"/>
    <x v="1"/>
    <n v="41522"/>
    <m/>
    <n v="21195"/>
    <s v="PIKE"/>
    <m/>
    <x v="7"/>
    <s v="INDEPENDENT (1-9 UNITS)"/>
    <s v="1 TO 4"/>
    <s v="UNCODED / DATA CURRENTLY UNAVAILABLE"/>
    <x v="3"/>
  </r>
  <r>
    <s v="SHEETZ MOBILE"/>
    <s v="ASHLAND"/>
    <x v="1"/>
    <n v="41101"/>
    <n v="5149"/>
    <n v="21019"/>
    <s v="BOYD"/>
    <n v="3400"/>
    <x v="1"/>
    <s v="251-500 UNITS"/>
    <s v="5 TO 9"/>
    <s v="5 YEARS PLUS"/>
    <x v="0"/>
  </r>
  <r>
    <s v="RICK &amp; DEBS GENERAL STORE"/>
    <s v="ELKHORN CITY"/>
    <x v="1"/>
    <n v="41522"/>
    <n v="8353"/>
    <n v="21195"/>
    <s v="PIKE"/>
    <m/>
    <x v="2"/>
    <s v="INDEPENDENT (1-9 UNITS)"/>
    <s v="10 TO 19"/>
    <s v="UNCODED / DATA CURRENTLY UNAVAILABLE"/>
    <x v="0"/>
  </r>
  <r>
    <s v="UP THE CREEK GROCERY"/>
    <s v="ELKHORN CITY"/>
    <x v="1"/>
    <n v="41522"/>
    <n v="7126"/>
    <n v="21195"/>
    <s v="PIKE"/>
    <m/>
    <x v="2"/>
    <s v="INDEPENDENT (1-9 UNITS)"/>
    <s v="1 TO 4"/>
    <s v="UNCODED / DATA CURRENTLY UNAVAILABLE"/>
    <x v="2"/>
  </r>
  <r>
    <s v="VELOCITY MARKET"/>
    <s v="ELKHORN CITY"/>
    <x v="1"/>
    <n v="41522"/>
    <m/>
    <n v="21195"/>
    <s v="PIKE"/>
    <m/>
    <x v="2"/>
    <s v="INDEPENDENT (1-9 UNITS)"/>
    <s v="20 TO 49"/>
    <s v="5 YEARS PLUS"/>
    <x v="2"/>
  </r>
  <r>
    <s v="SUNRISE CONVENIENCE STORE INC"/>
    <s v="SIMSBURY"/>
    <x v="2"/>
    <n v="6070"/>
    <n v="1406"/>
    <n v="9003"/>
    <s v="HARTFORD"/>
    <n v="3280"/>
    <x v="4"/>
    <s v="INDEPENDENT (1-9 UNITS)"/>
    <s v="1 TO 4"/>
    <s v="UNCODED / DATA CURRENTLY UNAVAILABLE"/>
    <x v="3"/>
  </r>
  <r>
    <s v="SUPER STOP &amp; SHOP"/>
    <s v="SIMSBURY"/>
    <x v="2"/>
    <n v="6070"/>
    <n v="2931"/>
    <n v="9003"/>
    <s v="HARTFORD"/>
    <n v="3280"/>
    <x v="4"/>
    <s v="251-500 UNITS"/>
    <s v="10 TO 19"/>
    <s v="UNCODED / DATA CURRENTLY UNAVAILABLE"/>
    <x v="4"/>
  </r>
  <r>
    <s v="MINI MART"/>
    <s v="FEDSCREEK"/>
    <x v="1"/>
    <n v="41524"/>
    <n v="8421"/>
    <n v="21195"/>
    <s v="PIKE"/>
    <m/>
    <x v="4"/>
    <s v="INDEPENDENT (1-9 UNITS)"/>
    <s v="1 TO 4"/>
    <s v="UNCODED / DATA CURRENTLY UNAVAILABLE"/>
    <x v="3"/>
  </r>
  <r>
    <s v="MOUTHCARD SUPERMARKET"/>
    <s v="FEDSCREEK"/>
    <x v="1"/>
    <n v="41524"/>
    <m/>
    <n v="21195"/>
    <s v="PIKE"/>
    <m/>
    <x v="2"/>
    <s v="INDEPENDENT (1-9 UNITS)"/>
    <s v="10 TO 19"/>
    <s v="UNCODED / DATA CURRENTLY UNAVAILABLE"/>
    <x v="3"/>
  </r>
  <r>
    <s v="WHITE'S CUSTOM MEATS"/>
    <s v="ASHLAND"/>
    <x v="1"/>
    <n v="41101"/>
    <n v="2472"/>
    <n v="21019"/>
    <s v="BOYD"/>
    <n v="3400"/>
    <x v="3"/>
    <s v="INDEPENDENT (1-9 UNITS)"/>
    <s v="5 TO 9"/>
    <s v="UNCODED / DATA CURRENTLY UNAVAILABLE"/>
    <x v="3"/>
  </r>
  <r>
    <s v="VALLEY FINE WINES &amp; SPIRITS"/>
    <s v="SIMSBURY"/>
    <x v="2"/>
    <n v="6070"/>
    <n v="1825"/>
    <n v="9003"/>
    <s v="HARTFORD"/>
    <n v="3280"/>
    <x v="0"/>
    <s v="INDEPENDENT (1-9 UNITS)"/>
    <s v="5 TO 9"/>
    <s v="UNCODED / DATA CURRENTLY UNAVAILABLE"/>
    <x v="3"/>
  </r>
  <r>
    <s v="MARATHON"/>
    <s v="ASHLAND"/>
    <x v="1"/>
    <n v="41102"/>
    <n v="9507"/>
    <n v="21019"/>
    <s v="BOYD"/>
    <n v="3400"/>
    <x v="1"/>
    <s v="51-100 UNITS"/>
    <s v="5 TO 9"/>
    <s v="UNCODED / DATA CURRENTLY UNAVAILABLE"/>
    <x v="4"/>
  </r>
  <r>
    <s v="BP"/>
    <s v="ASHLAND"/>
    <x v="1"/>
    <n v="41102"/>
    <n v="8632"/>
    <n v="21019"/>
    <s v="BOYD"/>
    <n v="3400"/>
    <x v="1"/>
    <s v="501+ UNITS"/>
    <s v="5 TO 9"/>
    <s v="UNCODED / DATA CURRENTLY UNAVAILABLE"/>
    <x v="3"/>
  </r>
  <r>
    <s v="FAMILY FOODS"/>
    <s v="FREEBURN"/>
    <x v="1"/>
    <n v="41528"/>
    <n v="8684"/>
    <n v="21195"/>
    <s v="PIKE"/>
    <m/>
    <x v="2"/>
    <s v="INDEPENDENT (1-9 UNITS)"/>
    <s v="1 TO 4"/>
    <s v="UNCODED / DATA CURRENTLY UNAVAILABLE"/>
    <x v="2"/>
  </r>
  <r>
    <s v="HURLEY'S MARKET"/>
    <s v="FREEBURN"/>
    <x v="1"/>
    <n v="41528"/>
    <n v="8611"/>
    <n v="21195"/>
    <s v="PIKE"/>
    <m/>
    <x v="2"/>
    <s v="INDEPENDENT (1-9 UNITS)"/>
    <s v="1 TO 4"/>
    <s v="UNCODED / DATA CURRENTLY UNAVAILABLE"/>
    <x v="2"/>
  </r>
  <r>
    <s v="WEST STREET WINES &amp; SPIRITS"/>
    <s v="SIMSBURY"/>
    <x v="2"/>
    <n v="6070"/>
    <n v="2422"/>
    <n v="9003"/>
    <s v="HARTFORD"/>
    <n v="3280"/>
    <x v="0"/>
    <s v="INDEPENDENT (1-9 UNITS)"/>
    <s v="1 TO 4"/>
    <s v="UNCODED / DATA CURRENTLY UNAVAILABLE"/>
    <x v="5"/>
  </r>
  <r>
    <s v="IRONVILLE 5 POINTS"/>
    <s v="ASHLAND"/>
    <x v="1"/>
    <n v="41102"/>
    <n v="7809"/>
    <n v="21019"/>
    <s v="BOYD"/>
    <n v="3400"/>
    <x v="4"/>
    <s v="INDEPENDENT (1-9 UNITS)"/>
    <s v="5 TO 9"/>
    <s v="UNCODED / DATA CURRENTLY UNAVAILABLE"/>
    <x v="2"/>
  </r>
  <r>
    <s v="BARN PACKAGE STORE"/>
    <s v="SOMERS"/>
    <x v="2"/>
    <n v="6071"/>
    <n v="2109"/>
    <n v="9013"/>
    <s v="TOLLAND"/>
    <n v="3280"/>
    <x v="0"/>
    <s v="INDEPENDENT (1-9 UNITS)"/>
    <s v="1 TO 4"/>
    <s v="UNCODED / DATA CURRENTLY UNAVAILABLE"/>
    <x v="3"/>
  </r>
  <r>
    <s v="SAVE-A-LOT"/>
    <s v="ASHLAND"/>
    <x v="1"/>
    <n v="41102"/>
    <n v="9516"/>
    <n v="21019"/>
    <s v="BOYD"/>
    <n v="3400"/>
    <x v="2"/>
    <s v="501+ UNITS"/>
    <s v="10 TO 19"/>
    <s v="UNCODED / DATA CURRENTLY UNAVAILABLE"/>
    <x v="0"/>
  </r>
  <r>
    <s v="SUPER QUIK"/>
    <s v="ASHLAND"/>
    <x v="1"/>
    <n v="41102"/>
    <n v="9676"/>
    <n v="21019"/>
    <s v="BOYD"/>
    <n v="3400"/>
    <x v="4"/>
    <s v="INDEPENDENT (1-9 UNITS)"/>
    <s v="10 TO 19"/>
    <s v="UNCODED / DATA CURRENTLY UNAVAILABLE"/>
    <x v="3"/>
  </r>
  <r>
    <s v="TRAV-MART"/>
    <s v="ASHLAND"/>
    <x v="1"/>
    <n v="41102"/>
    <n v="9696"/>
    <n v="21019"/>
    <s v="BOYD"/>
    <n v="3400"/>
    <x v="4"/>
    <s v="INDEPENDENT (1-9 UNITS)"/>
    <s v="10 TO 19"/>
    <s v="UNCODED / DATA CURRENTLY UNAVAILABLE"/>
    <x v="0"/>
  </r>
  <r>
    <s v="WILLIS NEWMAN MARKET"/>
    <s v="GRETHEL"/>
    <x v="1"/>
    <n v="41631"/>
    <n v="9087"/>
    <n v="21071"/>
    <s v="FLOYD"/>
    <m/>
    <x v="2"/>
    <s v="INDEPENDENT (1-9 UNITS)"/>
    <s v="1 TO 4"/>
    <s v="UNCODED / DATA CURRENTLY UNAVAILABLE"/>
    <x v="5"/>
  </r>
  <r>
    <s v="HURLEY FLEA MARKET"/>
    <s v="STOPOVER"/>
    <x v="1"/>
    <n v="41568"/>
    <n v="8820"/>
    <n v="21195"/>
    <s v="PIKE"/>
    <m/>
    <x v="2"/>
    <s v="INDEPENDENT (1-9 UNITS)"/>
    <s v="1 TO 4"/>
    <s v="UNCODED / DATA CURRENTLY UNAVAILABLE"/>
    <x v="2"/>
  </r>
  <r>
    <s v="BROWN'S GROCERY"/>
    <s v="ARGILLITE"/>
    <x v="1"/>
    <n v="41121"/>
    <n v="8895"/>
    <n v="21089"/>
    <s v="GREENUP"/>
    <n v="3400"/>
    <x v="2"/>
    <s v="INDEPENDENT (1-9 UNITS)"/>
    <s v="1 TO 4"/>
    <s v="UNCODED / DATA CURRENTLY UNAVAILABLE"/>
    <x v="5"/>
  </r>
  <r>
    <s v="B &amp; C SUPER MARKET"/>
    <s v="BLAINE"/>
    <x v="1"/>
    <n v="41124"/>
    <n v="8946"/>
    <n v="21127"/>
    <s v="LAWRENCE"/>
    <m/>
    <x v="2"/>
    <s v="INDEPENDENT (1-9 UNITS)"/>
    <s v="1 TO 4"/>
    <s v="UNCODED / DATA CURRENTLY UNAVAILABLE"/>
    <x v="3"/>
  </r>
  <r>
    <s v="DOUBLE KWIK"/>
    <s v="JENKINS"/>
    <x v="1"/>
    <n v="41537"/>
    <n v="8755"/>
    <n v="21133"/>
    <s v="LETCHER"/>
    <m/>
    <x v="4"/>
    <s v="INDEPENDENT (1-9 UNITS)"/>
    <s v="5 TO 9"/>
    <s v="UNCODED / DATA CURRENTLY UNAVAILABLE"/>
    <x v="3"/>
  </r>
  <r>
    <s v="FRANK'S MARKET"/>
    <s v="JENKINS"/>
    <x v="1"/>
    <n v="41537"/>
    <n v="7900"/>
    <n v="21133"/>
    <s v="LETCHER"/>
    <m/>
    <x v="2"/>
    <s v="INDEPENDENT (1-9 UNITS)"/>
    <s v="1 TO 4"/>
    <s v="UNCODED / DATA CURRENTLY UNAVAILABLE"/>
    <x v="2"/>
  </r>
  <r>
    <s v="IGA"/>
    <s v="JENKINS"/>
    <x v="1"/>
    <n v="41537"/>
    <n v="9145"/>
    <n v="21133"/>
    <s v="LETCHER"/>
    <m/>
    <x v="2"/>
    <s v="101-250 UNITS"/>
    <s v="10 TO 19"/>
    <s v="UNCODED / DATA CURRENTLY UNAVAILABLE"/>
    <x v="3"/>
  </r>
  <r>
    <s v="CLIPPER LIQUORS"/>
    <s v="GARRETT"/>
    <x v="1"/>
    <n v="41630"/>
    <n v="9044"/>
    <n v="21119"/>
    <s v="KNOTT"/>
    <m/>
    <x v="0"/>
    <s v="INDEPENDENT (1-9 UNITS)"/>
    <s v="1 TO 4"/>
    <s v="UNCODED / DATA CURRENTLY UNAVAILABLE"/>
    <x v="4"/>
  </r>
  <r>
    <s v="MIDWEST HERB CO"/>
    <s v="GARRETT"/>
    <x v="1"/>
    <n v="41630"/>
    <n v="6937"/>
    <n v="21071"/>
    <s v="FLOYD"/>
    <m/>
    <x v="7"/>
    <s v="INDEPENDENT (1-9 UNITS)"/>
    <s v="1 TO 4"/>
    <s v="UNCODED / DATA CURRENTLY UNAVAILABLE"/>
    <x v="3"/>
  </r>
  <r>
    <s v="BIG Y LIQUOR VIDEO &amp; TANNING"/>
    <s v="GRETHEL"/>
    <x v="1"/>
    <n v="41631"/>
    <n v="9009"/>
    <n v="21071"/>
    <s v="FLOYD"/>
    <m/>
    <x v="0"/>
    <s v="INDEPENDENT (1-9 UNITS)"/>
    <s v="1 TO 4"/>
    <s v="UNCODED / DATA CURRENTLY UNAVAILABLE"/>
    <x v="2"/>
  </r>
  <r>
    <s v="T &amp; J FAMILY FOODS"/>
    <s v="KIMPER"/>
    <x v="1"/>
    <n v="41539"/>
    <n v="6105"/>
    <n v="21195"/>
    <s v="PIKE"/>
    <m/>
    <x v="2"/>
    <s v="INDEPENDENT (1-9 UNITS)"/>
    <s v="1 TO 4"/>
    <s v="UNCODED / DATA CURRENTLY UNAVAILABLE"/>
    <x v="3"/>
  </r>
  <r>
    <s v="BLACKBURN FAMILY FOODS"/>
    <s v="LICK CREEK"/>
    <x v="1"/>
    <n v="41540"/>
    <n v="8102"/>
    <n v="21195"/>
    <s v="PIKE"/>
    <m/>
    <x v="2"/>
    <s v="INDEPENDENT (1-9 UNITS)"/>
    <s v="1 TO 4"/>
    <s v="5 YEARS PLUS"/>
    <x v="5"/>
  </r>
  <r>
    <s v="DZEN GARDEN MARKET"/>
    <s v="SOMERS"/>
    <x v="2"/>
    <n v="6071"/>
    <n v="1823"/>
    <n v="9013"/>
    <s v="TOLLAND"/>
    <n v="3280"/>
    <x v="5"/>
    <s v="INDEPENDENT (1-9 UNITS)"/>
    <s v="1 TO 4"/>
    <s v="UNCODED / DATA CURRENTLY UNAVAILABLE"/>
    <x v="4"/>
  </r>
  <r>
    <s v="NEWMAN'S SHOP A LOT"/>
    <s v="HAROLD"/>
    <x v="1"/>
    <n v="41635"/>
    <n v="6331"/>
    <n v="21071"/>
    <s v="FLOYD"/>
    <m/>
    <x v="2"/>
    <s v="INDEPENDENT (1-9 UNITS)"/>
    <s v="1 TO 4"/>
    <s v="UNCODED / DATA CURRENTLY UNAVAILABLE"/>
    <x v="4"/>
  </r>
  <r>
    <s v="P &amp; B LIQUORS &amp; DISCOUNT"/>
    <s v="HAROLD"/>
    <x v="1"/>
    <n v="41635"/>
    <n v="7020"/>
    <n v="21071"/>
    <s v="FLOYD"/>
    <m/>
    <x v="0"/>
    <s v="INDEPENDENT (1-9 UNITS)"/>
    <s v="1 TO 4"/>
    <s v="UNCODED / DATA CURRENTLY UNAVAILABLE"/>
    <x v="0"/>
  </r>
  <r>
    <s v="PRICE-RITE MARKET"/>
    <s v="HI HAT"/>
    <x v="1"/>
    <n v="41636"/>
    <n v="6220"/>
    <n v="21071"/>
    <s v="FLOYD"/>
    <m/>
    <x v="2"/>
    <s v="INDEPENDENT (1-9 UNITS)"/>
    <s v="1 TO 4"/>
    <s v="UNCODED / DATA CURRENTLY UNAVAILABLE"/>
    <x v="3"/>
  </r>
  <r>
    <s v="P C MARKET"/>
    <s v="MC ANDREWS"/>
    <x v="1"/>
    <n v="41543"/>
    <n v="9998"/>
    <n v="21195"/>
    <s v="PIKE"/>
    <m/>
    <x v="2"/>
    <s v="INDEPENDENT (1-9 UNITS)"/>
    <s v="1 TO 4"/>
    <s v="UNCODED / DATA CURRENTLY UNAVAILABLE"/>
    <x v="3"/>
  </r>
  <r>
    <s v="QUALITY FOODS"/>
    <s v="MC CARR"/>
    <x v="1"/>
    <n v="41544"/>
    <n v="8543"/>
    <n v="21195"/>
    <s v="PIKE"/>
    <m/>
    <x v="2"/>
    <s v="INDEPENDENT (1-9 UNITS)"/>
    <s v="20 TO 49"/>
    <s v="UNCODED / DATA CURRENTLY UNAVAILABLE"/>
    <x v="2"/>
  </r>
  <r>
    <s v="WOODY'S CARRY OUT"/>
    <s v="HUEYSVILLE"/>
    <x v="1"/>
    <n v="41640"/>
    <n v="6644"/>
    <n v="21071"/>
    <s v="FLOYD"/>
    <m/>
    <x v="0"/>
    <s v="INDEPENDENT (1-9 UNITS)"/>
    <s v="1 TO 4"/>
    <s v="UNCODED / DATA CURRENTLY UNAVAILABLE"/>
    <x v="3"/>
  </r>
  <r>
    <s v="D &amp; S MINI MART"/>
    <s v="MOUTHCARD"/>
    <x v="1"/>
    <n v="41548"/>
    <n v="8327"/>
    <n v="21195"/>
    <s v="PIKE"/>
    <m/>
    <x v="4"/>
    <s v="INDEPENDENT (1-9 UNITS)"/>
    <s v="1 TO 4"/>
    <s v="UNCODED / DATA CURRENTLY UNAVAILABLE"/>
    <x v="5"/>
  </r>
  <r>
    <s v="ROGER'S GROCERY"/>
    <s v="MOUTHCARD"/>
    <x v="1"/>
    <n v="41548"/>
    <m/>
    <m/>
    <s v=""/>
    <m/>
    <x v="2"/>
    <s v="INDEPENDENT (1-9 UNITS)"/>
    <s v="1 TO 4"/>
    <s v="UNCODED / DATA CURRENTLY UNAVAILABLE"/>
    <x v="3"/>
  </r>
  <r>
    <s v="GAVLAK ENTERPRISES LLC"/>
    <s v="SOMERS"/>
    <x v="2"/>
    <n v="6071"/>
    <n v="1224"/>
    <n v="9013"/>
    <s v="TOLLAND"/>
    <n v="3280"/>
    <x v="7"/>
    <s v="INDEPENDENT (1-9 UNITS)"/>
    <s v="1 TO 4"/>
    <s v="UNCODED / DATA CURRENTLY UNAVAILABLE"/>
    <x v="2"/>
  </r>
  <r>
    <s v="GEISSLER'S SUPER MARKET"/>
    <s v="SOMERS"/>
    <x v="2"/>
    <n v="6071"/>
    <n v="2109"/>
    <n v="9013"/>
    <s v="TOLLAND"/>
    <n v="3280"/>
    <x v="2"/>
    <s v="INDEPENDENT (1-9 UNITS)"/>
    <s v="10 TO 19"/>
    <s v="UNCODED / DATA CURRENTLY UNAVAILABLE"/>
    <x v="3"/>
  </r>
  <r>
    <s v="PIC-PAC INC"/>
    <s v="PHELPS"/>
    <x v="1"/>
    <n v="41553"/>
    <n v="8603"/>
    <n v="21195"/>
    <s v="PIKE"/>
    <m/>
    <x v="4"/>
    <s v="INDEPENDENT (1-9 UNITS)"/>
    <s v="10 TO 19"/>
    <s v="UNCODED / DATA CURRENTLY UNAVAILABLE"/>
    <x v="3"/>
  </r>
  <r>
    <s v="JUSTICE GENERAL STORE"/>
    <s v="PHYLLIS"/>
    <x v="1"/>
    <n v="41554"/>
    <n v="8823"/>
    <n v="21195"/>
    <s v="PIKE"/>
    <m/>
    <x v="2"/>
    <s v="INDEPENDENT (1-9 UNITS)"/>
    <s v="1 TO 4"/>
    <s v="UNCODED / DATA CURRENTLY UNAVAILABLE"/>
    <x v="0"/>
  </r>
  <r>
    <s v="T &amp; K PRODUCE"/>
    <s v="LANGLEY"/>
    <x v="1"/>
    <n v="41645"/>
    <n v="6560"/>
    <n v="21071"/>
    <s v="FLOYD"/>
    <m/>
    <x v="5"/>
    <s v="INDEPENDENT (1-9 UNITS)"/>
    <s v="1 TO 4"/>
    <s v="UNCODED / DATA CURRENTLY UNAVAILABLE"/>
    <x v="2"/>
  </r>
  <r>
    <s v="CASEY'S FOOD INC"/>
    <s v="MC DOWELL"/>
    <x v="1"/>
    <n v="41647"/>
    <n v="286"/>
    <n v="21071"/>
    <s v="FLOYD"/>
    <m/>
    <x v="2"/>
    <s v="INDEPENDENT (1-9 UNITS)"/>
    <s v="1 TO 4"/>
    <s v="UNCODED / DATA CURRENTLY UNAVAILABLE"/>
    <x v="2"/>
  </r>
  <r>
    <s v="HORSE RIDGE CELLARS"/>
    <s v="SOMERS"/>
    <x v="2"/>
    <n v="6071"/>
    <n v="2109"/>
    <n v="9013"/>
    <s v="TOLLAND"/>
    <n v="3280"/>
    <x v="0"/>
    <s v="INDEPENDENT (1-9 UNITS)"/>
    <s v="5 TO 9"/>
    <s v="UNCODED / DATA CURRENTLY UNAVAILABLE"/>
    <x v="2"/>
  </r>
  <r>
    <s v="GOFF'S COMMUNITY MARKET"/>
    <s v="RACCOON"/>
    <x v="1"/>
    <n v="41557"/>
    <n v="8309"/>
    <n v="21195"/>
    <s v="PIKE"/>
    <m/>
    <x v="2"/>
    <s v="INDEPENDENT (1-9 UNITS)"/>
    <s v="1 TO 4"/>
    <s v="UNCODED / DATA CURRENTLY UNAVAILABLE"/>
    <x v="3"/>
  </r>
  <r>
    <s v="IGA"/>
    <s v="MC DOWELL"/>
    <x v="1"/>
    <n v="41647"/>
    <n v="6043"/>
    <n v="21071"/>
    <s v="FLOYD"/>
    <m/>
    <x v="2"/>
    <s v="101-250 UNITS"/>
    <s v="20 TO 49"/>
    <s v="UNCODED / DATA CURRENTLY UNAVAILABLE"/>
    <x v="3"/>
  </r>
  <r>
    <s v="NEWSOMES WINE &amp; SPIRITS"/>
    <s v="MC DOWELL"/>
    <x v="1"/>
    <n v="41647"/>
    <m/>
    <n v="21071"/>
    <s v="FLOYD"/>
    <m/>
    <x v="0"/>
    <s v="INDEPENDENT (1-9 UNITS)"/>
    <s v="1 TO 4"/>
    <s v="UNCODED / DATA CURRENTLY UNAVAILABLE"/>
    <x v="3"/>
  </r>
  <r>
    <s v="QUALITY FOODS"/>
    <s v="REGINA"/>
    <x v="1"/>
    <n v="41559"/>
    <m/>
    <n v="21195"/>
    <s v="PIKE"/>
    <m/>
    <x v="2"/>
    <s v="INDEPENDENT (1-9 UNITS)"/>
    <s v="20 TO 49"/>
    <s v="UNCODED / DATA CURRENTLY UNAVAILABLE"/>
    <x v="2"/>
  </r>
  <r>
    <s v="IGA"/>
    <s v="MARTIN"/>
    <x v="1"/>
    <n v="41649"/>
    <n v="7813"/>
    <n v="21071"/>
    <s v="FLOYD"/>
    <m/>
    <x v="2"/>
    <s v="101-250 UNITS"/>
    <s v="20 TO 49"/>
    <s v="2 TO 5 YEARS"/>
    <x v="0"/>
  </r>
  <r>
    <s v="COMMUNITY MARKET"/>
    <s v="ROBINSON CREEK"/>
    <x v="1"/>
    <n v="41560"/>
    <n v="8556"/>
    <n v="21195"/>
    <s v="PIKE"/>
    <m/>
    <x v="2"/>
    <s v="INDEPENDENT (1-9 UNITS)"/>
    <s v="1 TO 4"/>
    <s v="UNCODED / DATA CURRENTLY UNAVAILABLE"/>
    <x v="1"/>
  </r>
  <r>
    <s v="JUSTICE QUALITY FOODS INC."/>
    <s v="ROBINSON CREEK"/>
    <x v="1"/>
    <n v="41560"/>
    <m/>
    <m/>
    <s v=""/>
    <m/>
    <x v="2"/>
    <s v="INDEPENDENT (1-9 UNITS)"/>
    <s v="OVER 50"/>
    <s v="UNCODED / DATA CURRENTLY UNAVAILABLE"/>
    <x v="3"/>
  </r>
  <r>
    <s v="KAMAN'S WINE &amp; LIQUORS"/>
    <s v="SOMERS"/>
    <x v="2"/>
    <n v="6071"/>
    <n v="2109"/>
    <n v="9013"/>
    <s v="TOLLAND"/>
    <n v="3280"/>
    <x v="0"/>
    <s v="INDEPENDENT (1-9 UNITS)"/>
    <s v="1 TO 4"/>
    <s v="UNCODED / DATA CURRENTLY UNAVAILABLE"/>
    <x v="4"/>
  </r>
  <r>
    <s v="SAVE-A-LOT"/>
    <s v="MARTIN"/>
    <x v="1"/>
    <n v="41649"/>
    <n v="7844"/>
    <n v="21071"/>
    <s v="FLOYD"/>
    <m/>
    <x v="2"/>
    <s v="501+ UNITS"/>
    <s v="20 TO 49"/>
    <s v="5 YEARS PLUS"/>
    <x v="5"/>
  </r>
  <r>
    <s v="FOPPEMA'S FARM"/>
    <s v="NORTHBRIDGE"/>
    <x v="0"/>
    <n v="1534"/>
    <n v="1155"/>
    <n v="25027"/>
    <s v="WORCESTER"/>
    <n v="1122"/>
    <x v="5"/>
    <s v="INDEPENDENT (1-9 UNITS)"/>
    <s v="10 TO 19"/>
    <s v="UNCODED / DATA CURRENTLY UNAVAILABLE"/>
    <x v="4"/>
  </r>
  <r>
    <s v="KASSANDRA HERBS UNLIMITED"/>
    <s v="SOMERS"/>
    <x v="2"/>
    <n v="6071"/>
    <n v="1618"/>
    <n v="9013"/>
    <s v="TOLLAND"/>
    <n v="3280"/>
    <x v="7"/>
    <s v="INDEPENDENT (1-9 UNITS)"/>
    <s v="1 TO 4"/>
    <s v="UNCODED / DATA CURRENTLY UNAVAILABLE"/>
    <x v="2"/>
  </r>
  <r>
    <s v="TRIANGLE MARKET"/>
    <s v="MARTIN"/>
    <x v="1"/>
    <n v="41649"/>
    <n v="7992"/>
    <n v="21071"/>
    <s v="FLOYD"/>
    <m/>
    <x v="7"/>
    <s v="INDEPENDENT (1-9 UNITS)"/>
    <s v="5 TO 9"/>
    <s v="UNCODED / DATA CURRENTLY UNAVAILABLE"/>
    <x v="4"/>
  </r>
  <r>
    <s v="MINNIE DOUBLE KWIK"/>
    <s v="MINNIE"/>
    <x v="1"/>
    <n v="41651"/>
    <m/>
    <m/>
    <s v=""/>
    <m/>
    <x v="4"/>
    <s v="INDEPENDENT (1-9 UNITS)"/>
    <s v="1 TO 4"/>
    <s v="UNCODED / DATA CURRENTLY UNAVAILABLE"/>
    <x v="1"/>
  </r>
  <r>
    <s v="THACKER'S GROCERY"/>
    <s v="SHELBIANA"/>
    <x v="1"/>
    <n v="41562"/>
    <n v="8225"/>
    <n v="21195"/>
    <s v="PIKE"/>
    <m/>
    <x v="2"/>
    <s v="INDEPENDENT (1-9 UNITS)"/>
    <s v="1 TO 4"/>
    <s v="UNCODED / DATA CURRENTLY UNAVAILABLE"/>
    <x v="1"/>
  </r>
  <r>
    <s v="BIG CANDY COMMUNITY &amp; TCHNCL"/>
    <s v="PRESTONSBURG"/>
    <x v="1"/>
    <n v="41653"/>
    <n v="1815"/>
    <n v="21071"/>
    <s v="FLOYD"/>
    <m/>
    <x v="6"/>
    <s v="INDEPENDENT (1-9 UNITS)"/>
    <s v="1 TO 4"/>
    <s v="UNCODED / DATA CURRENTLY UNAVAILABLE"/>
    <x v="4"/>
  </r>
  <r>
    <s v="CARDINAL COUNTRY STORE"/>
    <s v="PRESTONSBURG"/>
    <x v="1"/>
    <n v="41653"/>
    <n v="1384"/>
    <n v="21071"/>
    <s v="FLOYD"/>
    <m/>
    <x v="2"/>
    <s v="INDEPENDENT (1-9 UNITS)"/>
    <s v="10 TO 19"/>
    <s v="UNCODED / DATA CURRENTLY UNAVAILABLE"/>
    <x v="2"/>
  </r>
  <r>
    <s v="COUNTRY AT HEART &amp; OLD TOWN"/>
    <s v="PRESTONSBURG"/>
    <x v="1"/>
    <n v="41653"/>
    <n v="1640"/>
    <n v="21071"/>
    <s v="FLOYD"/>
    <m/>
    <x v="6"/>
    <s v="INDEPENDENT (1-9 UNITS)"/>
    <s v="1 TO 4"/>
    <s v="5 YEARS PLUS"/>
    <x v="5"/>
  </r>
  <r>
    <s v="COUNTRY STORE"/>
    <s v="PRESTONSBURG"/>
    <x v="1"/>
    <n v="41653"/>
    <m/>
    <n v="21071"/>
    <s v="FLOYD"/>
    <m/>
    <x v="4"/>
    <s v="INDEPENDENT (1-9 UNITS)"/>
    <s v="5 TO 9"/>
    <s v="UNCODED / DATA CURRENTLY UNAVAILABLE"/>
    <x v="3"/>
  </r>
  <r>
    <s v="WILLIAMS FAMILY FOOD"/>
    <s v="SIDNEY"/>
    <x v="1"/>
    <n v="41564"/>
    <n v="8507"/>
    <n v="21195"/>
    <s v="PIKE"/>
    <m/>
    <x v="2"/>
    <s v="INDEPENDENT (1-9 UNITS)"/>
    <s v="5 TO 9"/>
    <s v="UNCODED / DATA CURRENTLY UNAVAILABLE"/>
    <x v="0"/>
  </r>
  <r>
    <s v="FIRST STOP GROCERY"/>
    <s v="PRESTONSBURG"/>
    <x v="1"/>
    <n v="41653"/>
    <n v="1500"/>
    <n v="21071"/>
    <s v="FLOYD"/>
    <m/>
    <x v="4"/>
    <s v="INDEPENDENT (1-9 UNITS)"/>
    <s v="1 TO 4"/>
    <s v="UNCODED / DATA CURRENTLY UNAVAILABLE"/>
    <x v="2"/>
  </r>
  <r>
    <s v="FOOD CITY"/>
    <s v="PRESTONSBURG"/>
    <x v="1"/>
    <n v="41653"/>
    <n v="1071"/>
    <n v="21071"/>
    <s v="FLOYD"/>
    <m/>
    <x v="2"/>
    <s v="101-250 UNITS"/>
    <s v="10 TO 19"/>
    <s v="UNCODED / DATA CURRENTLY UNAVAILABLE"/>
    <x v="3"/>
  </r>
  <r>
    <s v="FOOD CITY"/>
    <s v="PRESTONSBURG"/>
    <x v="1"/>
    <n v="41653"/>
    <n v="7958"/>
    <n v="21071"/>
    <s v="FLOYD"/>
    <m/>
    <x v="2"/>
    <s v="101-250 UNITS"/>
    <s v="20 TO 49"/>
    <s v="UNCODED / DATA CURRENTLY UNAVAILABLE"/>
    <x v="3"/>
  </r>
  <r>
    <s v="JENNY WILEY VILLAGE LIQUORS"/>
    <s v="PRESTONSBURG"/>
    <x v="1"/>
    <n v="41653"/>
    <n v="1384"/>
    <n v="21071"/>
    <s v="FLOYD"/>
    <m/>
    <x v="0"/>
    <s v="INDEPENDENT (1-9 UNITS)"/>
    <s v="1 TO 4"/>
    <s v="UNCODED / DATA CURRENTLY UNAVAILABLE"/>
    <x v="2"/>
  </r>
  <r>
    <s v="IGA"/>
    <s v="STANVILLE"/>
    <x v="1"/>
    <n v="41659"/>
    <n v="9001"/>
    <n v="21071"/>
    <s v="FLOYD"/>
    <m/>
    <x v="2"/>
    <s v="101-250 UNITS"/>
    <s v="10 TO 19"/>
    <s v="UNCODED / DATA CURRENTLY UNAVAILABLE"/>
    <x v="0"/>
  </r>
  <r>
    <s v="SAM'S FOOD STORES"/>
    <s v="SOMERS"/>
    <x v="2"/>
    <n v="6071"/>
    <n v="2102"/>
    <n v="9013"/>
    <s v="TOLLAND"/>
    <n v="3280"/>
    <x v="4"/>
    <s v="INDEPENDENT (1-9 UNITS)"/>
    <s v="1 TO 4"/>
    <s v="5 YEARS PLUS"/>
    <x v="3"/>
  </r>
  <r>
    <s v="SAVE-A-LOT"/>
    <s v="PRESTONSBURG"/>
    <x v="1"/>
    <n v="41653"/>
    <n v="1154"/>
    <n v="21071"/>
    <s v="FLOYD"/>
    <m/>
    <x v="2"/>
    <s v="501+ UNITS"/>
    <s v="10 TO 19"/>
    <s v="UNCODED / DATA CURRENTLY UNAVAILABLE"/>
    <x v="1"/>
  </r>
  <r>
    <s v="TOP CAT LIQUORS"/>
    <s v="PRESTONSBURG"/>
    <x v="1"/>
    <n v="41653"/>
    <n v="9200"/>
    <n v="21071"/>
    <s v="FLOYD"/>
    <m/>
    <x v="0"/>
    <s v="INDEPENDENT (1-9 UNITS)"/>
    <s v="1 TO 4"/>
    <s v="UNCODED / DATA CURRENTLY UNAVAILABLE"/>
    <x v="3"/>
  </r>
  <r>
    <s v="WILDCAT STOP INC"/>
    <s v="PRESTONSBURG"/>
    <x v="1"/>
    <n v="41653"/>
    <n v="9114"/>
    <n v="21071"/>
    <s v="FLOYD"/>
    <m/>
    <x v="0"/>
    <s v="INDEPENDENT (1-9 UNITS)"/>
    <s v="1 TO 4"/>
    <s v="5 YEARS PLUS"/>
    <x v="3"/>
  </r>
  <r>
    <s v="WOODS GROCERY INC"/>
    <s v="PRESTONSBURG"/>
    <x v="1"/>
    <n v="41653"/>
    <n v="9005"/>
    <n v="21071"/>
    <s v="FLOYD"/>
    <m/>
    <x v="2"/>
    <s v="INDEPENDENT (1-9 UNITS)"/>
    <s v="1 TO 4"/>
    <s v="5 YEARS PLUS"/>
    <x v="2"/>
  </r>
  <r>
    <s v="HAMILTON'S GROCERY &amp; DELI"/>
    <s v="VIRGIE"/>
    <x v="1"/>
    <n v="41572"/>
    <m/>
    <n v="21195"/>
    <s v="PIKE"/>
    <m/>
    <x v="2"/>
    <s v="INDEPENDENT (1-9 UNITS)"/>
    <s v="1 TO 4"/>
    <s v="UNCODED / DATA CURRENTLY UNAVAILABLE"/>
    <x v="1"/>
  </r>
  <r>
    <s v="GARY'S VARIETY &amp; SPIRITS"/>
    <s v="NORTHBRIDGE"/>
    <x v="0"/>
    <n v="1534"/>
    <n v="1256"/>
    <n v="25027"/>
    <s v="WORCESTER"/>
    <n v="1122"/>
    <x v="2"/>
    <s v="INDEPENDENT (1-9 UNITS)"/>
    <s v="1 TO 4"/>
    <s v="UNCODED / DATA CURRENTLY UNAVAILABLE"/>
    <x v="3"/>
  </r>
  <r>
    <s v="MIKE TACKETT'S MARKET"/>
    <s v="VIRGIE"/>
    <x v="1"/>
    <n v="41572"/>
    <n v="8375"/>
    <n v="21195"/>
    <s v="PIKE"/>
    <m/>
    <x v="2"/>
    <s v="INDEPENDENT (1-9 UNITS)"/>
    <s v="5 TO 9"/>
    <s v="UNCODED / DATA CURRENTLY UNAVAILABLE"/>
    <x v="3"/>
  </r>
  <r>
    <s v="ROSIE'S GROCERY"/>
    <s v="VIRGIE"/>
    <x v="1"/>
    <n v="41572"/>
    <n v="8739"/>
    <n v="21195"/>
    <s v="PIKE"/>
    <m/>
    <x v="2"/>
    <s v="INDEPENDENT (1-9 UNITS)"/>
    <s v="1 TO 4"/>
    <s v="UNCODED / DATA CURRENTLY UNAVAILABLE"/>
    <x v="0"/>
  </r>
  <r>
    <s v="IGA"/>
    <s v="VIRGIE"/>
    <x v="1"/>
    <n v="41572"/>
    <n v="8970"/>
    <n v="21195"/>
    <s v="PIKE"/>
    <m/>
    <x v="2"/>
    <s v="101-250 UNITS"/>
    <s v="20 TO 49"/>
    <s v="UNCODED / DATA CURRENTLY UNAVAILABLE"/>
    <x v="4"/>
  </r>
  <r>
    <s v="COUNTRY STORE"/>
    <s v="ALLEN"/>
    <x v="1"/>
    <n v="41601"/>
    <m/>
    <m/>
    <s v=""/>
    <m/>
    <x v="4"/>
    <s v="INDEPENDENT (1-9 UNITS)"/>
    <s v="5 TO 9"/>
    <s v="UNCODED / DATA CURRENTLY UNAVAILABLE"/>
    <x v="2"/>
  </r>
  <r>
    <s v="D'S GROCERY"/>
    <s v="TEABERRY"/>
    <x v="1"/>
    <n v="41660"/>
    <n v="9052"/>
    <n v="21071"/>
    <s v="FLOYD"/>
    <m/>
    <x v="2"/>
    <s v="INDEPENDENT (1-9 UNITS)"/>
    <s v="1 TO 4"/>
    <s v="UNCODED / DATA CURRENTLY UNAVAILABLE"/>
    <x v="1"/>
  </r>
  <r>
    <s v="WOODS GROCERY"/>
    <s v="ALLEN"/>
    <x v="1"/>
    <n v="41601"/>
    <m/>
    <m/>
    <s v=""/>
    <m/>
    <x v="2"/>
    <s v="INDEPENDENT (1-9 UNITS)"/>
    <s v="1 TO 4"/>
    <s v="UNCODED / DATA CURRENTLY UNAVAILABLE"/>
    <x v="1"/>
  </r>
  <r>
    <s v="ADKINS PURITAN WATER"/>
    <s v="TRAM"/>
    <x v="1"/>
    <n v="41663"/>
    <m/>
    <m/>
    <s v=""/>
    <m/>
    <x v="7"/>
    <s v="INDEPENDENT (1-9 UNITS)"/>
    <s v="1 TO 4"/>
    <s v="UNCODED / DATA CURRENTLY UNAVAILABLE"/>
    <x v="0"/>
  </r>
  <r>
    <s v="COUNTY LINE LIQUORS"/>
    <s v="AUXIER"/>
    <x v="1"/>
    <n v="41602"/>
    <n v="9224"/>
    <n v="21071"/>
    <s v="FLOYD"/>
    <m/>
    <x v="0"/>
    <s v="INDEPENDENT (1-9 UNITS)"/>
    <s v="1 TO 4"/>
    <s v="UNCODED / DATA CURRENTLY UNAVAILABLE"/>
    <x v="3"/>
  </r>
  <r>
    <s v="BOYD'S CARRYOUT"/>
    <s v="BANNER"/>
    <x v="1"/>
    <n v="41603"/>
    <n v="8021"/>
    <n v="21071"/>
    <s v="FLOYD"/>
    <m/>
    <x v="2"/>
    <s v="INDEPENDENT (1-9 UNITS)"/>
    <s v="1 TO 4"/>
    <s v="UNCODED / DATA CURRENTLY UNAVAILABLE"/>
    <x v="0"/>
  </r>
  <r>
    <s v="J &amp; J LIQUORS CO"/>
    <s v="BETSY LAYNE"/>
    <x v="1"/>
    <n v="41605"/>
    <m/>
    <n v="21071"/>
    <s v="FLOYD"/>
    <m/>
    <x v="0"/>
    <s v="INDEPENDENT (1-9 UNITS)"/>
    <s v="5 TO 9"/>
    <s v="UNCODED / DATA CURRENTLY UNAVAILABLE"/>
    <x v="3"/>
  </r>
  <r>
    <s v="KORC COUNTRY STORE"/>
    <s v="BETSY LAYNE"/>
    <x v="1"/>
    <n v="41605"/>
    <n v="7052"/>
    <n v="21071"/>
    <s v="FLOYD"/>
    <m/>
    <x v="2"/>
    <s v="INDEPENDENT (1-9 UNITS)"/>
    <s v="5 TO 9"/>
    <s v="UNCODED / DATA CURRENTLY UNAVAILABLE"/>
    <x v="3"/>
  </r>
  <r>
    <s v="VELOCITY MARKET"/>
    <s v="BETSY LAYNE"/>
    <x v="1"/>
    <n v="41605"/>
    <n v="7066"/>
    <n v="21071"/>
    <s v="FLOYD"/>
    <m/>
    <x v="2"/>
    <s v="INDEPENDENT (1-9 UNITS)"/>
    <s v="20 TO 49"/>
    <s v="UNCODED / DATA CURRENTLY UNAVAILABLE"/>
    <x v="5"/>
  </r>
  <r>
    <s v="SLONES SUPER MARKET"/>
    <s v="BEVINSVILLE"/>
    <x v="1"/>
    <n v="41606"/>
    <n v="6110"/>
    <n v="21071"/>
    <s v="FLOYD"/>
    <m/>
    <x v="2"/>
    <s v="INDEPENDENT (1-9 UNITS)"/>
    <s v="1 TO 4"/>
    <s v="UNCODED / DATA CURRENTLY UNAVAILABLE"/>
    <x v="4"/>
  </r>
  <r>
    <s v="LOTTS CREEK COMMUNITY MART"/>
    <s v="HAZARD"/>
    <x v="1"/>
    <n v="41701"/>
    <n v="9034"/>
    <n v="21119"/>
    <s v="KNOTT"/>
    <m/>
    <x v="4"/>
    <s v="INDEPENDENT (1-9 UNITS)"/>
    <s v="1 TO 4"/>
    <s v="UNCODED / DATA CURRENTLY UNAVAILABLE"/>
    <x v="2"/>
  </r>
  <r>
    <s v="MAGGARD GROCERY"/>
    <s v="HAZARD"/>
    <x v="1"/>
    <n v="41701"/>
    <n v="8147"/>
    <n v="21193"/>
    <s v="PERRY"/>
    <m/>
    <x v="2"/>
    <s v="INDEPENDENT (1-9 UNITS)"/>
    <s v="1 TO 4"/>
    <s v="UNCODED / DATA CURRENTLY UNAVAILABLE"/>
    <x v="3"/>
  </r>
  <r>
    <s v="BARGAIN BARN INC UNITED GROCERY"/>
    <s v="HAZARD"/>
    <x v="1"/>
    <n v="41701"/>
    <n v="9405"/>
    <n v="21193"/>
    <s v="PERRY"/>
    <m/>
    <x v="2"/>
    <s v="INDEPENDENT (1-9 UNITS)"/>
    <s v="1 TO 4"/>
    <s v="UNCODED / DATA CURRENTLY UNAVAILABLE"/>
    <x v="3"/>
  </r>
  <r>
    <s v="BOAT"/>
    <s v="HAZARD"/>
    <x v="1"/>
    <n v="41701"/>
    <n v="7246"/>
    <n v="21193"/>
    <s v="PERRY"/>
    <m/>
    <x v="2"/>
    <s v="INDEPENDENT (1-9 UNITS)"/>
    <s v="1 TO 4"/>
    <s v="UNCODED / DATA CURRENTLY UNAVAILABLE"/>
    <x v="4"/>
  </r>
  <r>
    <s v="CAMPBELLS GROCERY"/>
    <s v="HAZARD"/>
    <x v="1"/>
    <n v="41701"/>
    <n v="6948"/>
    <n v="21193"/>
    <s v="PERRY"/>
    <m/>
    <x v="2"/>
    <s v="INDEPENDENT (1-9 UNITS)"/>
    <s v="1 TO 4"/>
    <s v="UNCODED / DATA CURRENTLY UNAVAILABLE"/>
    <x v="3"/>
  </r>
  <r>
    <s v="HALL'S COMMUNITY MARKET"/>
    <s v="BYPRO"/>
    <x v="1"/>
    <n v="41612"/>
    <n v="9004"/>
    <n v="21071"/>
    <s v="FLOYD"/>
    <m/>
    <x v="2"/>
    <s v="INDEPENDENT (1-9 UNITS)"/>
    <s v="5 TO 9"/>
    <s v="UNCODED / DATA CURRENTLY UNAVAILABLE"/>
    <x v="3"/>
  </r>
  <r>
    <s v="FOOD CITY"/>
    <s v="HAZARD"/>
    <x v="1"/>
    <n v="41701"/>
    <n v="9447"/>
    <n v="21193"/>
    <s v="PERRY"/>
    <m/>
    <x v="2"/>
    <s v="101-250 UNITS"/>
    <s v="10 TO 19"/>
    <s v="UNCODED / DATA CURRENTLY UNAVAILABLE"/>
    <x v="3"/>
  </r>
  <r>
    <s v="FOODLAND"/>
    <s v="HAZARD"/>
    <x v="1"/>
    <n v="41701"/>
    <n v="6841"/>
    <n v="21193"/>
    <s v="PERRY"/>
    <m/>
    <x v="2"/>
    <s v="51-100 UNITS"/>
    <s v="1 TO 4"/>
    <s v="UNCODED / DATA CURRENTLY UNAVAILABLE"/>
    <x v="0"/>
  </r>
  <r>
    <s v="GLO-MART"/>
    <s v="HAZARD"/>
    <x v="1"/>
    <n v="41701"/>
    <n v="6021"/>
    <n v="21193"/>
    <s v="PERRY"/>
    <m/>
    <x v="4"/>
    <s v="INDEPENDENT (1-9 UNITS)"/>
    <s v="1 TO 4"/>
    <s v="UNCODED / DATA CURRENTLY UNAVAILABLE"/>
    <x v="4"/>
  </r>
  <r>
    <s v="JOY FOOD STORES"/>
    <s v="HAZARD"/>
    <x v="1"/>
    <n v="41701"/>
    <n v="1247"/>
    <n v="21193"/>
    <s v="PERRY"/>
    <m/>
    <x v="2"/>
    <s v="INDEPENDENT (1-9 UNITS)"/>
    <s v="1 TO 4"/>
    <s v="UNCODED / DATA CURRENTLY UNAVAILABLE"/>
    <x v="0"/>
  </r>
  <r>
    <s v="XTRA MART"/>
    <s v="SOMERS"/>
    <x v="2"/>
    <n v="6071"/>
    <n v="1823"/>
    <n v="9013"/>
    <s v="TOLLAND"/>
    <n v="3280"/>
    <x v="4"/>
    <s v="51-100 UNITS"/>
    <s v="5 TO 9"/>
    <s v="UNCODED / DATA CURRENTLY UNAVAILABLE"/>
    <x v="0"/>
  </r>
  <r>
    <s v="L &amp; R"/>
    <s v="HAZARD"/>
    <x v="1"/>
    <n v="41701"/>
    <n v="7845"/>
    <n v="21193"/>
    <s v="PERRY"/>
    <m/>
    <x v="4"/>
    <s v="INDEPENDENT (1-9 UNITS)"/>
    <s v="1 TO 4"/>
    <s v="UNCODED / DATA CURRENTLY UNAVAILABLE"/>
    <x v="3"/>
  </r>
  <r>
    <s v="SAVE-A-LOT"/>
    <s v="HAZARD"/>
    <x v="1"/>
    <n v="41701"/>
    <n v="6841"/>
    <n v="21193"/>
    <s v="PERRY"/>
    <m/>
    <x v="2"/>
    <s v="501+ UNITS"/>
    <s v="20 TO 49"/>
    <s v="UNCODED / DATA CURRENTLY UNAVAILABLE"/>
    <x v="3"/>
  </r>
  <r>
    <s v="SAVE-A-LOT"/>
    <s v="HAZARD"/>
    <x v="1"/>
    <n v="41701"/>
    <n v="1352"/>
    <n v="21193"/>
    <s v="PERRY"/>
    <m/>
    <x v="2"/>
    <s v="501+ UNITS"/>
    <s v="20 TO 49"/>
    <s v="UNCODED / DATA CURRENTLY UNAVAILABLE"/>
    <x v="1"/>
  </r>
  <r>
    <s v="SMITTY'S FRUIT MARKET"/>
    <s v="HAZARD"/>
    <x v="1"/>
    <n v="41701"/>
    <n v="6862"/>
    <n v="21193"/>
    <s v="PERRY"/>
    <m/>
    <x v="5"/>
    <s v="INDEPENDENT (1-9 UNITS)"/>
    <s v="5 TO 9"/>
    <s v="UNCODED / DATA CURRENTLY UNAVAILABLE"/>
    <x v="0"/>
  </r>
  <r>
    <s v="HARRIS PRODUCE"/>
    <s v="BONNYMAN"/>
    <x v="1"/>
    <n v="41719"/>
    <n v="8973"/>
    <n v="21193"/>
    <s v="PERRY"/>
    <m/>
    <x v="5"/>
    <s v="INDEPENDENT (1-9 UNITS)"/>
    <s v="1 TO 4"/>
    <s v="UNCODED / DATA CURRENTLY UNAVAILABLE"/>
    <x v="3"/>
  </r>
  <r>
    <s v="AMBURGEY GROCERY"/>
    <s v="ROXANA"/>
    <x v="1"/>
    <n v="41848"/>
    <m/>
    <m/>
    <s v=""/>
    <m/>
    <x v="2"/>
    <s v="INDEPENDENT (1-9 UNITS)"/>
    <s v="1 TO 4"/>
    <s v="UNCODED / DATA CURRENTLY UNAVAILABLE"/>
    <x v="3"/>
  </r>
  <r>
    <s v="CAMPBELLS GROCERY"/>
    <s v="ARY"/>
    <x v="1"/>
    <n v="41712"/>
    <n v="444"/>
    <n v="21193"/>
    <s v="PERRY"/>
    <m/>
    <x v="2"/>
    <s v="INDEPENDENT (1-9 UNITS)"/>
    <s v="1 TO 4"/>
    <s v="UNCODED / DATA CURRENTLY UNAVAILABLE"/>
    <x v="3"/>
  </r>
  <r>
    <s v="BLEVINS GROCERY"/>
    <s v="BEAR BRANCH"/>
    <x v="1"/>
    <n v="41714"/>
    <n v="127"/>
    <n v="21131"/>
    <s v="LESLIE"/>
    <m/>
    <x v="2"/>
    <s v="INDEPENDENT (1-9 UNITS)"/>
    <s v="1 TO 4"/>
    <s v="5 YEARS PLUS"/>
    <x v="0"/>
  </r>
  <r>
    <s v="TRIPLE R"/>
    <s v="BEAR BRANCH"/>
    <x v="1"/>
    <n v="41714"/>
    <n v="8971"/>
    <n v="21131"/>
    <s v="LESLIE"/>
    <m/>
    <x v="2"/>
    <s v="INDEPENDENT (1-9 UNITS)"/>
    <s v="10 TO 19"/>
    <s v="UNCODED / DATA CURRENTLY UNAVAILABLE"/>
    <x v="4"/>
  </r>
  <r>
    <s v="BUSH GROCERY"/>
    <s v="BONNYMAN"/>
    <x v="1"/>
    <n v="41719"/>
    <n v="8906"/>
    <n v="21193"/>
    <s v="PERRY"/>
    <m/>
    <x v="2"/>
    <s v="INDEPENDENT (1-9 UNITS)"/>
    <s v="1 TO 4"/>
    <s v="UNCODED / DATA CURRENTLY UNAVAILABLE"/>
    <x v="2"/>
  </r>
  <r>
    <s v="DOUBLE KWIK"/>
    <s v="WHITESBURG"/>
    <x v="1"/>
    <n v="41858"/>
    <n v="7601"/>
    <n v="21133"/>
    <s v="LETCHER"/>
    <m/>
    <x v="4"/>
    <s v="INDEPENDENT (1-9 UNITS)"/>
    <s v="1 TO 4"/>
    <s v="UNCODED / DATA CURRENTLY UNAVAILABLE"/>
    <x v="3"/>
  </r>
  <r>
    <s v="E DRAGHI &amp; SON FARM STAND"/>
    <s v="S GLASTONBURY"/>
    <x v="2"/>
    <n v="6073"/>
    <n v="3000"/>
    <n v="9003"/>
    <s v="HARTFORD"/>
    <n v="3280"/>
    <x v="5"/>
    <s v="INDEPENDENT (1-9 UNITS)"/>
    <s v="20 TO 49"/>
    <s v="5 YEARS PLUS"/>
    <x v="3"/>
  </r>
  <r>
    <s v="DRY FORK MARKET"/>
    <s v="WHITESBURG"/>
    <x v="1"/>
    <n v="41858"/>
    <n v="8580"/>
    <n v="21133"/>
    <s v="LETCHER"/>
    <m/>
    <x v="2"/>
    <s v="INDEPENDENT (1-9 UNITS)"/>
    <s v="1 TO 4"/>
    <s v="UNCODED / DATA CURRENTLY UNAVAILABLE"/>
    <x v="4"/>
  </r>
  <r>
    <s v="ERMINE DOUBLE KWIK"/>
    <s v="WHITESBURG"/>
    <x v="1"/>
    <n v="41858"/>
    <n v="7956"/>
    <n v="21133"/>
    <s v="LETCHER"/>
    <m/>
    <x v="4"/>
    <s v="INDEPENDENT (1-9 UNITS)"/>
    <s v="10 TO 19"/>
    <s v="UNCODED / DATA CURRENTLY UNAVAILABLE"/>
    <x v="3"/>
  </r>
  <r>
    <s v="FOOD CITY"/>
    <s v="WHITESBURG"/>
    <x v="1"/>
    <n v="41858"/>
    <n v="9323"/>
    <n v="21133"/>
    <s v="LETCHER"/>
    <m/>
    <x v="2"/>
    <s v="101-250 UNITS"/>
    <s v="10 TO 19"/>
    <s v="UNCODED / DATA CURRENTLY UNAVAILABLE"/>
    <x v="0"/>
  </r>
  <r>
    <s v="FOOD WORLD"/>
    <s v="WHITESBURG"/>
    <x v="1"/>
    <n v="41858"/>
    <n v="7028"/>
    <n v="21133"/>
    <s v="LETCHER"/>
    <m/>
    <x v="2"/>
    <s v="INDEPENDENT (1-9 UNITS)"/>
    <s v="20 TO 49"/>
    <s v="UNCODED / DATA CURRENTLY UNAVAILABLE"/>
    <x v="0"/>
  </r>
  <r>
    <s v="H &amp; T STOP-N-SHOP"/>
    <s v="WHITESBURG"/>
    <x v="1"/>
    <n v="41858"/>
    <n v="8967"/>
    <n v="21133"/>
    <s v="LETCHER"/>
    <m/>
    <x v="2"/>
    <s v="INDEPENDENT (1-9 UNITS)"/>
    <s v="1 TO 4"/>
    <s v="UNCODED / DATA CURRENTLY UNAVAILABLE"/>
    <x v="0"/>
  </r>
  <r>
    <s v="GARDINER'S MARKET"/>
    <s v="S GLASTONBURY"/>
    <x v="2"/>
    <n v="6073"/>
    <n v="2220"/>
    <n v="9003"/>
    <s v="HARTFORD"/>
    <n v="3280"/>
    <x v="2"/>
    <s v="INDEPENDENT (1-9 UNITS)"/>
    <s v="20 TO 49"/>
    <s v="UNCODED / DATA CURRENTLY UNAVAILABLE"/>
    <x v="4"/>
  </r>
  <r>
    <s v="MC AULEY GROCERY"/>
    <s v="KONA"/>
    <x v="1"/>
    <n v="41858"/>
    <n v="7860"/>
    <n v="21133"/>
    <s v="LETCHER"/>
    <m/>
    <x v="2"/>
    <s v="INDEPENDENT (1-9 UNITS)"/>
    <s v="1 TO 4"/>
    <s v="UNCODED / DATA CURRENTLY UNAVAILABLE"/>
    <x v="3"/>
  </r>
  <r>
    <s v="RICE'S GROCERY"/>
    <s v="BUCKHORN"/>
    <x v="1"/>
    <n v="41721"/>
    <n v="8511"/>
    <n v="21193"/>
    <s v="PERRY"/>
    <m/>
    <x v="2"/>
    <s v="INDEPENDENT (1-9 UNITS)"/>
    <s v="1 TO 4"/>
    <s v="UNCODED / DATA CURRENTLY UNAVAILABLE"/>
    <x v="0"/>
  </r>
  <r>
    <s v="SAVE-A-LOT"/>
    <s v="WHITESBURG"/>
    <x v="1"/>
    <n v="41858"/>
    <n v="7406"/>
    <n v="21133"/>
    <s v="LETCHER"/>
    <m/>
    <x v="2"/>
    <s v="501+ UNITS"/>
    <s v="20 TO 49"/>
    <s v="UNCODED / DATA CURRENTLY UNAVAILABLE"/>
    <x v="0"/>
  </r>
  <r>
    <s v="TRENT GROCERY"/>
    <s v="WHITESBURG"/>
    <x v="1"/>
    <n v="41858"/>
    <n v="8636"/>
    <n v="21133"/>
    <s v="LETCHER"/>
    <m/>
    <x v="2"/>
    <s v="INDEPENDENT (1-9 UNITS)"/>
    <s v="1 TO 4"/>
    <s v="2 TO 5 YEARS"/>
    <x v="2"/>
  </r>
  <r>
    <s v="JOE'S SUPERETTE"/>
    <s v="BULAN"/>
    <x v="1"/>
    <n v="41722"/>
    <n v="8709"/>
    <n v="21193"/>
    <s v="PERRY"/>
    <m/>
    <x v="2"/>
    <s v="INDEPENDENT (1-9 UNITS)"/>
    <s v="5 TO 9"/>
    <s v="UNCODED / DATA CURRENTLY UNAVAILABLE"/>
    <x v="3"/>
  </r>
  <r>
    <s v="MONGIARDO LIQUORS"/>
    <s v="BULAN"/>
    <x v="1"/>
    <n v="41722"/>
    <n v="8708"/>
    <n v="21193"/>
    <s v="PERRY"/>
    <m/>
    <x v="0"/>
    <s v="INDEPENDENT (1-9 UNITS)"/>
    <s v="1 TO 4"/>
    <s v="UNCODED / DATA CURRENTLY UNAVAILABLE"/>
    <x v="3"/>
  </r>
  <r>
    <s v="COMBS LIQUOR"/>
    <s v="CHAVIES"/>
    <x v="1"/>
    <n v="41727"/>
    <n v="341"/>
    <n v="21193"/>
    <s v="PERRY"/>
    <m/>
    <x v="0"/>
    <s v="INDEPENDENT (1-9 UNITS)"/>
    <s v="1 TO 4"/>
    <s v="UNCODED / DATA CURRENTLY UNAVAILABLE"/>
    <x v="4"/>
  </r>
  <r>
    <s v="BENTLEY MARKET"/>
    <s v="TOPMOST"/>
    <x v="1"/>
    <n v="41862"/>
    <n v="8925"/>
    <n v="21119"/>
    <s v="KNOTT"/>
    <m/>
    <x v="2"/>
    <s v="INDEPENDENT (1-9 UNITS)"/>
    <s v="5 TO 9"/>
    <s v="UNCODED / DATA CURRENTLY UNAVAILABLE"/>
    <x v="3"/>
  </r>
  <r>
    <s v="BIG S MARKET"/>
    <s v="TOPMOST"/>
    <x v="1"/>
    <n v="41862"/>
    <n v="9003"/>
    <n v="21119"/>
    <s v="KNOTT"/>
    <m/>
    <x v="2"/>
    <s v="INDEPENDENT (1-9 UNITS)"/>
    <s v="1 TO 4"/>
    <s v="5 YEARS PLUS"/>
    <x v="3"/>
  </r>
  <r>
    <s v="HANDY DAN'S FIRST CHANCE EXIT"/>
    <s v="COMBS"/>
    <x v="1"/>
    <n v="41729"/>
    <m/>
    <m/>
    <s v=""/>
    <m/>
    <x v="0"/>
    <s v="INDEPENDENT (1-9 UNITS)"/>
    <s v="5 TO 9"/>
    <s v="UNCODED / DATA CURRENTLY UNAVAILABLE"/>
    <x v="0"/>
  </r>
  <r>
    <s v="A &amp; J LIQUORS"/>
    <s v="PADUCAH"/>
    <x v="1"/>
    <n v="42001"/>
    <n v="7061"/>
    <n v="21145"/>
    <s v="MCCRACKEN"/>
    <m/>
    <x v="0"/>
    <s v="INDEPENDENT (1-9 UNITS)"/>
    <s v="1 TO 4"/>
    <s v="UNCODED / DATA CURRENTLY UNAVAILABLE"/>
    <x v="2"/>
  </r>
  <r>
    <s v="ALDI"/>
    <s v="PADUCAH"/>
    <x v="1"/>
    <n v="42001"/>
    <n v="9693"/>
    <n v="21145"/>
    <s v="MCCRACKEN"/>
    <m/>
    <x v="2"/>
    <s v="501+ UNITS"/>
    <s v="5 TO 9"/>
    <s v="UNCODED / DATA CURRENTLY UNAVAILABLE"/>
    <x v="3"/>
  </r>
  <r>
    <s v="B &amp; G LIQUORS"/>
    <s v="PADUCAH"/>
    <x v="1"/>
    <n v="42001"/>
    <n v="9155"/>
    <n v="21145"/>
    <s v="MCCRACKEN"/>
    <m/>
    <x v="0"/>
    <s v="INDEPENDENT (1-9 UNITS)"/>
    <s v="1 TO 4"/>
    <s v="UNCODED / DATA CURRENTLY UNAVAILABLE"/>
    <x v="0"/>
  </r>
  <r>
    <s v="BIG TOP GOURMET POPCORN SHOPPE"/>
    <s v="PADUCAH"/>
    <x v="1"/>
    <n v="42001"/>
    <n v="2427"/>
    <n v="21145"/>
    <s v="MCCRACKEN"/>
    <m/>
    <x v="6"/>
    <s v="INDEPENDENT (1-9 UNITS)"/>
    <s v="1 TO 4"/>
    <s v="UNCODED / DATA CURRENTLY UNAVAILABLE"/>
    <x v="0"/>
  </r>
  <r>
    <s v="SOUTH SIDE WINE &amp; SPIRIT SHOP"/>
    <s v="S GLASTONBURY"/>
    <x v="2"/>
    <n v="6073"/>
    <n v="2225"/>
    <n v="9003"/>
    <s v="HARTFORD"/>
    <n v="3280"/>
    <x v="0"/>
    <s v="INDEPENDENT (1-9 UNITS)"/>
    <s v="1 TO 4"/>
    <s v="UNCODED / DATA CURRENTLY UNAVAILABLE"/>
    <x v="5"/>
  </r>
  <r>
    <s v="CHEERS"/>
    <s v="PADUCAH"/>
    <x v="1"/>
    <n v="42001"/>
    <n v="8748"/>
    <n v="21145"/>
    <s v="MCCRACKEN"/>
    <m/>
    <x v="0"/>
    <s v="INDEPENDENT (1-9 UNITS)"/>
    <s v="10 TO 19"/>
    <s v="UNCODED / DATA CURRENTLY UNAVAILABLE"/>
    <x v="4"/>
  </r>
  <r>
    <s v="CHOCOLATE FACTORY"/>
    <s v="PADUCAH"/>
    <x v="1"/>
    <n v="42001"/>
    <n v="789"/>
    <n v="21145"/>
    <s v="MCCRACKEN"/>
    <m/>
    <x v="6"/>
    <s v="INDEPENDENT (1-9 UNITS)"/>
    <s v="1 TO 4"/>
    <s v="UNCODED / DATA CURRENTLY UNAVAILABLE"/>
    <x v="0"/>
  </r>
  <r>
    <s v="7-ELEVEN"/>
    <s v="SOUTH WINDSOR"/>
    <x v="2"/>
    <n v="6074"/>
    <n v="4121"/>
    <n v="9003"/>
    <s v="HARTFORD"/>
    <n v="3280"/>
    <x v="4"/>
    <s v="501+ UNITS"/>
    <s v="5 TO 9"/>
    <s v="UNCODED / DATA CURRENTLY UNAVAILABLE"/>
    <x v="3"/>
  </r>
  <r>
    <s v="DOWNTOWN PADUCAH FARMER MARKET"/>
    <s v="PADUCAH"/>
    <x v="1"/>
    <n v="42001"/>
    <m/>
    <n v="21145"/>
    <s v="MCCRACKEN"/>
    <m/>
    <x v="5"/>
    <s v="INDEPENDENT (1-9 UNITS)"/>
    <s v="1 TO 4"/>
    <s v="5 YEARS PLUS"/>
    <x v="0"/>
  </r>
  <r>
    <s v="FIVE STAR FOOD MART"/>
    <s v="PADUCAH"/>
    <x v="1"/>
    <n v="42001"/>
    <n v="3758"/>
    <n v="21145"/>
    <s v="MCCRACKEN"/>
    <m/>
    <x v="4"/>
    <s v="INDEPENDENT (1-9 UNITS)"/>
    <s v="10 TO 19"/>
    <s v="UNCODED / DATA CURRENTLY UNAVAILABLE"/>
    <x v="3"/>
  </r>
  <r>
    <s v="GO LIGHTLY LONG LLC"/>
    <s v="PADUCAH"/>
    <x v="1"/>
    <n v="42001"/>
    <n v="6550"/>
    <n v="21145"/>
    <s v="MCCRACKEN"/>
    <m/>
    <x v="4"/>
    <s v="INDEPENDENT (1-9 UNITS)"/>
    <s v="10 TO 19"/>
    <s v="UNCODED / DATA CURRENTLY UNAVAILABLE"/>
    <x v="3"/>
  </r>
  <r>
    <s v="KEVIN'S OLE TYME MEAT SHOP"/>
    <s v="PADUCAH"/>
    <x v="1"/>
    <n v="42001"/>
    <n v="3704"/>
    <n v="21145"/>
    <s v="MCCRACKEN"/>
    <m/>
    <x v="3"/>
    <s v="INDEPENDENT (1-9 UNITS)"/>
    <s v="1 TO 4"/>
    <s v="UNCODED / DATA CURRENTLY UNAVAILABLE"/>
    <x v="4"/>
  </r>
  <r>
    <s v="KROGER"/>
    <s v="PADUCAH"/>
    <x v="1"/>
    <n v="42001"/>
    <n v="4004"/>
    <n v="21145"/>
    <s v="MCCRACKEN"/>
    <m/>
    <x v="2"/>
    <s v="501+ UNITS"/>
    <s v="OVER 50"/>
    <s v="UNCODED / DATA CURRENTLY UNAVAILABLE"/>
    <x v="2"/>
  </r>
  <r>
    <s v="PARK VUE LIQUORS"/>
    <s v="PADUCAH"/>
    <x v="1"/>
    <n v="42001"/>
    <n v="4344"/>
    <n v="21145"/>
    <s v="MCCRACKEN"/>
    <m/>
    <x v="0"/>
    <s v="INDEPENDENT (1-9 UNITS)"/>
    <s v="1 TO 4"/>
    <s v="UNCODED / DATA CURRENTLY UNAVAILABLE"/>
    <x v="2"/>
  </r>
  <r>
    <s v="DAILEY SMITH GROCERY"/>
    <s v="GAYS CREEK"/>
    <x v="1"/>
    <n v="41745"/>
    <n v="8935"/>
    <n v="21193"/>
    <s v="PERRY"/>
    <m/>
    <x v="2"/>
    <s v="INDEPENDENT (1-9 UNITS)"/>
    <s v="1 TO 4"/>
    <s v="UNCODED / DATA CURRENTLY UNAVAILABLE"/>
    <x v="5"/>
  </r>
  <r>
    <s v="RILEY'S GROCERY &amp; MARTHON"/>
    <s v="GAYS CREEK"/>
    <x v="1"/>
    <n v="41745"/>
    <n v="8937"/>
    <n v="21193"/>
    <s v="PERRY"/>
    <m/>
    <x v="2"/>
    <s v="INDEPENDENT (1-9 UNITS)"/>
    <s v="1 TO 4"/>
    <s v="UNCODED / DATA CURRENTLY UNAVAILABLE"/>
    <x v="0"/>
  </r>
  <r>
    <s v="ROOF BROTHERS WINE &amp; LIQUORS"/>
    <s v="PADUCAH"/>
    <x v="1"/>
    <n v="42001"/>
    <n v="4004"/>
    <n v="21145"/>
    <s v="MCCRACKEN"/>
    <m/>
    <x v="0"/>
    <s v="INDEPENDENT (1-9 UNITS)"/>
    <s v="5 TO 9"/>
    <s v="UNCODED / DATA CURRENTLY UNAVAILABLE"/>
    <x v="0"/>
  </r>
  <r>
    <s v="SAVE-A-LOT"/>
    <s v="PADUCAH"/>
    <x v="1"/>
    <n v="42001"/>
    <n v="2506"/>
    <n v="21145"/>
    <s v="MCCRACKEN"/>
    <m/>
    <x v="2"/>
    <s v="501+ UNITS"/>
    <s v="5 TO 9"/>
    <s v="UNCODED / DATA CURRENTLY UNAVAILABLE"/>
    <x v="3"/>
  </r>
  <r>
    <s v="SCHMIDT FARMS FRUIT-VEGETABLE"/>
    <s v="PADUCAH"/>
    <x v="1"/>
    <n v="42001"/>
    <n v="9456"/>
    <n v="21145"/>
    <s v="MCCRACKEN"/>
    <m/>
    <x v="5"/>
    <s v="INDEPENDENT (1-9 UNITS)"/>
    <s v="1 TO 4"/>
    <s v="UNCODED / DATA CURRENTLY UNAVAILABLE"/>
    <x v="3"/>
  </r>
  <r>
    <s v="SMOKE SHOP"/>
    <s v="PADUCAH"/>
    <x v="1"/>
    <n v="42001"/>
    <n v="1758"/>
    <n v="21145"/>
    <s v="MCCRACKEN"/>
    <m/>
    <x v="0"/>
    <s v="INDEPENDENT (1-9 UNITS)"/>
    <s v="20 TO 49"/>
    <s v="UNCODED / DATA CURRENTLY UNAVAILABLE"/>
    <x v="4"/>
  </r>
  <r>
    <s v="SUPERVALU"/>
    <s v="PADUCAH"/>
    <x v="1"/>
    <n v="42001"/>
    <m/>
    <n v="21145"/>
    <s v="MCCRACKEN"/>
    <m/>
    <x v="2"/>
    <s v="101-250 UNITS"/>
    <s v="20 TO 49"/>
    <s v="UNCODED / DATA CURRENTLY UNAVAILABLE"/>
    <x v="2"/>
  </r>
  <r>
    <s v="WAGNER WINE &amp; SPIRITS"/>
    <s v="PADUCAH"/>
    <x v="1"/>
    <n v="42001"/>
    <n v="6524"/>
    <n v="21145"/>
    <s v="MCCRACKEN"/>
    <m/>
    <x v="0"/>
    <s v="INDEPENDENT (1-9 UNITS)"/>
    <s v="5 TO 9"/>
    <s v="UNCODED / DATA CURRENTLY UNAVAILABLE"/>
    <x v="0"/>
  </r>
  <r>
    <s v="IGA"/>
    <s v="HAPPY"/>
    <x v="1"/>
    <n v="41746"/>
    <n v="8957"/>
    <n v="21193"/>
    <s v="PERRY"/>
    <m/>
    <x v="2"/>
    <s v="101-250 UNITS"/>
    <s v="20 TO 49"/>
    <s v="UNCODED / DATA CURRENTLY UNAVAILABLE"/>
    <x v="2"/>
  </r>
  <r>
    <s v="BAKER'S PAY N PAK"/>
    <s v="PADUCAH"/>
    <x v="1"/>
    <n v="42003"/>
    <n v="3856"/>
    <n v="21145"/>
    <s v="MCCRACKEN"/>
    <m/>
    <x v="0"/>
    <s v="INDEPENDENT (1-9 UNITS)"/>
    <s v="1 TO 4"/>
    <s v="UNCODED / DATA CURRENTLY UNAVAILABLE"/>
    <x v="2"/>
  </r>
  <r>
    <s v="BANKS GROCERY CO"/>
    <s v="PADUCAH"/>
    <x v="1"/>
    <n v="42003"/>
    <n v="3910"/>
    <n v="21145"/>
    <s v="MCCRACKEN"/>
    <m/>
    <x v="2"/>
    <s v="INDEPENDENT (1-9 UNITS)"/>
    <s v="5 TO 9"/>
    <s v="UNCODED / DATA CURRENTLY UNAVAILABLE"/>
    <x v="0"/>
  </r>
  <r>
    <s v="DRIVER'S GROCERY"/>
    <s v="PADUCAH"/>
    <x v="1"/>
    <n v="42003"/>
    <n v="1713"/>
    <n v="21145"/>
    <s v="MCCRACKEN"/>
    <m/>
    <x v="2"/>
    <s v="INDEPENDENT (1-9 UNITS)"/>
    <s v="1 TO 4"/>
    <s v="UNCODED / DATA CURRENTLY UNAVAILABLE"/>
    <x v="0"/>
  </r>
  <r>
    <s v="FIVE STAR FOOD MART"/>
    <s v="PADUCAH"/>
    <x v="1"/>
    <n v="42003"/>
    <n v="309"/>
    <n v="21145"/>
    <s v="MCCRACKEN"/>
    <m/>
    <x v="4"/>
    <s v="INDEPENDENT (1-9 UNITS)"/>
    <s v="10 TO 19"/>
    <s v="UNCODED / DATA CURRENTLY UNAVAILABLE"/>
    <x v="4"/>
  </r>
  <r>
    <s v="FIVE STAR FOOD MART"/>
    <s v="PADUCAH"/>
    <x v="1"/>
    <n v="42003"/>
    <n v="808"/>
    <n v="21145"/>
    <s v="MCCRACKEN"/>
    <m/>
    <x v="4"/>
    <s v="INDEPENDENT (1-9 UNITS)"/>
    <s v="10 TO 19"/>
    <s v="UNCODED / DATA CURRENTLY UNAVAILABLE"/>
    <x v="3"/>
  </r>
  <r>
    <s v="FLOR DE MICHOACAN LA"/>
    <s v="PADUCAH"/>
    <x v="1"/>
    <n v="42003"/>
    <n v="5743"/>
    <n v="21145"/>
    <s v="MCCRACKEN"/>
    <m/>
    <x v="4"/>
    <s v="INDEPENDENT (1-9 UNITS)"/>
    <s v="1 TO 4"/>
    <s v="UNCODED / DATA CURRENTLY UNAVAILABLE"/>
    <x v="2"/>
  </r>
  <r>
    <s v="FOOD GIANT"/>
    <s v="PADUCAH"/>
    <x v="1"/>
    <n v="42003"/>
    <n v="1302"/>
    <n v="21145"/>
    <s v="MCCRACKEN"/>
    <m/>
    <x v="2"/>
    <s v="INDEPENDENT (1-9 UNITS)"/>
    <s v="20 TO 49"/>
    <s v="5 YEARS PLUS"/>
    <x v="3"/>
  </r>
  <r>
    <s v="FOOD FAIR"/>
    <s v="HYDEN"/>
    <x v="1"/>
    <n v="41749"/>
    <n v="8554"/>
    <n v="21131"/>
    <s v="LESLIE"/>
    <m/>
    <x v="2"/>
    <s v="INDEPENDENT (1-9 UNITS)"/>
    <s v="20 TO 49"/>
    <s v="UNCODED / DATA CURRENTLY UNAVAILABLE"/>
    <x v="3"/>
  </r>
  <r>
    <s v="GLOBAL WINE &amp; SPIRITS"/>
    <s v="PADUCAH"/>
    <x v="1"/>
    <n v="42003"/>
    <n v="807"/>
    <n v="21145"/>
    <s v="MCCRACKEN"/>
    <m/>
    <x v="0"/>
    <s v="INDEPENDENT (1-9 UNITS)"/>
    <s v="1 TO 4"/>
    <s v="UNCODED / DATA CURRENTLY UNAVAILABLE"/>
    <x v="2"/>
  </r>
  <r>
    <s v="HUFFS GROCERY &amp; LIVE BAIT"/>
    <s v="HYDEN"/>
    <x v="1"/>
    <n v="41749"/>
    <n v="7953"/>
    <n v="21131"/>
    <s v="LESLIE"/>
    <m/>
    <x v="2"/>
    <s v="INDEPENDENT (1-9 UNITS)"/>
    <s v="1 TO 4"/>
    <s v="UNCODED / DATA CURRENTLY UNAVAILABLE"/>
    <x v="0"/>
  </r>
  <r>
    <s v="HYDEN GROCERY"/>
    <s v="HYDEN"/>
    <x v="1"/>
    <n v="41749"/>
    <n v="8556"/>
    <n v="21131"/>
    <s v="LESLIE"/>
    <m/>
    <x v="2"/>
    <s v="INDEPENDENT (1-9 UNITS)"/>
    <s v="10 TO 19"/>
    <s v="UNCODED / DATA CURRENTLY UNAVAILABLE"/>
    <x v="1"/>
  </r>
  <r>
    <s v="HUCKS"/>
    <s v="PADUCAH"/>
    <x v="1"/>
    <n v="42003"/>
    <n v="1006"/>
    <n v="21145"/>
    <s v="MCCRACKEN"/>
    <m/>
    <x v="4"/>
    <s v="INDEPENDENT (1-9 UNITS)"/>
    <s v="1 TO 4"/>
    <s v="UNCODED / DATA CURRENTLY UNAVAILABLE"/>
    <x v="3"/>
  </r>
  <r>
    <s v="MART DAVIDSON INC"/>
    <s v="HYDEN"/>
    <x v="1"/>
    <n v="41749"/>
    <n v="8986"/>
    <n v="21131"/>
    <s v="LESLIE"/>
    <m/>
    <x v="2"/>
    <s v="INDEPENDENT (1-9 UNITS)"/>
    <s v="1 TO 4"/>
    <s v="UNCODED / DATA CURRENTLY UNAVAILABLE"/>
    <x v="3"/>
  </r>
  <r>
    <s v="RANDY LEE'S PRODUCE"/>
    <s v="HYDEN"/>
    <x v="1"/>
    <n v="41749"/>
    <n v="8565"/>
    <n v="21131"/>
    <s v="LESLIE"/>
    <m/>
    <x v="2"/>
    <s v="INDEPENDENT (1-9 UNITS)"/>
    <s v="1 TO 4"/>
    <s v="UNCODED / DATA CURRENTLY UNAVAILABLE"/>
    <x v="2"/>
  </r>
  <r>
    <s v="SAVE-A-LOT"/>
    <s v="HYDEN"/>
    <x v="1"/>
    <n v="41749"/>
    <n v="8500"/>
    <n v="21131"/>
    <s v="LESLIE"/>
    <m/>
    <x v="2"/>
    <s v="501+ UNITS"/>
    <s v="20 TO 49"/>
    <s v="UNCODED / DATA CURRENTLY UNAVAILABLE"/>
    <x v="3"/>
  </r>
  <r>
    <s v="WENDOVER GROCERY"/>
    <s v="HYDEN"/>
    <x v="1"/>
    <n v="41749"/>
    <n v="8721"/>
    <n v="21131"/>
    <s v="LESLIE"/>
    <m/>
    <x v="2"/>
    <s v="INDEPENDENT (1-9 UNITS)"/>
    <s v="1 TO 4"/>
    <s v="UNCODED / DATA CURRENTLY UNAVAILABLE"/>
    <x v="4"/>
  </r>
  <r>
    <s v="KROGER"/>
    <s v="PADUCAH"/>
    <x v="1"/>
    <n v="42003"/>
    <n v="338"/>
    <n v="21145"/>
    <s v="MCCRACKEN"/>
    <m/>
    <x v="2"/>
    <s v="501+ UNITS"/>
    <s v="10 TO 19"/>
    <s v="UNCODED / DATA CURRENTLY UNAVAILABLE"/>
    <x v="3"/>
  </r>
  <r>
    <s v="KROGER"/>
    <s v="PADUCAH"/>
    <x v="1"/>
    <n v="42003"/>
    <n v="4576"/>
    <n v="21145"/>
    <s v="MCCRACKEN"/>
    <m/>
    <x v="2"/>
    <s v="501+ UNITS"/>
    <s v="20 TO 49"/>
    <s v="UNCODED / DATA CURRENTLY UNAVAILABLE"/>
    <x v="3"/>
  </r>
  <r>
    <s v="LAKEWAY LIQUOR"/>
    <s v="PADUCAH"/>
    <x v="1"/>
    <n v="42003"/>
    <n v="514"/>
    <n v="21145"/>
    <s v="MCCRACKEN"/>
    <m/>
    <x v="0"/>
    <s v="INDEPENDENT (1-9 UNITS)"/>
    <s v="1 TO 4"/>
    <s v="UNCODED / DATA CURRENTLY UNAVAILABLE"/>
    <x v="4"/>
  </r>
  <r>
    <s v="MC CARTNEY PRODUCE CO INC"/>
    <s v="PADUCAH"/>
    <x v="1"/>
    <n v="42003"/>
    <n v="2947"/>
    <n v="21145"/>
    <s v="MCCRACKEN"/>
    <m/>
    <x v="5"/>
    <s v="INDEPENDENT (1-9 UNITS)"/>
    <s v="1 TO 4"/>
    <s v="UNCODED / DATA CURRENTLY UNAVAILABLE"/>
    <x v="2"/>
  </r>
  <r>
    <s v="CORDIAL SHOPPE"/>
    <s v="SOUTH WINDSOR"/>
    <x v="2"/>
    <n v="6074"/>
    <n v="2048"/>
    <n v="9003"/>
    <s v="HARTFORD"/>
    <n v="3280"/>
    <x v="0"/>
    <s v="INDEPENDENT (1-9 UNITS)"/>
    <s v="1 TO 4"/>
    <s v="UNCODED / DATA CURRENTLY UNAVAILABLE"/>
    <x v="3"/>
  </r>
  <r>
    <s v="COUNTRY STORE"/>
    <s v="SOUTH WINDSOR"/>
    <x v="2"/>
    <n v="6074"/>
    <n v="2033"/>
    <n v="9003"/>
    <s v="HARTFORD"/>
    <n v="3280"/>
    <x v="4"/>
    <s v="INDEPENDENT (1-9 UNITS)"/>
    <s v="1 TO 4"/>
    <s v="UNCODED / DATA CURRENTLY UNAVAILABLE"/>
    <x v="0"/>
  </r>
  <r>
    <s v="RACEWAY INC"/>
    <s v="PADUCAH"/>
    <x v="1"/>
    <n v="42003"/>
    <n v="824"/>
    <n v="21145"/>
    <s v="MCCRACKEN"/>
    <m/>
    <x v="4"/>
    <s v="INDEPENDENT (1-9 UNITS)"/>
    <s v="1 TO 4"/>
    <s v="UNCODED / DATA CURRENTLY UNAVAILABLE"/>
    <x v="3"/>
  </r>
  <r>
    <s v="RAY &amp; LORINE'S DRIVE-IN LIQUOR"/>
    <s v="PADUCAH"/>
    <x v="1"/>
    <n v="42003"/>
    <n v="1813"/>
    <n v="21145"/>
    <s v="MCCRACKEN"/>
    <m/>
    <x v="0"/>
    <s v="INDEPENDENT (1-9 UNITS)"/>
    <s v="1 TO 4"/>
    <s v="UNCODED / DATA CURRENTLY UNAVAILABLE"/>
    <x v="0"/>
  </r>
  <r>
    <s v="ROOF BROTHERS WINE &amp; SPIRITS"/>
    <s v="PADUCAH"/>
    <x v="1"/>
    <n v="42003"/>
    <n v="806"/>
    <n v="21145"/>
    <s v="MCCRACKEN"/>
    <m/>
    <x v="0"/>
    <s v="INDEPENDENT (1-9 UNITS)"/>
    <s v="5 TO 9"/>
    <s v="UNCODED / DATA CURRENTLY UNAVAILABLE"/>
    <x v="3"/>
  </r>
  <r>
    <s v="SMOKE SHOP"/>
    <s v="PADUCAH"/>
    <x v="1"/>
    <n v="42003"/>
    <n v="5300"/>
    <n v="21145"/>
    <s v="MCCRACKEN"/>
    <m/>
    <x v="0"/>
    <s v="INDEPENDENT (1-9 UNITS)"/>
    <s v="5 TO 9"/>
    <s v="UNCODED / DATA CURRENTLY UNAVAILABLE"/>
    <x v="1"/>
  </r>
  <r>
    <s v="CORNETT'S WHISKEY STORE"/>
    <s v="VICCO"/>
    <x v="1"/>
    <n v="41773"/>
    <n v="8961"/>
    <n v="21193"/>
    <s v="PERRY"/>
    <m/>
    <x v="0"/>
    <s v="INDEPENDENT (1-9 UNITS)"/>
    <s v="1 TO 4"/>
    <s v="UNCODED / DATA CURRENTLY UNAVAILABLE"/>
    <x v="0"/>
  </r>
  <r>
    <s v="SPIRIT SHOPPE"/>
    <s v="PADUCAH"/>
    <x v="1"/>
    <n v="42003"/>
    <n v="8032"/>
    <n v="21145"/>
    <s v="MCCRACKEN"/>
    <m/>
    <x v="0"/>
    <s v="INDEPENDENT (1-9 UNITS)"/>
    <s v="5 TO 9"/>
    <s v="UNCODED / DATA CURRENTLY UNAVAILABLE"/>
    <x v="2"/>
  </r>
  <r>
    <s v="STAR LIQUORS"/>
    <s v="PADUCAH"/>
    <x v="1"/>
    <n v="42003"/>
    <n v="6425"/>
    <n v="21145"/>
    <s v="MCCRACKEN"/>
    <m/>
    <x v="0"/>
    <s v="INDEPENDENT (1-9 UNITS)"/>
    <s v="1 TO 4"/>
    <s v="UNCODED / DATA CURRENTLY UNAVAILABLE"/>
    <x v="3"/>
  </r>
  <r>
    <s v="STAR LIQUORS"/>
    <s v="PADUCAH"/>
    <x v="1"/>
    <n v="42003"/>
    <n v="2939"/>
    <n v="21145"/>
    <s v="MCCRACKEN"/>
    <m/>
    <x v="0"/>
    <s v="INDEPENDENT (1-9 UNITS)"/>
    <s v="1 TO 4"/>
    <s v="UNCODED / DATA CURRENTLY UNAVAILABLE"/>
    <x v="2"/>
  </r>
  <r>
    <s v="STAR STOP INC"/>
    <s v="PADUCAH"/>
    <x v="1"/>
    <n v="42003"/>
    <n v="3680"/>
    <n v="21145"/>
    <s v="MCCRACKEN"/>
    <m/>
    <x v="2"/>
    <s v="INDEPENDENT (1-9 UNITS)"/>
    <s v="5 TO 9"/>
    <s v="UNCODED / DATA CURRENTLY UNAVAILABLE"/>
    <x v="3"/>
  </r>
  <r>
    <s v="FRONT PORCH GENERAL STORE"/>
    <s v="SLEMP"/>
    <x v="1"/>
    <n v="41763"/>
    <n v="9003"/>
    <n v="21193"/>
    <s v="PERRY"/>
    <m/>
    <x v="2"/>
    <s v="INDEPENDENT (1-9 UNITS)"/>
    <s v="1 TO 4"/>
    <s v="UNCODED / DATA CURRENTLY UNAVAILABLE"/>
    <x v="2"/>
  </r>
  <r>
    <s v="HALCOMB'S GROCERY &amp; HARDWARE"/>
    <s v="SLEMP"/>
    <x v="1"/>
    <n v="41763"/>
    <n v="9016"/>
    <n v="21193"/>
    <s v="PERRY"/>
    <m/>
    <x v="2"/>
    <s v="INDEPENDENT (1-9 UNITS)"/>
    <s v="1 TO 4"/>
    <s v="UNCODED / DATA CURRENTLY UNAVAILABLE"/>
    <x v="3"/>
  </r>
  <r>
    <s v="SUPERVALU"/>
    <s v="PADUCAH"/>
    <x v="1"/>
    <n v="42003"/>
    <n v="8041"/>
    <n v="21145"/>
    <s v="MCCRACKEN"/>
    <m/>
    <x v="2"/>
    <s v="101-250 UNITS"/>
    <s v="OVER 50"/>
    <s v="UNCODED / DATA CURRENTLY UNAVAILABLE"/>
    <x v="2"/>
  </r>
  <r>
    <s v="SUPERVALU"/>
    <s v="PADUCAH"/>
    <x v="1"/>
    <n v="42003"/>
    <n v="3910"/>
    <n v="21145"/>
    <s v="MCCRACKEN"/>
    <m/>
    <x v="2"/>
    <s v="101-250 UNITS"/>
    <s v="OVER 50"/>
    <s v="UNCODED / DATA CURRENTLY UNAVAILABLE"/>
    <x v="0"/>
  </r>
  <r>
    <s v="SUPERWAY"/>
    <s v="PADUCAH"/>
    <x v="1"/>
    <n v="42003"/>
    <n v="8030"/>
    <n v="21145"/>
    <s v="MCCRACKEN"/>
    <m/>
    <x v="4"/>
    <s v="INDEPENDENT (1-9 UNITS)"/>
    <s v="1 TO 4"/>
    <s v="UNCODED / DATA CURRENTLY UNAVAILABLE"/>
    <x v="3"/>
  </r>
  <r>
    <s v="ADAMS MARKET"/>
    <s v="SMILAX"/>
    <x v="1"/>
    <n v="41764"/>
    <n v="8942"/>
    <n v="21131"/>
    <s v="LESLIE"/>
    <m/>
    <x v="2"/>
    <s v="INDEPENDENT (1-9 UNITS)"/>
    <s v="1 TO 4"/>
    <s v="UNCODED / DATA CURRENTLY UNAVAILABLE"/>
    <x v="5"/>
  </r>
  <r>
    <s v="T &amp; K FOOD MART"/>
    <s v="PADUCAH"/>
    <x v="1"/>
    <n v="42003"/>
    <n v="6422"/>
    <n v="21145"/>
    <s v="MCCRACKEN"/>
    <m/>
    <x v="4"/>
    <s v="INDEPENDENT (1-9 UNITS)"/>
    <s v="1 TO 4"/>
    <s v="UNCODED / DATA CURRENTLY UNAVAILABLE"/>
    <x v="4"/>
  </r>
  <r>
    <s v="BOB'S GET &amp; GO"/>
    <s v="ARLINGTON"/>
    <x v="1"/>
    <n v="42021"/>
    <n v="9007"/>
    <n v="21039"/>
    <s v="CARLISLE"/>
    <m/>
    <x v="4"/>
    <s v="INDEPENDENT (1-9 UNITS)"/>
    <s v="1 TO 4"/>
    <s v="UNCODED / DATA CURRENTLY UNAVAILABLE"/>
    <x v="3"/>
  </r>
  <r>
    <s v="HOCKERS INC"/>
    <s v="ARLINGTON"/>
    <x v="1"/>
    <n v="42021"/>
    <n v="9998"/>
    <n v="21039"/>
    <s v="CARLISLE"/>
    <m/>
    <x v="2"/>
    <s v="INDEPENDENT (1-9 UNITS)"/>
    <s v="5 TO 9"/>
    <s v="UNCODED / DATA CURRENTLY UNAVAILABLE"/>
    <x v="2"/>
  </r>
  <r>
    <s v="GREG'S SUPERMARKET"/>
    <s v="BARDWELL"/>
    <x v="1"/>
    <n v="42023"/>
    <m/>
    <n v="21039"/>
    <s v="CARLISLE"/>
    <m/>
    <x v="3"/>
    <s v="INDEPENDENT (1-9 UNITS)"/>
    <s v="20 TO 49"/>
    <s v="UNCODED / DATA CURRENTLY UNAVAILABLE"/>
    <x v="0"/>
  </r>
  <r>
    <s v="JAN &amp; CORA'S TOBACCO &amp; GROCERY"/>
    <s v="VICCO"/>
    <x v="1"/>
    <n v="41773"/>
    <n v="9018"/>
    <n v="21193"/>
    <s v="PERRY"/>
    <m/>
    <x v="2"/>
    <s v="INDEPENDENT (1-9 UNITS)"/>
    <s v="1 TO 4"/>
    <s v="UNCODED / DATA CURRENTLY UNAVAILABLE"/>
    <x v="5"/>
  </r>
  <r>
    <s v="BENTON BOTTOMS BISON"/>
    <s v="BENTON"/>
    <x v="1"/>
    <n v="42025"/>
    <n v="5155"/>
    <n v="21157"/>
    <s v="MARSHALL"/>
    <m/>
    <x v="3"/>
    <s v="INDEPENDENT (1-9 UNITS)"/>
    <s v="1 TO 4"/>
    <s v="UNCODED / DATA CURRENTLY UNAVAILABLE"/>
    <x v="0"/>
  </r>
  <r>
    <s v="MC INTYRE GROCERY"/>
    <s v="VIPER"/>
    <x v="1"/>
    <n v="41774"/>
    <n v="8233"/>
    <n v="21193"/>
    <s v="PERRY"/>
    <m/>
    <x v="2"/>
    <s v="INDEPENDENT (1-9 UNITS)"/>
    <s v="1 TO 4"/>
    <s v="UNCODED / DATA CURRENTLY UNAVAILABLE"/>
    <x v="3"/>
  </r>
  <r>
    <s v="VIPER GROCERY &amp; SUPPLY"/>
    <s v="VIPER"/>
    <x v="1"/>
    <n v="41774"/>
    <n v="8720"/>
    <n v="21193"/>
    <s v="PERRY"/>
    <m/>
    <x v="2"/>
    <s v="INDEPENDENT (1-9 UNITS)"/>
    <s v="1 TO 4"/>
    <s v="UNCODED / DATA CURRENTLY UNAVAILABLE"/>
    <x v="4"/>
  </r>
  <r>
    <s v="JIMMY SIZEMORE'S SUPER MARKET"/>
    <s v="WOOTON"/>
    <x v="1"/>
    <n v="41776"/>
    <n v="8819"/>
    <n v="21131"/>
    <s v="LESLIE"/>
    <m/>
    <x v="2"/>
    <s v="INDEPENDENT (1-9 UNITS)"/>
    <s v="1 TO 4"/>
    <s v="UNCODED / DATA CURRENTLY UNAVAILABLE"/>
    <x v="4"/>
  </r>
  <r>
    <s v="FAST EDDIE'S II"/>
    <s v="BENTON"/>
    <x v="1"/>
    <n v="42025"/>
    <n v="8115"/>
    <n v="21157"/>
    <s v="MARSHALL"/>
    <m/>
    <x v="2"/>
    <s v="INDEPENDENT (1-9 UNITS)"/>
    <s v="1 TO 4"/>
    <s v="UNCODED / DATA CURRENTLY UNAVAILABLE"/>
    <x v="3"/>
  </r>
  <r>
    <s v="S &amp; D STOP &amp; GO"/>
    <s v="WOOTON"/>
    <x v="1"/>
    <n v="41776"/>
    <n v="8832"/>
    <n v="21131"/>
    <s v="LESLIE"/>
    <m/>
    <x v="4"/>
    <s v="INDEPENDENT (1-9 UNITS)"/>
    <s v="5 TO 9"/>
    <s v="5 YEARS PLUS"/>
    <x v="3"/>
  </r>
  <r>
    <s v="BURKHART GROCERIES"/>
    <s v="YEADDISS"/>
    <x v="1"/>
    <n v="41777"/>
    <n v="8963"/>
    <n v="21131"/>
    <s v="LESLIE"/>
    <m/>
    <x v="2"/>
    <s v="INDEPENDENT (1-9 UNITS)"/>
    <s v="1 TO 4"/>
    <s v="UNCODED / DATA CURRENTLY UNAVAILABLE"/>
    <x v="3"/>
  </r>
  <r>
    <s v="FOOD PRO"/>
    <s v="SOUTH WINDSOR"/>
    <x v="2"/>
    <n v="6074"/>
    <n v="1923"/>
    <n v="9003"/>
    <s v="HARTFORD"/>
    <n v="3280"/>
    <x v="2"/>
    <s v="INDEPENDENT (1-9 UNITS)"/>
    <s v="10 TO 19"/>
    <s v="UNCODED / DATA CURRENTLY UNAVAILABLE"/>
    <x v="4"/>
  </r>
  <r>
    <s v="LAURA'S GROCERY"/>
    <s v="YEADDISS"/>
    <x v="1"/>
    <n v="41777"/>
    <n v="8615"/>
    <n v="21131"/>
    <s v="LESLIE"/>
    <m/>
    <x v="2"/>
    <s v="INDEPENDENT (1-9 UNITS)"/>
    <s v="1 TO 4"/>
    <s v="UNCODED / DATA CURRENTLY UNAVAILABLE"/>
    <x v="4"/>
  </r>
  <r>
    <s v="KING BROTHERS SUPER MARKET"/>
    <s v="BENTON"/>
    <x v="1"/>
    <n v="42025"/>
    <n v="1527"/>
    <n v="21157"/>
    <s v="MARSHALL"/>
    <m/>
    <x v="2"/>
    <s v="INDEPENDENT (1-9 UNITS)"/>
    <s v="10 TO 19"/>
    <s v="UNCODED / DATA CURRENTLY UNAVAILABLE"/>
    <x v="3"/>
  </r>
  <r>
    <s v="KING BROTHERS SUPER MARKET"/>
    <s v="BENTON"/>
    <x v="1"/>
    <n v="42025"/>
    <n v="7012"/>
    <n v="21157"/>
    <s v="MARSHALL"/>
    <m/>
    <x v="2"/>
    <s v="INDEPENDENT (1-9 UNITS)"/>
    <s v="10 TO 19"/>
    <s v="UNCODED / DATA CURRENTLY UNAVAILABLE"/>
    <x v="3"/>
  </r>
  <r>
    <s v="MANN FISH CO INC"/>
    <s v="BENTON"/>
    <x v="1"/>
    <n v="42025"/>
    <n v="7198"/>
    <n v="21157"/>
    <s v="MARSHALL"/>
    <m/>
    <x v="8"/>
    <s v="INDEPENDENT (1-9 UNITS)"/>
    <s v="5 TO 9"/>
    <s v="UNCODED / DATA CURRENTLY UNAVAILABLE"/>
    <x v="0"/>
  </r>
  <r>
    <s v="BOB'S DELI &amp; VARIETY STORE"/>
    <s v="NORTH BROOKFIELD"/>
    <x v="0"/>
    <n v="1535"/>
    <n v="1944"/>
    <n v="25027"/>
    <s v="WORCESTER"/>
    <n v="1122"/>
    <x v="2"/>
    <s v="INDEPENDENT (1-9 UNITS)"/>
    <s v="1 TO 4"/>
    <s v="UNCODED / DATA CURRENTLY UNAVAILABLE"/>
    <x v="3"/>
  </r>
  <r>
    <s v="NORTH SHORE DRY FISH"/>
    <s v="BENTON"/>
    <x v="1"/>
    <n v="42025"/>
    <n v="8184"/>
    <n v="21157"/>
    <s v="MARSHALL"/>
    <m/>
    <x v="8"/>
    <s v="INDEPENDENT (1-9 UNITS)"/>
    <s v="1 TO 4"/>
    <s v="UNCODED / DATA CURRENTLY UNAVAILABLE"/>
    <x v="5"/>
  </r>
  <r>
    <s v="GEISSLER'S SUPERMARKET"/>
    <s v="SOUTH WINDSOR"/>
    <x v="2"/>
    <n v="6074"/>
    <n v="2048"/>
    <n v="9003"/>
    <s v="HARTFORD"/>
    <n v="3280"/>
    <x v="2"/>
    <s v="INDEPENDENT (1-9 UNITS)"/>
    <s v="10 TO 19"/>
    <s v="UNCODED / DATA CURRENTLY UNAVAILABLE"/>
    <x v="2"/>
  </r>
  <r>
    <s v="RIVER CITY MARKET INC"/>
    <s v="BENTON"/>
    <x v="1"/>
    <n v="42025"/>
    <m/>
    <n v="21157"/>
    <s v="MARSHALL"/>
    <m/>
    <x v="4"/>
    <s v="INDEPENDENT (1-9 UNITS)"/>
    <s v="1 TO 4"/>
    <s v="UNCODED / DATA CURRENTLY UNAVAILABLE"/>
    <x v="3"/>
  </r>
  <r>
    <s v="IGA"/>
    <s v="BENTON"/>
    <x v="1"/>
    <n v="42025"/>
    <n v="7159"/>
    <n v="21157"/>
    <s v="MARSHALL"/>
    <m/>
    <x v="2"/>
    <s v="101-250 UNITS"/>
    <s v="20 TO 49"/>
    <s v="UNCODED / DATA CURRENTLY UNAVAILABLE"/>
    <x v="0"/>
  </r>
  <r>
    <s v="GREAT SPIRITS PACKAGE LIQUORS"/>
    <s v="BOAZ"/>
    <x v="1"/>
    <n v="42027"/>
    <n v="9685"/>
    <n v="21145"/>
    <s v="MCCRACKEN"/>
    <m/>
    <x v="0"/>
    <s v="INDEPENDENT (1-9 UNITS)"/>
    <s v="1 TO 4"/>
    <s v="2 TO 5 YEARS"/>
    <x v="3"/>
  </r>
  <r>
    <s v="HILLTOP BAR &amp; LIQUORS"/>
    <s v="BOAZ"/>
    <x v="1"/>
    <n v="42027"/>
    <n v="9683"/>
    <n v="21145"/>
    <s v="MCCRACKEN"/>
    <m/>
    <x v="0"/>
    <s v="INDEPENDENT (1-9 UNITS)"/>
    <s v="5 TO 9"/>
    <s v="UNCODED / DATA CURRENTLY UNAVAILABLE"/>
    <x v="3"/>
  </r>
  <r>
    <s v="FOOD GIANT"/>
    <s v="CALVERT CITY"/>
    <x v="1"/>
    <n v="42029"/>
    <m/>
    <n v="21157"/>
    <s v="MARSHALL"/>
    <m/>
    <x v="2"/>
    <s v="INDEPENDENT (1-9 UNITS)"/>
    <s v="10 TO 19"/>
    <s v="UNCODED / DATA CURRENTLY UNAVAILABLE"/>
    <x v="1"/>
  </r>
  <r>
    <s v="GRISWOLD WINE &amp; LIQUOR"/>
    <s v="SOUTH WINDSOR"/>
    <x v="2"/>
    <n v="6074"/>
    <n v="4006"/>
    <n v="9003"/>
    <s v="HARTFORD"/>
    <n v="3280"/>
    <x v="0"/>
    <s v="INDEPENDENT (1-9 UNITS)"/>
    <s v="1 TO 4"/>
    <s v="UNCODED / DATA CURRENTLY UNAVAILABLE"/>
    <x v="0"/>
  </r>
  <r>
    <s v="IGA"/>
    <s v="CALVERT CITY"/>
    <x v="1"/>
    <n v="42029"/>
    <n v="9209"/>
    <n v="21157"/>
    <s v="MARSHALL"/>
    <m/>
    <x v="2"/>
    <s v="101-250 UNITS"/>
    <s v="10 TO 19"/>
    <s v="UNCODED / DATA CURRENTLY UNAVAILABLE"/>
    <x v="0"/>
  </r>
  <r>
    <s v="HIGHLAND PARK MARKET"/>
    <s v="SOUTH WINDSOR"/>
    <x v="2"/>
    <n v="6074"/>
    <n v="6960"/>
    <n v="9003"/>
    <s v="HARTFORD"/>
    <n v="3280"/>
    <x v="2"/>
    <s v="INDEPENDENT (1-9 UNITS)"/>
    <s v="OVER 50"/>
    <s v="UNCODED / DATA CURRENTLY UNAVAILABLE"/>
    <x v="2"/>
  </r>
  <r>
    <s v="GREG'S SUPERMARKET"/>
    <s v="CLINTON"/>
    <x v="1"/>
    <n v="42031"/>
    <n v="9355"/>
    <n v="21105"/>
    <s v="HICKMAN"/>
    <m/>
    <x v="2"/>
    <s v="INDEPENDENT (1-9 UNITS)"/>
    <s v="20 TO 49"/>
    <s v="UNCODED / DATA CURRENTLY UNAVAILABLE"/>
    <x v="1"/>
  </r>
  <r>
    <s v="JEWEL MART NORTH"/>
    <s v="CLINTON"/>
    <x v="1"/>
    <n v="42031"/>
    <n v="1214"/>
    <n v="21105"/>
    <s v="HICKMAN"/>
    <m/>
    <x v="4"/>
    <s v="INDEPENDENT (1-9 UNITS)"/>
    <s v="1 TO 4"/>
    <s v="UNCODED / DATA CURRENTLY UNAVAILABLE"/>
    <x v="0"/>
  </r>
  <r>
    <s v="MRT INC"/>
    <s v="CLINTON"/>
    <x v="1"/>
    <n v="42031"/>
    <n v="8636"/>
    <n v="21105"/>
    <s v="HICKMAN"/>
    <m/>
    <x v="3"/>
    <s v="INDEPENDENT (1-9 UNITS)"/>
    <s v="1 TO 4"/>
    <s v="UNCODED / DATA CURRENTLY UNAVAILABLE"/>
    <x v="3"/>
  </r>
  <r>
    <s v="DUFF'S MARKET"/>
    <s v="CUNNINGHAM"/>
    <x v="1"/>
    <n v="42035"/>
    <n v="9408"/>
    <n v="21039"/>
    <s v="CARLISLE"/>
    <m/>
    <x v="2"/>
    <s v="INDEPENDENT (1-9 UNITS)"/>
    <s v="1 TO 4"/>
    <s v="UNCODED / DATA CURRENTLY UNAVAILABLE"/>
    <x v="3"/>
  </r>
  <r>
    <s v="DYCUSBURG GROCERY"/>
    <s v="DYCUSBURG"/>
    <x v="1"/>
    <n v="42037"/>
    <m/>
    <m/>
    <s v=""/>
    <m/>
    <x v="2"/>
    <s v="INDEPENDENT (1-9 UNITS)"/>
    <s v="1 TO 4"/>
    <s v="UNCODED / DATA CURRENTLY UNAVAILABLE"/>
    <x v="2"/>
  </r>
  <r>
    <s v="IGA"/>
    <s v="HINDMAN"/>
    <x v="1"/>
    <n v="41822"/>
    <n v="9122"/>
    <n v="21119"/>
    <s v="KNOTT"/>
    <m/>
    <x v="2"/>
    <s v="101-250 UNITS"/>
    <s v="OVER 50"/>
    <s v="2 TO 5 YEARS"/>
    <x v="3"/>
  </r>
  <r>
    <s v="FIVE STAR FOOD MART"/>
    <s v="EDDYVILLE"/>
    <x v="1"/>
    <n v="42038"/>
    <n v="7386"/>
    <n v="21143"/>
    <s v="LYON"/>
    <m/>
    <x v="2"/>
    <s v="INDEPENDENT (1-9 UNITS)"/>
    <s v="10 TO 19"/>
    <s v="UNCODED / DATA CURRENTLY UNAVAILABLE"/>
    <x v="3"/>
  </r>
  <r>
    <s v="FOOD GIANT"/>
    <s v="EDDYVILLE"/>
    <x v="1"/>
    <n v="42038"/>
    <n v="7301"/>
    <n v="21143"/>
    <s v="LYON"/>
    <m/>
    <x v="2"/>
    <s v="INDEPENDENT (1-9 UNITS)"/>
    <s v="20 TO 49"/>
    <s v="UNCODED / DATA CURRENTLY UNAVAILABLE"/>
    <x v="4"/>
  </r>
  <r>
    <s v="CHOOCH'S"/>
    <s v="NORTH BROOKFIELD"/>
    <x v="0"/>
    <n v="1535"/>
    <m/>
    <n v="25027"/>
    <s v="WORCESTER"/>
    <n v="1122"/>
    <x v="0"/>
    <s v="INDEPENDENT (1-9 UNITS)"/>
    <s v="1 TO 4"/>
    <s v="UNCODED / DATA CURRENTLY UNAVAILABLE"/>
    <x v="3"/>
  </r>
  <r>
    <s v="KAP-N-KEG"/>
    <s v="SOUTH WINDSOR"/>
    <x v="2"/>
    <n v="6074"/>
    <n v="4012"/>
    <n v="9003"/>
    <s v="HARTFORD"/>
    <n v="3280"/>
    <x v="0"/>
    <s v="INDEPENDENT (1-9 UNITS)"/>
    <s v="1 TO 4"/>
    <s v="UNCODED / DATA CURRENTLY UNAVAILABLE"/>
    <x v="3"/>
  </r>
  <r>
    <s v="KENCO SPIRITS"/>
    <s v="SOUTH WINDSOR"/>
    <x v="2"/>
    <n v="6074"/>
    <n v="3907"/>
    <n v="9003"/>
    <s v="HARTFORD"/>
    <n v="3280"/>
    <x v="0"/>
    <s v="INDEPENDENT (1-9 UNITS)"/>
    <s v="1 TO 4"/>
    <s v="UNCODED / DATA CURRENTLY UNAVAILABLE"/>
    <x v="3"/>
  </r>
  <r>
    <s v="BUCK'S PARTY MARK"/>
    <s v="FULTON"/>
    <x v="1"/>
    <n v="42041"/>
    <n v="1547"/>
    <n v="21075"/>
    <s v="FULTON"/>
    <m/>
    <x v="0"/>
    <s v="INDEPENDENT (1-9 UNITS)"/>
    <s v="5 TO 9"/>
    <s v="UNCODED / DATA CURRENTLY UNAVAILABLE"/>
    <x v="3"/>
  </r>
  <r>
    <s v="CARDINAL LIQUORS"/>
    <s v="FULTON"/>
    <x v="1"/>
    <n v="42041"/>
    <n v="8201"/>
    <n v="21075"/>
    <s v="FULTON"/>
    <m/>
    <x v="0"/>
    <s v="INDEPENDENT (1-9 UNITS)"/>
    <s v="5 TO 9"/>
    <s v="UNCODED / DATA CURRENTLY UNAVAILABLE"/>
    <x v="3"/>
  </r>
  <r>
    <s v="CAYCE JUNCTION"/>
    <s v="FULTON"/>
    <x v="1"/>
    <n v="42041"/>
    <n v="7404"/>
    <n v="21075"/>
    <s v="FULTON"/>
    <m/>
    <x v="0"/>
    <s v="INDEPENDENT (1-9 UNITS)"/>
    <s v="1 TO 4"/>
    <s v="UNCODED / DATA CURRENTLY UNAVAILABLE"/>
    <x v="0"/>
  </r>
  <r>
    <s v="FIVE-O-ONE DRIVE-UP LIQUORS"/>
    <s v="FULTON"/>
    <x v="1"/>
    <n v="42041"/>
    <n v="1433"/>
    <n v="21075"/>
    <s v="FULTON"/>
    <m/>
    <x v="0"/>
    <s v="INDEPENDENT (1-9 UNITS)"/>
    <s v="1 TO 4"/>
    <s v="UNCODED / DATA CURRENTLY UNAVAILABLE"/>
    <x v="4"/>
  </r>
  <r>
    <s v="DOUBLE KWIK MARKETS"/>
    <s v="ISOM"/>
    <x v="1"/>
    <n v="41824"/>
    <m/>
    <n v="21133"/>
    <s v="LETCHER"/>
    <m/>
    <x v="4"/>
    <s v="INDEPENDENT (1-9 UNITS)"/>
    <s v="20 TO 49"/>
    <s v="UNCODED / DATA CURRENTLY UNAVAILABLE"/>
    <x v="0"/>
  </r>
  <r>
    <s v="IGA"/>
    <s v="ISOM"/>
    <x v="1"/>
    <n v="41824"/>
    <n v="9011"/>
    <n v="21133"/>
    <s v="LETCHER"/>
    <m/>
    <x v="2"/>
    <s v="101-250 UNITS"/>
    <s v="20 TO 49"/>
    <s v="5 YEARS PLUS"/>
    <x v="4"/>
  </r>
  <r>
    <s v="JIMMY'S MARKET"/>
    <s v="FULTON"/>
    <x v="1"/>
    <n v="42041"/>
    <n v="1454"/>
    <n v="21075"/>
    <s v="FULTON"/>
    <m/>
    <x v="2"/>
    <s v="INDEPENDENT (1-9 UNITS)"/>
    <s v="1 TO 4"/>
    <s v="UNCODED / DATA CURRENTLY UNAVAILABLE"/>
    <x v="4"/>
  </r>
  <r>
    <s v="MAGGARDS STORE"/>
    <s v="ISOM"/>
    <x v="1"/>
    <n v="41824"/>
    <n v="9055"/>
    <n v="21133"/>
    <s v="LETCHER"/>
    <m/>
    <x v="2"/>
    <s v="INDEPENDENT (1-9 UNITS)"/>
    <s v="1 TO 4"/>
    <s v="UNCODED / DATA CURRENTLY UNAVAILABLE"/>
    <x v="4"/>
  </r>
  <r>
    <s v="K &amp; D LIQUORS"/>
    <s v="FULTON"/>
    <x v="1"/>
    <n v="42041"/>
    <n v="7754"/>
    <n v="21075"/>
    <s v="FULTON"/>
    <m/>
    <x v="0"/>
    <s v="INDEPENDENT (1-9 UNITS)"/>
    <s v="1 TO 4"/>
    <s v="UNCODED / DATA CURRENTLY UNAVAILABLE"/>
    <x v="1"/>
  </r>
  <r>
    <s v="PIC PAC SUPER MARKET"/>
    <s v="FULTON"/>
    <x v="1"/>
    <n v="42041"/>
    <n v="1535"/>
    <n v="21075"/>
    <s v="FULTON"/>
    <m/>
    <x v="2"/>
    <s v="INDEPENDENT (1-9 UNITS)"/>
    <s v="20 TO 49"/>
    <s v="2 TO 5 YEARS"/>
    <x v="4"/>
  </r>
  <r>
    <s v="SAVE-A-LOT"/>
    <s v="FULTON"/>
    <x v="1"/>
    <n v="42041"/>
    <n v="7995"/>
    <n v="21105"/>
    <s v="HICKMAN"/>
    <m/>
    <x v="2"/>
    <s v="501+ UNITS"/>
    <s v="10 TO 19"/>
    <s v="UNCODED / DATA CURRENTLY UNAVAILABLE"/>
    <x v="2"/>
  </r>
  <r>
    <s v="THREE D FOODS"/>
    <s v="FULTON"/>
    <x v="1"/>
    <n v="42041"/>
    <n v="1602"/>
    <n v="21075"/>
    <s v="FULTON"/>
    <m/>
    <x v="2"/>
    <s v="INDEPENDENT (1-9 UNITS)"/>
    <s v="1 TO 4"/>
    <s v="UNCODED / DATA CURRENTLY UNAVAILABLE"/>
    <x v="2"/>
  </r>
  <r>
    <s v="WINE CELLAR"/>
    <s v="FULTON"/>
    <x v="1"/>
    <n v="42041"/>
    <n v="1128"/>
    <n v="21075"/>
    <s v="FULTON"/>
    <m/>
    <x v="0"/>
    <s v="INDEPENDENT (1-9 UNITS)"/>
    <s v="5 TO 9"/>
    <s v="UNCODED / DATA CURRENTLY UNAVAILABLE"/>
    <x v="3"/>
  </r>
  <r>
    <s v="CEDAR HILL GROCERY"/>
    <s v="GILBERTSVILLE"/>
    <x v="1"/>
    <n v="42044"/>
    <n v="8728"/>
    <n v="21157"/>
    <s v="MARSHALL"/>
    <m/>
    <x v="2"/>
    <s v="INDEPENDENT (1-9 UNITS)"/>
    <s v="1 TO 4"/>
    <s v="UNCODED / DATA CURRENTLY UNAVAILABLE"/>
    <x v="3"/>
  </r>
  <r>
    <s v="LIQUID SOLUTIONS LLC"/>
    <s v="SOUTH WINDSOR"/>
    <x v="2"/>
    <n v="6074"/>
    <n v="1266"/>
    <n v="9003"/>
    <s v="HARTFORD"/>
    <n v="3280"/>
    <x v="0"/>
    <s v="INDEPENDENT (1-9 UNITS)"/>
    <s v="1 TO 4"/>
    <s v="UNCODED / DATA CURRENTLY UNAVAILABLE"/>
    <x v="3"/>
  </r>
  <r>
    <s v="B C ONE STOP"/>
    <s v="GRAND RIVERS"/>
    <x v="1"/>
    <n v="42045"/>
    <n v="9114"/>
    <n v="21139"/>
    <s v="LIVINGSTON"/>
    <m/>
    <x v="2"/>
    <s v="INDEPENDENT (1-9 UNITS)"/>
    <s v="1 TO 4"/>
    <s v="UNCODED / DATA CURRENTLY UNAVAILABLE"/>
    <x v="3"/>
  </r>
  <r>
    <s v="CANDY LAND"/>
    <s v="GRAND RIVERS"/>
    <x v="1"/>
    <n v="42045"/>
    <n v="9199"/>
    <n v="21139"/>
    <s v="LIVINGSTON"/>
    <m/>
    <x v="6"/>
    <s v="INDEPENDENT (1-9 UNITS)"/>
    <s v="1 TO 4"/>
    <s v="UNCODED / DATA CURRENTLY UNAVAILABLE"/>
    <x v="3"/>
  </r>
  <r>
    <s v="CHEERS"/>
    <s v="GRAND RIVERS"/>
    <x v="1"/>
    <n v="42045"/>
    <n v="9106"/>
    <n v="21139"/>
    <s v="LIVINGSTON"/>
    <m/>
    <x v="4"/>
    <s v="INDEPENDENT (1-9 UNITS)"/>
    <s v="5 TO 9"/>
    <s v="UNCODED / DATA CURRENTLY UNAVAILABLE"/>
    <x v="2"/>
  </r>
  <r>
    <s v="GRAND RIVERS FUDGE FACTORY"/>
    <s v="GRAND RIVERS"/>
    <x v="1"/>
    <n v="42045"/>
    <n v="9311"/>
    <n v="21139"/>
    <s v="LIVINGSTON"/>
    <m/>
    <x v="6"/>
    <s v="INDEPENDENT (1-9 UNITS)"/>
    <s v="1 TO 4"/>
    <s v="UNCODED / DATA CURRENTLY UNAVAILABLE"/>
    <x v="2"/>
  </r>
  <r>
    <s v="IGA"/>
    <s v="GRAND RIVERS"/>
    <x v="1"/>
    <n v="42045"/>
    <n v="9998"/>
    <n v="21139"/>
    <s v="LIVINGSTON"/>
    <m/>
    <x v="2"/>
    <s v="101-250 UNITS"/>
    <s v="10 TO 19"/>
    <s v="UNCODED / DATA CURRENTLY UNAVAILABLE"/>
    <x v="3"/>
  </r>
  <r>
    <s v="KENS MARKET"/>
    <s v="GRAND RIVERS"/>
    <x v="1"/>
    <n v="42045"/>
    <n v="9272"/>
    <n v="21139"/>
    <s v="LIVINGSTON"/>
    <m/>
    <x v="4"/>
    <s v="INDEPENDENT (1-9 UNITS)"/>
    <s v="1 TO 4"/>
    <s v="5 YEARS PLUS"/>
    <x v="3"/>
  </r>
  <r>
    <s v="M &amp; R LIQUORS"/>
    <s v="SOUTH WINDSOR"/>
    <x v="2"/>
    <n v="6074"/>
    <n v="3704"/>
    <n v="9003"/>
    <s v="HARTFORD"/>
    <n v="3280"/>
    <x v="0"/>
    <s v="INDEPENDENT (1-9 UNITS)"/>
    <s v="1 TO 4"/>
    <s v="UNCODED / DATA CURRENTLY UNAVAILABLE"/>
    <x v="3"/>
  </r>
  <r>
    <s v="LINEFORK GROCERY"/>
    <s v="LINEFORK"/>
    <x v="1"/>
    <n v="41833"/>
    <n v="8826"/>
    <n v="21133"/>
    <s v="LETCHER"/>
    <m/>
    <x v="2"/>
    <s v="INDEPENDENT (1-9 UNITS)"/>
    <s v="1 TO 4"/>
    <s v="UNCODED / DATA CURRENTLY UNAVAILABLE"/>
    <x v="3"/>
  </r>
  <r>
    <s v="BIG Y MARKET"/>
    <s v="LITTCARR"/>
    <x v="1"/>
    <n v="41834"/>
    <n v="9069"/>
    <n v="21119"/>
    <s v="KNOTT"/>
    <m/>
    <x v="2"/>
    <s v="INDEPENDENT (1-9 UNITS)"/>
    <s v="1 TO 4"/>
    <s v="UNCODED / DATA CURRENTLY UNAVAILABLE"/>
    <x v="2"/>
  </r>
  <r>
    <s v="BARKER'S GROCERY"/>
    <s v="MC ROBERTS"/>
    <x v="1"/>
    <n v="41835"/>
    <n v="9036"/>
    <n v="21133"/>
    <s v="LETCHER"/>
    <m/>
    <x v="2"/>
    <s v="INDEPENDENT (1-9 UNITS)"/>
    <s v="1 TO 4"/>
    <s v="UNCODED / DATA CURRENTLY UNAVAILABLE"/>
    <x v="5"/>
  </r>
  <r>
    <s v="SAVE-A-LOT"/>
    <s v="MALLIE"/>
    <x v="1"/>
    <n v="41836"/>
    <m/>
    <m/>
    <s v=""/>
    <m/>
    <x v="2"/>
    <s v="501+ UNITS"/>
    <s v="10 TO 19"/>
    <s v="UNCODED / DATA CURRENTLY UNAVAILABLE"/>
    <x v="5"/>
  </r>
  <r>
    <s v="AURORA GENERAL STORE"/>
    <s v="HARDIN"/>
    <x v="1"/>
    <n v="42048"/>
    <n v="9333"/>
    <n v="21157"/>
    <s v="MARSHALL"/>
    <m/>
    <x v="2"/>
    <s v="INDEPENDENT (1-9 UNITS)"/>
    <s v="1 TO 4"/>
    <s v="UNCODED / DATA CURRENTLY UNAVAILABLE"/>
    <x v="3"/>
  </r>
  <r>
    <s v="HONKERVILLE BALLARD WATER FOWL"/>
    <s v="LA CENTER"/>
    <x v="1"/>
    <n v="42056"/>
    <m/>
    <n v="21007"/>
    <s v="BALLARD"/>
    <m/>
    <x v="7"/>
    <s v="INDEPENDENT (1-9 UNITS)"/>
    <s v="1 TO 4"/>
    <s v="UNCODED / DATA CURRENTLY UNAVAILABLE"/>
    <x v="4"/>
  </r>
  <r>
    <s v="CHEIRS FISH MARKET"/>
    <s v="HICKMAN"/>
    <x v="1"/>
    <n v="42050"/>
    <n v="1448"/>
    <n v="21075"/>
    <s v="FULTON"/>
    <m/>
    <x v="8"/>
    <s v="INDEPENDENT (1-9 UNITS)"/>
    <s v="1 TO 4"/>
    <s v="UNCODED / DATA CURRENTLY UNAVAILABLE"/>
    <x v="3"/>
  </r>
  <r>
    <s v="COY'S PLACE"/>
    <s v="HICKMAN"/>
    <x v="1"/>
    <n v="42050"/>
    <n v="1436"/>
    <n v="21075"/>
    <s v="FULTON"/>
    <m/>
    <x v="0"/>
    <s v="INDEPENDENT (1-9 UNITS)"/>
    <s v="1 TO 4"/>
    <s v="UNCODED / DATA CURRENTLY UNAVAILABLE"/>
    <x v="2"/>
  </r>
  <r>
    <s v="E W JAMES &amp; SONS SUPERMARKETS"/>
    <s v="HICKMAN"/>
    <x v="1"/>
    <n v="42050"/>
    <n v="1442"/>
    <n v="21075"/>
    <s v="FULTON"/>
    <m/>
    <x v="2"/>
    <s v="INDEPENDENT (1-9 UNITS)"/>
    <s v="20 TO 49"/>
    <s v="UNCODED / DATA CURRENTLY UNAVAILABLE"/>
    <x v="0"/>
  </r>
  <r>
    <s v="HUB'S RESTAURANT"/>
    <s v="HICKMAN"/>
    <x v="1"/>
    <n v="42050"/>
    <n v="1910"/>
    <n v="21075"/>
    <s v="FULTON"/>
    <m/>
    <x v="0"/>
    <s v="INDEPENDENT (1-9 UNITS)"/>
    <s v="20 TO 49"/>
    <s v="5 YEARS PLUS"/>
    <x v="4"/>
  </r>
  <r>
    <s v="PARKERS"/>
    <s v="HICKMAN"/>
    <x v="1"/>
    <n v="42050"/>
    <n v="1111"/>
    <n v="21075"/>
    <s v="FULTON"/>
    <m/>
    <x v="4"/>
    <s v="INDEPENDENT (1-9 UNITS)"/>
    <s v="10 TO 19"/>
    <s v="UNCODED / DATA CURRENTLY UNAVAILABLE"/>
    <x v="0"/>
  </r>
  <r>
    <s v="STATE LINE WINE &amp; SPIRITS"/>
    <s v="HICKMAN"/>
    <x v="1"/>
    <n v="42050"/>
    <n v="7046"/>
    <n v="21075"/>
    <s v="FULTON"/>
    <m/>
    <x v="0"/>
    <s v="INDEPENDENT (1-9 UNITS)"/>
    <s v="5 TO 9"/>
    <s v="UNCODED / DATA CURRENTLY UNAVAILABLE"/>
    <x v="0"/>
  </r>
  <r>
    <s v="MOUSIE MARKET"/>
    <s v="MOUSIE"/>
    <x v="1"/>
    <n v="41839"/>
    <n v="8804"/>
    <n v="21119"/>
    <s v="KNOTT"/>
    <m/>
    <x v="2"/>
    <s v="INDEPENDENT (1-9 UNITS)"/>
    <s v="1 TO 4"/>
    <s v="UNCODED / DATA CURRENTLY UNAVAILABLE"/>
    <x v="3"/>
  </r>
  <r>
    <s v="CONSOLIDATED FOOD MANAGEMENT CO"/>
    <s v="HICKORY"/>
    <x v="1"/>
    <n v="42051"/>
    <n v="9502"/>
    <n v="21083"/>
    <s v="GRAVES"/>
    <m/>
    <x v="2"/>
    <s v="INDEPENDENT (1-9 UNITS)"/>
    <s v="1 TO 4"/>
    <s v="2 TO 5 YEARS"/>
    <x v="4"/>
  </r>
  <r>
    <s v="DOUBLE KWIK MARKETS"/>
    <s v="NEON"/>
    <x v="1"/>
    <n v="41840"/>
    <n v="9081"/>
    <n v="21133"/>
    <s v="LETCHER"/>
    <m/>
    <x v="4"/>
    <s v="INDEPENDENT (1-9 UNITS)"/>
    <s v="5 TO 9"/>
    <s v="UNCODED / DATA CURRENTLY UNAVAILABLE"/>
    <x v="1"/>
  </r>
  <r>
    <s v="FLEMING'S SUPERETTE"/>
    <s v="NEON"/>
    <x v="1"/>
    <n v="41840"/>
    <n v="9006"/>
    <n v="21133"/>
    <s v="LETCHER"/>
    <m/>
    <x v="2"/>
    <s v="INDEPENDENT (1-9 UNITS)"/>
    <s v="1 TO 4"/>
    <s v="UNCODED / DATA CURRENTLY UNAVAILABLE"/>
    <x v="2"/>
  </r>
  <r>
    <s v="FOOD WORLD"/>
    <s v="NEON"/>
    <x v="1"/>
    <n v="41840"/>
    <n v="9048"/>
    <n v="21133"/>
    <s v="LETCHER"/>
    <m/>
    <x v="2"/>
    <s v="INDEPENDENT (1-9 UNITS)"/>
    <s v="20 TO 49"/>
    <s v="UNCODED / DATA CURRENTLY UNAVAILABLE"/>
    <x v="3"/>
  </r>
  <r>
    <s v="IGA"/>
    <s v="KEVIL"/>
    <x v="1"/>
    <n v="42053"/>
    <n v="9678"/>
    <n v="21145"/>
    <s v="MCCRACKEN"/>
    <m/>
    <x v="2"/>
    <s v="101-250 UNITS"/>
    <s v="20 TO 49"/>
    <s v="5 YEARS PLUS"/>
    <x v="0"/>
  </r>
  <r>
    <s v="ELDRED VANCE'S GROCERY"/>
    <s v="PINE TOP"/>
    <x v="1"/>
    <n v="41843"/>
    <n v="8968"/>
    <n v="21119"/>
    <s v="KNOTT"/>
    <m/>
    <x v="2"/>
    <s v="INDEPENDENT (1-9 UNITS)"/>
    <s v="1 TO 4"/>
    <s v="UNCODED / DATA CURRENTLY UNAVAILABLE"/>
    <x v="3"/>
  </r>
  <r>
    <s v="SHOT'S MARKET"/>
    <s v="PINE TOP"/>
    <x v="1"/>
    <n v="41843"/>
    <n v="9056"/>
    <n v="21119"/>
    <s v="KNOTT"/>
    <m/>
    <x v="2"/>
    <s v="INDEPENDENT (1-9 UNITS)"/>
    <s v="1 TO 4"/>
    <s v="UNCODED / DATA CURRENTLY UNAVAILABLE"/>
    <x v="4"/>
  </r>
  <r>
    <s v="COUNTRY STORE"/>
    <s v="KIRKSEY"/>
    <x v="1"/>
    <n v="42054"/>
    <m/>
    <m/>
    <s v=""/>
    <m/>
    <x v="4"/>
    <s v="INDEPENDENT (1-9 UNITS)"/>
    <s v="1 TO 4"/>
    <s v="UNCODED / DATA CURRENTLY UNAVAILABLE"/>
    <x v="3"/>
  </r>
  <r>
    <s v="BENNY'S GROCERY"/>
    <s v="PIPPA PASSES"/>
    <x v="1"/>
    <n v="41844"/>
    <n v="9031"/>
    <n v="21119"/>
    <s v="KNOTT"/>
    <m/>
    <x v="2"/>
    <s v="INDEPENDENT (1-9 UNITS)"/>
    <s v="1 TO 4"/>
    <s v="UNCODED / DATA CURRENTLY UNAVAILABLE"/>
    <x v="0"/>
  </r>
  <r>
    <s v="5 STAR FOOD MART"/>
    <s v="KUTTAWA"/>
    <x v="1"/>
    <n v="42055"/>
    <n v="5954"/>
    <n v="21143"/>
    <s v="LYON"/>
    <m/>
    <x v="2"/>
    <s v="INDEPENDENT (1-9 UNITS)"/>
    <s v="1 TO 4"/>
    <s v="UNCODED / DATA CURRENTLY UNAVAILABLE"/>
    <x v="3"/>
  </r>
  <r>
    <s v="DAMRON LA OASIS"/>
    <s v="LA CENTER"/>
    <x v="1"/>
    <n v="42056"/>
    <n v="9510"/>
    <n v="21007"/>
    <s v="BALLARD"/>
    <m/>
    <x v="4"/>
    <s v="INDEPENDENT (1-9 UNITS)"/>
    <s v="10 TO 19"/>
    <s v="2 TO 5 YEARS"/>
    <x v="0"/>
  </r>
  <r>
    <s v="MUNSON'S CHOCOLATES"/>
    <s v="SOUTH WINDSOR"/>
    <x v="2"/>
    <n v="6074"/>
    <n v="6976"/>
    <n v="9003"/>
    <s v="HARTFORD"/>
    <n v="3280"/>
    <x v="6"/>
    <s v="INDEPENDENT (1-9 UNITS)"/>
    <s v="10 TO 19"/>
    <s v="UNCODED / DATA CURRENTLY UNAVAILABLE"/>
    <x v="2"/>
  </r>
  <r>
    <s v="WHIPPLE'S FOOD MARKET INC"/>
    <s v="LA CENTER"/>
    <x v="1"/>
    <n v="42056"/>
    <m/>
    <n v="21007"/>
    <s v="BALLARD"/>
    <m/>
    <x v="2"/>
    <s v="INDEPENDENT (1-9 UNITS)"/>
    <s v="10 TO 19"/>
    <s v="UNCODED / DATA CURRENTLY UNAVAILABLE"/>
    <x v="2"/>
  </r>
  <r>
    <s v="HANCOCK'S MEAT MARKET"/>
    <s v="LEDBETTER"/>
    <x v="1"/>
    <n v="42058"/>
    <n v="9525"/>
    <n v="21139"/>
    <s v="LIVINGSTON"/>
    <m/>
    <x v="3"/>
    <s v="INDEPENDENT (1-9 UNITS)"/>
    <s v="1 TO 4"/>
    <s v="UNCODED / DATA CURRENTLY UNAVAILABLE"/>
    <x v="3"/>
  </r>
  <r>
    <s v="HANNAFORD SUPERMARKET &amp; PHARMACY"/>
    <s v="NORTH BROOKFIELD"/>
    <x v="0"/>
    <n v="1535"/>
    <n v="1409"/>
    <n v="25027"/>
    <s v="WORCESTER"/>
    <n v="1122"/>
    <x v="2"/>
    <s v="101-250 UNITS"/>
    <s v="10 TO 19"/>
    <s v="UNCODED / DATA CURRENTLY UNAVAILABLE"/>
    <x v="0"/>
  </r>
  <r>
    <s v="DAVID'S MARKET"/>
    <s v="BEE SPRING"/>
    <x v="1"/>
    <n v="42207"/>
    <n v="9372"/>
    <n v="21061"/>
    <s v="EDMONSON"/>
    <m/>
    <x v="2"/>
    <s v="INDEPENDENT (1-9 UNITS)"/>
    <s v="1 TO 4"/>
    <s v="UNCODED / DATA CURRENTLY UNAVAILABLE"/>
    <x v="4"/>
  </r>
  <r>
    <s v="MEREDITH GROCERY"/>
    <s v="BEE SPRING"/>
    <x v="1"/>
    <n v="42207"/>
    <m/>
    <n v="21061"/>
    <s v="EDMONSON"/>
    <m/>
    <x v="2"/>
    <s v="INDEPENDENT (1-9 UNITS)"/>
    <s v="1 TO 4"/>
    <s v="UNCODED / DATA CURRENTLY UNAVAILABLE"/>
    <x v="0"/>
  </r>
  <r>
    <s v="CONRAD'S FOOD STORE"/>
    <s v="MARION"/>
    <x v="1"/>
    <n v="42064"/>
    <n v="1803"/>
    <n v="21055"/>
    <s v="CRITTENDEN"/>
    <m/>
    <x v="2"/>
    <s v="INDEPENDENT (1-9 UNITS)"/>
    <s v="OVER 50"/>
    <s v="UNCODED / DATA CURRENTLY UNAVAILABLE"/>
    <x v="0"/>
  </r>
  <r>
    <s v="TOP NOTCH"/>
    <s v="BROWNSVILLE"/>
    <x v="1"/>
    <n v="42210"/>
    <n v="9297"/>
    <n v="21061"/>
    <s v="EDMONSON"/>
    <m/>
    <x v="4"/>
    <s v="INDEPENDENT (1-9 UNITS)"/>
    <s v="10 TO 19"/>
    <s v="UNCODED / DATA CURRENTLY UNAVAILABLE"/>
    <x v="3"/>
  </r>
  <r>
    <s v="CHEERS FOOD &amp; FUEL"/>
    <s v="MAYFIELD"/>
    <x v="1"/>
    <n v="42066"/>
    <n v="4989"/>
    <n v="21083"/>
    <s v="GRAVES"/>
    <m/>
    <x v="1"/>
    <s v="INDEPENDENT (1-9 UNITS)"/>
    <s v="10 TO 19"/>
    <s v="UNCODED / DATA CURRENTLY UNAVAILABLE"/>
    <x v="3"/>
  </r>
  <r>
    <s v="FOOD GIANT"/>
    <s v="MARION"/>
    <x v="1"/>
    <n v="42064"/>
    <n v="1240"/>
    <n v="21055"/>
    <s v="CRITTENDEN"/>
    <m/>
    <x v="2"/>
    <s v="INDEPENDENT (1-9 UNITS)"/>
    <s v="OVER 50"/>
    <s v="UNCODED / DATA CURRENTLY UNAVAILABLE"/>
    <x v="3"/>
  </r>
  <r>
    <s v="ORCHARD HILL FARM"/>
    <s v="SOUTH WINDSOR"/>
    <x v="2"/>
    <n v="6074"/>
    <n v="3004"/>
    <n v="9003"/>
    <s v="HARTFORD"/>
    <n v="3280"/>
    <x v="5"/>
    <s v="INDEPENDENT (1-9 UNITS)"/>
    <s v="1 TO 4"/>
    <s v="UNCODED / DATA CURRENTLY UNAVAILABLE"/>
    <x v="0"/>
  </r>
  <r>
    <s v="MATTOON GENERAL STORE"/>
    <s v="MARION"/>
    <x v="1"/>
    <n v="42064"/>
    <n v="5301"/>
    <n v="21055"/>
    <s v="CRITTENDEN"/>
    <m/>
    <x v="4"/>
    <s v="INDEPENDENT (1-9 UNITS)"/>
    <s v="1 TO 4"/>
    <s v="UNCODED / DATA CURRENTLY UNAVAILABLE"/>
    <x v="0"/>
  </r>
  <r>
    <s v="CEE BEE FOOD STORE"/>
    <s v="BROWNSVILLE"/>
    <x v="1"/>
    <n v="42210"/>
    <n v="9038"/>
    <n v="21061"/>
    <s v="EDMONSON"/>
    <m/>
    <x v="2"/>
    <s v="INDEPENDENT (1-9 UNITS)"/>
    <s v="20 TO 49"/>
    <s v="UNCODED / DATA CURRENTLY UNAVAILABLE"/>
    <x v="3"/>
  </r>
  <r>
    <s v="MINIT MART FOODS INC"/>
    <s v="BROWNSVILLE"/>
    <x v="1"/>
    <n v="42210"/>
    <m/>
    <n v="21061"/>
    <s v="EDMONSON"/>
    <m/>
    <x v="2"/>
    <s v="INDEPENDENT (1-9 UNITS)"/>
    <s v="10 TO 19"/>
    <s v="UNCODED / DATA CURRENTLY UNAVAILABLE"/>
    <x v="3"/>
  </r>
  <r>
    <s v="SAVE-A-LOT"/>
    <s v="BROWNSVILLE"/>
    <x v="1"/>
    <n v="42210"/>
    <n v="9280"/>
    <n v="21061"/>
    <s v="EDMONSON"/>
    <m/>
    <x v="2"/>
    <s v="501+ UNITS"/>
    <s v="10 TO 19"/>
    <s v="UNCODED / DATA CURRENTLY UNAVAILABLE"/>
    <x v="3"/>
  </r>
  <r>
    <s v="FOOD GIANT"/>
    <s v="MAYFIELD"/>
    <x v="1"/>
    <n v="42066"/>
    <n v="3227"/>
    <n v="21083"/>
    <s v="GRAVES"/>
    <m/>
    <x v="2"/>
    <s v="INDEPENDENT (1-9 UNITS)"/>
    <s v="OVER 50"/>
    <s v="5 YEARS PLUS"/>
    <x v="1"/>
  </r>
  <r>
    <s v="GROCERIES AZTECA"/>
    <s v="MAYFIELD"/>
    <x v="1"/>
    <n v="42066"/>
    <n v="2208"/>
    <n v="21083"/>
    <s v="GRAVES"/>
    <m/>
    <x v="2"/>
    <s v="INDEPENDENT (1-9 UNITS)"/>
    <s v="1 TO 4"/>
    <s v="UNCODED / DATA CURRENTLY UNAVAILABLE"/>
    <x v="2"/>
  </r>
  <r>
    <s v="GROCERIES TOTOMEX"/>
    <s v="MAYFIELD"/>
    <x v="1"/>
    <n v="42066"/>
    <n v="2130"/>
    <n v="21083"/>
    <s v="GRAVES"/>
    <m/>
    <x v="2"/>
    <s v="INDEPENDENT (1-9 UNITS)"/>
    <s v="1 TO 4"/>
    <s v="UNCODED / DATA CURRENTLY UNAVAILABLE"/>
    <x v="3"/>
  </r>
  <r>
    <s v="DAILY EXPRESS"/>
    <s v="CADIZ"/>
    <x v="1"/>
    <n v="42211"/>
    <n v="6612"/>
    <n v="21221"/>
    <s v="TRIGG"/>
    <m/>
    <x v="4"/>
    <s v="INDEPENDENT (1-9 UNITS)"/>
    <s v="5 TO 9"/>
    <s v="UNCODED / DATA CURRENTLY UNAVAILABLE"/>
    <x v="0"/>
  </r>
  <r>
    <s v="HETAL INC"/>
    <s v="MAYFIELD"/>
    <x v="1"/>
    <n v="42066"/>
    <n v="6731"/>
    <n v="21083"/>
    <s v="GRAVES"/>
    <m/>
    <x v="2"/>
    <s v="INDEPENDENT (1-9 UNITS)"/>
    <s v="1 TO 4"/>
    <s v="2 TO 5 YEARS"/>
    <x v="1"/>
  </r>
  <r>
    <s v="FOOD GIANT"/>
    <s v="CADIZ"/>
    <x v="1"/>
    <n v="42211"/>
    <n v="6611"/>
    <n v="21221"/>
    <s v="TRIGG"/>
    <m/>
    <x v="2"/>
    <s v="INDEPENDENT (1-9 UNITS)"/>
    <s v="20 TO 49"/>
    <s v="UNCODED / DATA CURRENTLY UNAVAILABLE"/>
    <x v="0"/>
  </r>
  <r>
    <s v="RASHAM GROCERY"/>
    <s v="SOUTH WINDSOR"/>
    <x v="2"/>
    <n v="6074"/>
    <n v="4012"/>
    <n v="9003"/>
    <s v="HARTFORD"/>
    <n v="3280"/>
    <x v="2"/>
    <s v="INDEPENDENT (1-9 UNITS)"/>
    <s v="1 TO 4"/>
    <s v="UNCODED / DATA CURRENTLY UNAVAILABLE"/>
    <x v="3"/>
  </r>
  <r>
    <s v="FUNKY MONKEY"/>
    <s v="CADIZ"/>
    <x v="1"/>
    <n v="42211"/>
    <n v="9143"/>
    <n v="21221"/>
    <s v="TRIGG"/>
    <m/>
    <x v="2"/>
    <s v="INDEPENDENT (1-9 UNITS)"/>
    <s v="1 TO 4"/>
    <s v="UNCODED / DATA CURRENTLY UNAVAILABLE"/>
    <x v="3"/>
  </r>
  <r>
    <s v="HANCOCK MOR FOR LESS"/>
    <s v="CADIZ"/>
    <x v="1"/>
    <n v="42211"/>
    <n v="9796"/>
    <n v="21221"/>
    <s v="TRIGG"/>
    <m/>
    <x v="2"/>
    <s v="INDEPENDENT (1-9 UNITS)"/>
    <s v="20 TO 49"/>
    <s v="UNCODED / DATA CURRENTLY UNAVAILABLE"/>
    <x v="2"/>
  </r>
  <r>
    <s v="HILLTOP KASH MARKET"/>
    <s v="CANTON"/>
    <x v="1"/>
    <n v="42211"/>
    <n v="8445"/>
    <n v="21221"/>
    <s v="TRIGG"/>
    <m/>
    <x v="2"/>
    <s v="INDEPENDENT (1-9 UNITS)"/>
    <s v="5 TO 9"/>
    <s v="UNCODED / DATA CURRENTLY UNAVAILABLE"/>
    <x v="4"/>
  </r>
  <r>
    <s v="LAKEVIEW ONE STOP"/>
    <s v="CADIZ"/>
    <x v="1"/>
    <n v="42211"/>
    <n v="7830"/>
    <n v="21221"/>
    <s v="TRIGG"/>
    <m/>
    <x v="4"/>
    <s v="INDEPENDENT (1-9 UNITS)"/>
    <s v="1 TO 4"/>
    <s v="UNCODED / DATA CURRENTLY UNAVAILABLE"/>
    <x v="2"/>
  </r>
  <r>
    <s v="MATHIS ORCHARD"/>
    <s v="MAYFIELD"/>
    <x v="1"/>
    <n v="42066"/>
    <n v="4214"/>
    <n v="21083"/>
    <s v="GRAVES"/>
    <m/>
    <x v="5"/>
    <s v="INDEPENDENT (1-9 UNITS)"/>
    <s v="1 TO 4"/>
    <s v="UNCODED / DATA CURRENTLY UNAVAILABLE"/>
    <x v="4"/>
  </r>
  <r>
    <s v="MAX FUEL"/>
    <s v="CADIZ"/>
    <x v="1"/>
    <n v="42211"/>
    <n v="6734"/>
    <n v="21221"/>
    <s v="TRIGG"/>
    <m/>
    <x v="1"/>
    <s v="INDEPENDENT (1-9 UNITS)"/>
    <s v="1 TO 4"/>
    <s v="UNCODED / DATA CURRENTLY UNAVAILABLE"/>
    <x v="0"/>
  </r>
  <r>
    <s v="SUMNER'S SOUTHROAD MARKET"/>
    <s v="CADIZ"/>
    <x v="1"/>
    <n v="42211"/>
    <n v="7672"/>
    <n v="21221"/>
    <s v="TRIGG"/>
    <m/>
    <x v="2"/>
    <s v="INDEPENDENT (1-9 UNITS)"/>
    <s v="1 TO 4"/>
    <s v="UNCODED / DATA CURRENTLY UNAVAILABLE"/>
    <x v="2"/>
  </r>
  <r>
    <s v="PRYORSBURG MARKET"/>
    <s v="MAYFIELD"/>
    <x v="1"/>
    <n v="42066"/>
    <n v="8282"/>
    <n v="21083"/>
    <s v="GRAVES"/>
    <m/>
    <x v="2"/>
    <s v="INDEPENDENT (1-9 UNITS)"/>
    <s v="5 TO 9"/>
    <s v="UNCODED / DATA CURRENTLY UNAVAILABLE"/>
    <x v="3"/>
  </r>
  <r>
    <s v="SAVE-A-LOT"/>
    <s v="MAYFIELD"/>
    <x v="1"/>
    <n v="42066"/>
    <n v="1110"/>
    <n v="21083"/>
    <s v="GRAVES"/>
    <m/>
    <x v="2"/>
    <s v="501+ UNITS"/>
    <s v="20 TO 49"/>
    <s v="UNCODED / DATA CURRENTLY UNAVAILABLE"/>
    <x v="3"/>
  </r>
  <r>
    <s v="SMITH'S NO FRILLS GROCERY"/>
    <s v="MAYFIELD"/>
    <x v="1"/>
    <n v="42066"/>
    <n v="3227"/>
    <n v="21083"/>
    <s v="GRAVES"/>
    <m/>
    <x v="2"/>
    <s v="INDEPENDENT (1-9 UNITS)"/>
    <s v="1 TO 4"/>
    <s v="UNCODED / DATA CURRENTLY UNAVAILABLE"/>
    <x v="3"/>
  </r>
  <r>
    <s v="CERULEAN MARKET"/>
    <s v="CERULEAN"/>
    <x v="1"/>
    <n v="42215"/>
    <m/>
    <m/>
    <s v=""/>
    <m/>
    <x v="2"/>
    <s v="INDEPENDENT (1-9 UNITS)"/>
    <s v="1 TO 4"/>
    <s v="UNCODED / DATA CURRENTLY UNAVAILABLE"/>
    <x v="3"/>
  </r>
  <r>
    <s v="CROFTON BESTWAY"/>
    <s v="CROFTON"/>
    <x v="1"/>
    <n v="42217"/>
    <n v="8288"/>
    <n v="21047"/>
    <s v="CHRISTIAN"/>
    <n v="1660"/>
    <x v="2"/>
    <s v="INDEPENDENT (1-9 UNITS)"/>
    <s v="10 TO 19"/>
    <s v="UNCODED / DATA CURRENTLY UNAVAILABLE"/>
    <x v="5"/>
  </r>
  <r>
    <s v="BUCHANAN DISTRIBUTING"/>
    <s v="MURRAY"/>
    <x v="1"/>
    <n v="42071"/>
    <n v="8443"/>
    <n v="21035"/>
    <s v="CALLOWAY"/>
    <m/>
    <x v="7"/>
    <s v="INDEPENDENT (1-9 UNITS)"/>
    <s v="1 TO 4"/>
    <s v="UNCODED / DATA CURRENTLY UNAVAILABLE"/>
    <x v="4"/>
  </r>
  <r>
    <s v="BUTCHER BLOCK"/>
    <s v="MURRAY"/>
    <x v="1"/>
    <n v="42071"/>
    <n v="1619"/>
    <n v="21035"/>
    <s v="CALLOWAY"/>
    <m/>
    <x v="3"/>
    <s v="INDEPENDENT (1-9 UNITS)"/>
    <s v="5 TO 9"/>
    <s v="UNCODED / DATA CURRENTLY UNAVAILABLE"/>
    <x v="3"/>
  </r>
  <r>
    <s v="HELEN'S PLACES"/>
    <s v="ELKTON"/>
    <x v="1"/>
    <n v="42220"/>
    <n v="9643"/>
    <n v="21219"/>
    <s v="TODD"/>
    <m/>
    <x v="4"/>
    <s v="INDEPENDENT (1-9 UNITS)"/>
    <s v="1 TO 4"/>
    <s v="UNCODED / DATA CURRENTLY UNAVAILABLE"/>
    <x v="0"/>
  </r>
  <r>
    <s v="MAX FUEL"/>
    <s v="MURRAY"/>
    <x v="1"/>
    <n v="42071"/>
    <n v="1823"/>
    <n v="21035"/>
    <s v="CALLOWAY"/>
    <m/>
    <x v="1"/>
    <s v="INDEPENDENT (1-9 UNITS)"/>
    <s v="1 TO 4"/>
    <s v="UNCODED / DATA CURRENTLY UNAVAILABLE"/>
    <x v="2"/>
  </r>
  <r>
    <s v="SOUTH WINDSOR LIQUORS"/>
    <s v="SOUTH WINDSOR"/>
    <x v="2"/>
    <n v="6074"/>
    <n v="3307"/>
    <n v="9003"/>
    <s v="HARTFORD"/>
    <n v="3280"/>
    <x v="0"/>
    <s v="INDEPENDENT (1-9 UNITS)"/>
    <s v="1 TO 4"/>
    <s v="UNCODED / DATA CURRENTLY UNAVAILABLE"/>
    <x v="3"/>
  </r>
  <r>
    <s v="BOB &amp; ANN'S MARKET LLC"/>
    <s v="SEDALIA"/>
    <x v="1"/>
    <n v="42079"/>
    <m/>
    <n v="21083"/>
    <s v="GRAVES"/>
    <m/>
    <x v="2"/>
    <s v="INDEPENDENT (1-9 UNITS)"/>
    <s v="1 TO 4"/>
    <s v="UNCODED / DATA CURRENTLY UNAVAILABLE"/>
    <x v="2"/>
  </r>
  <r>
    <s v="DUNCAN MARKET"/>
    <s v="MURRAY"/>
    <x v="1"/>
    <n v="42071"/>
    <n v="5141"/>
    <n v="21035"/>
    <s v="CALLOWAY"/>
    <m/>
    <x v="2"/>
    <s v="INDEPENDENT (1-9 UNITS)"/>
    <s v="5 TO 9"/>
    <s v="UNCODED / DATA CURRENTLY UNAVAILABLE"/>
    <x v="2"/>
  </r>
  <r>
    <s v="ELLIS POPCORN CO"/>
    <s v="MURRAY"/>
    <x v="1"/>
    <n v="42071"/>
    <n v="2533"/>
    <n v="21035"/>
    <s v="CALLOWAY"/>
    <m/>
    <x v="6"/>
    <s v="INDEPENDENT (1-9 UNITS)"/>
    <s v="10 TO 19"/>
    <s v="UNCODED / DATA CURRENTLY UNAVAILABLE"/>
    <x v="4"/>
  </r>
  <r>
    <s v="FIVE STAR FOOD MART"/>
    <s v="MURRAY"/>
    <x v="1"/>
    <n v="42071"/>
    <n v="8889"/>
    <n v="21035"/>
    <s v="CALLOWAY"/>
    <m/>
    <x v="4"/>
    <s v="INDEPENDENT (1-9 UNITS)"/>
    <s v="1 TO 4"/>
    <s v="UNCODED / DATA CURRENTLY UNAVAILABLE"/>
    <x v="3"/>
  </r>
  <r>
    <s v="FOOD GIANT SUPERMARKET"/>
    <s v="MURRAY"/>
    <x v="1"/>
    <n v="42071"/>
    <n v="2949"/>
    <n v="21035"/>
    <s v="CALLOWAY"/>
    <m/>
    <x v="2"/>
    <s v="INDEPENDENT (1-9 UNITS)"/>
    <s v="20 TO 49"/>
    <s v="UNCODED / DATA CURRENTLY UNAVAILABLE"/>
    <x v="3"/>
  </r>
  <r>
    <s v="FRAP HOUSE"/>
    <s v="MURRAY"/>
    <x v="1"/>
    <n v="42071"/>
    <n v="1844"/>
    <n v="21035"/>
    <s v="CALLOWAY"/>
    <m/>
    <x v="7"/>
    <s v="INDEPENDENT (1-9 UNITS)"/>
    <s v="1 TO 4"/>
    <s v="UNCODED / DATA CURRENTLY UNAVAILABLE"/>
    <x v="3"/>
  </r>
  <r>
    <s v="GARY'S MARKETS"/>
    <s v="MURRAY"/>
    <x v="1"/>
    <n v="42071"/>
    <n v="2680"/>
    <n v="21035"/>
    <s v="CALLOWAY"/>
    <m/>
    <x v="4"/>
    <s v="INDEPENDENT (1-9 UNITS)"/>
    <s v="1 TO 4"/>
    <s v="UNCODED / DATA CURRENTLY UNAVAILABLE"/>
    <x v="3"/>
  </r>
  <r>
    <s v="GENERAL STORE"/>
    <s v="ELKTON"/>
    <x v="1"/>
    <n v="42220"/>
    <n v="9248"/>
    <n v="21219"/>
    <s v="TODD"/>
    <m/>
    <x v="4"/>
    <s v="INDEPENDENT (1-9 UNITS)"/>
    <s v="1 TO 4"/>
    <s v="UNCODED / DATA CURRENTLY UNAVAILABLE"/>
    <x v="0"/>
  </r>
  <r>
    <s v="LA POBLANITA TIENDA MEXICANA"/>
    <s v="ELKTON"/>
    <x v="1"/>
    <n v="42220"/>
    <n v="9220"/>
    <n v="21219"/>
    <s v="TODD"/>
    <m/>
    <x v="2"/>
    <s v="INDEPENDENT (1-9 UNITS)"/>
    <s v="1 TO 4"/>
    <s v="UNCODED / DATA CURRENTLY UNAVAILABLE"/>
    <x v="2"/>
  </r>
  <r>
    <s v="PATTY'S PLACE"/>
    <s v="ELKTON"/>
    <x v="1"/>
    <n v="42220"/>
    <m/>
    <n v="21219"/>
    <s v="TODD"/>
    <m/>
    <x v="2"/>
    <s v="INDEPENDENT (1-9 UNITS)"/>
    <s v="1 TO 4"/>
    <s v="UNCODED / DATA CURRENTLY UNAVAILABLE"/>
    <x v="3"/>
  </r>
  <r>
    <s v="PIGGLY WIGGLY"/>
    <s v="ELKTON"/>
    <x v="1"/>
    <n v="42220"/>
    <m/>
    <n v="21219"/>
    <s v="TODD"/>
    <m/>
    <x v="2"/>
    <s v="501+ UNITS"/>
    <s v="20 TO 49"/>
    <s v="UNCODED / DATA CURRENTLY UNAVAILABLE"/>
    <x v="3"/>
  </r>
  <r>
    <s v="KROGER"/>
    <s v="MURRAY"/>
    <x v="1"/>
    <n v="42071"/>
    <n v="1666"/>
    <n v="21035"/>
    <s v="CALLOWAY"/>
    <m/>
    <x v="2"/>
    <s v="501+ UNITS"/>
    <s v="OVER 50"/>
    <s v="UNCODED / DATA CURRENTLY UNAVAILABLE"/>
    <x v="0"/>
  </r>
  <r>
    <s v="SAVE-A-LOT"/>
    <s v="ELKTON"/>
    <x v="1"/>
    <n v="42220"/>
    <n v="9248"/>
    <n v="21219"/>
    <s v="TODD"/>
    <m/>
    <x v="2"/>
    <s v="501+ UNITS"/>
    <s v="10 TO 19"/>
    <s v="UNCODED / DATA CURRENTLY UNAVAILABLE"/>
    <x v="4"/>
  </r>
  <r>
    <s v="LA PASADITA"/>
    <s v="MURRAY"/>
    <x v="1"/>
    <n v="42071"/>
    <n v="8853"/>
    <n v="21035"/>
    <s v="CALLOWAY"/>
    <m/>
    <x v="2"/>
    <s v="INDEPENDENT (1-9 UNITS)"/>
    <s v="1 TO 4"/>
    <s v="UNCODED / DATA CURRENTLY UNAVAILABLE"/>
    <x v="4"/>
  </r>
  <r>
    <s v="CITGO"/>
    <s v="MURRAY"/>
    <x v="1"/>
    <n v="42071"/>
    <n v="1824"/>
    <n v="21035"/>
    <s v="CALLOWAY"/>
    <m/>
    <x v="1"/>
    <s v="251-500 UNITS"/>
    <s v="1 TO 4"/>
    <s v="UNCODED / DATA CURRENTLY UNAVAILABLE"/>
    <x v="1"/>
  </r>
  <r>
    <s v="STONEWALL KITCHEN"/>
    <s v="SOUTH WINDSOR"/>
    <x v="2"/>
    <n v="6074"/>
    <n v="6967"/>
    <n v="9003"/>
    <s v="HARTFORD"/>
    <n v="3280"/>
    <x v="7"/>
    <s v="INDEPENDENT (1-9 UNITS)"/>
    <s v="20 TO 49"/>
    <s v="UNCODED / DATA CURRENTLY UNAVAILABLE"/>
    <x v="3"/>
  </r>
  <r>
    <s v="STOP &amp; SHOP SUPERMARKET"/>
    <s v="SOUTH WINDSOR"/>
    <x v="2"/>
    <n v="6074"/>
    <n v="2707"/>
    <n v="9003"/>
    <s v="HARTFORD"/>
    <n v="3280"/>
    <x v="2"/>
    <s v="INDEPENDENT (1-9 UNITS)"/>
    <s v="10 TO 19"/>
    <s v="UNCODED / DATA CURRENTLY UNAVAILABLE"/>
    <x v="4"/>
  </r>
  <r>
    <s v="SAVE-A-LOT"/>
    <s v="MURRAY"/>
    <x v="1"/>
    <n v="42071"/>
    <n v="2915"/>
    <n v="21035"/>
    <s v="CALLOWAY"/>
    <m/>
    <x v="2"/>
    <s v="501+ UNITS"/>
    <s v="10 TO 19"/>
    <s v="UNCODED / DATA CURRENTLY UNAVAILABLE"/>
    <x v="0"/>
  </r>
  <r>
    <s v="SHAKTI"/>
    <s v="MURRAY"/>
    <x v="1"/>
    <n v="42071"/>
    <n v="9835"/>
    <n v="21035"/>
    <s v="CALLOWAY"/>
    <m/>
    <x v="2"/>
    <s v="INDEPENDENT (1-9 UNITS)"/>
    <s v="1 TO 4"/>
    <s v="UNCODED / DATA CURRENTLY UNAVAILABLE"/>
    <x v="3"/>
  </r>
  <r>
    <s v="EAGLE MART RLCB"/>
    <s v="FORT CAMPBELL"/>
    <x v="1"/>
    <n v="42223"/>
    <m/>
    <m/>
    <s v=""/>
    <n v="1660"/>
    <x v="4"/>
    <s v="INDEPENDENT (1-9 UNITS)"/>
    <s v="10 TO 19"/>
    <s v="UNCODED / DATA CURRENTLY UNAVAILABLE"/>
    <x v="4"/>
  </r>
  <r>
    <s v="VESUVIO INC"/>
    <s v="MURRAY"/>
    <x v="1"/>
    <n v="42071"/>
    <n v="2278"/>
    <n v="21035"/>
    <s v="CALLOWAY"/>
    <m/>
    <x v="7"/>
    <s v="INDEPENDENT (1-9 UNITS)"/>
    <s v="1 TO 4"/>
    <s v="UNCODED / DATA CURRENTLY UNAVAILABLE"/>
    <x v="3"/>
  </r>
  <r>
    <s v="YHWH ENTERPRISES"/>
    <s v="MURRAY"/>
    <x v="1"/>
    <n v="42071"/>
    <n v="2972"/>
    <n v="21035"/>
    <s v="CALLOWAY"/>
    <m/>
    <x v="7"/>
    <s v="INDEPENDENT (1-9 UNITS)"/>
    <s v="1 TO 4"/>
    <s v="UNCODED / DATA CURRENTLY UNAVAILABLE"/>
    <x v="2"/>
  </r>
  <r>
    <s v="HAMLIN ONE STOP"/>
    <s v="NEW CONCORD"/>
    <x v="1"/>
    <n v="42076"/>
    <n v="9571"/>
    <n v="21035"/>
    <s v="CALLOWAY"/>
    <m/>
    <x v="2"/>
    <s v="INDEPENDENT (1-9 UNITS)"/>
    <s v="1 TO 4"/>
    <s v="UNCODED / DATA CURRENTLY UNAVAILABLE"/>
    <x v="3"/>
  </r>
  <r>
    <s v="GRAIN BIN"/>
    <s v="GRACEY"/>
    <x v="1"/>
    <n v="42232"/>
    <m/>
    <n v="21047"/>
    <s v="CHRISTIAN"/>
    <n v="1660"/>
    <x v="2"/>
    <s v="INDEPENDENT (1-9 UNITS)"/>
    <s v="5 TO 9"/>
    <s v="UNCODED / DATA CURRENTLY UNAVAILABLE"/>
    <x v="0"/>
  </r>
  <r>
    <s v="TOP SHELF"/>
    <s v="SOUTH WINDSOR"/>
    <x v="2"/>
    <n v="6074"/>
    <n v="3824"/>
    <n v="9003"/>
    <s v="HARTFORD"/>
    <n v="3280"/>
    <x v="0"/>
    <s v="INDEPENDENT (1-9 UNITS)"/>
    <s v="1 TO 4"/>
    <s v="UNCODED / DATA CURRENTLY UNAVAILABLE"/>
    <x v="4"/>
  </r>
  <r>
    <s v="SALEM FOOD MARKET"/>
    <s v="SALEM"/>
    <x v="1"/>
    <n v="42078"/>
    <n v="8032"/>
    <n v="21139"/>
    <s v="LIVINGSTON"/>
    <m/>
    <x v="2"/>
    <s v="INDEPENDENT (1-9 UNITS)"/>
    <s v="10 TO 19"/>
    <s v="UNCODED / DATA CURRENTLY UNAVAILABLE"/>
    <x v="0"/>
  </r>
  <r>
    <s v="SALEM HERB SHOP"/>
    <s v="SALEM"/>
    <x v="1"/>
    <n v="42078"/>
    <n v="8071"/>
    <n v="21139"/>
    <s v="LIVINGSTON"/>
    <m/>
    <x v="7"/>
    <s v="INDEPENDENT (1-9 UNITS)"/>
    <s v="1 TO 4"/>
    <s v="UNCODED / DATA CURRENTLY UNAVAILABLE"/>
    <x v="0"/>
  </r>
  <r>
    <s v="COUNTRY PANTRY"/>
    <s v="GUTHRIE"/>
    <x v="1"/>
    <n v="42234"/>
    <n v="8641"/>
    <n v="21219"/>
    <s v="TODD"/>
    <m/>
    <x v="4"/>
    <s v="INDEPENDENT (1-9 UNITS)"/>
    <s v="1 TO 4"/>
    <s v="UNCODED / DATA CURRENTLY UNAVAILABLE"/>
    <x v="2"/>
  </r>
  <r>
    <s v="FROGUE BROTHERS DAIRY"/>
    <s v="GUTHRIE"/>
    <x v="1"/>
    <n v="42234"/>
    <m/>
    <n v="21219"/>
    <s v="TODD"/>
    <m/>
    <x v="7"/>
    <s v="INDEPENDENT (1-9 UNITS)"/>
    <s v="5 TO 9"/>
    <s v="UNCODED / DATA CURRENTLY UNAVAILABLE"/>
    <x v="0"/>
  </r>
  <r>
    <s v="L &amp; W MARKET"/>
    <s v="GUTHRIE"/>
    <x v="1"/>
    <n v="42234"/>
    <n v="9115"/>
    <n v="21219"/>
    <s v="TODD"/>
    <m/>
    <x v="2"/>
    <s v="INDEPENDENT (1-9 UNITS)"/>
    <s v="1 TO 4"/>
    <s v="UNCODED / DATA CURRENTLY UNAVAILABLE"/>
    <x v="0"/>
  </r>
  <r>
    <s v="LONGHURST GENERAL STORE"/>
    <s v="GUTHRIE"/>
    <x v="1"/>
    <n v="42234"/>
    <m/>
    <n v="21219"/>
    <s v="TODD"/>
    <m/>
    <x v="7"/>
    <s v="INDEPENDENT (1-9 UNITS)"/>
    <s v="1 TO 4"/>
    <s v="UNCODED / DATA CURRENTLY UNAVAILABLE"/>
    <x v="2"/>
  </r>
  <r>
    <s v="PIGGLY WIGGLY"/>
    <s v="GUTHRIE"/>
    <x v="1"/>
    <n v="42234"/>
    <n v="9305"/>
    <n v="21219"/>
    <s v="TODD"/>
    <m/>
    <x v="2"/>
    <s v="501+ UNITS"/>
    <s v="10 TO 19"/>
    <s v="UNCODED / DATA CURRENTLY UNAVAILABLE"/>
    <x v="3"/>
  </r>
  <r>
    <s v="DICK'S DRIVE-IN LIQUOR STORE"/>
    <s v="HOPKINSVILLE"/>
    <x v="1"/>
    <n v="42240"/>
    <n v="4427"/>
    <n v="21047"/>
    <s v="CHRISTIAN"/>
    <n v="1660"/>
    <x v="0"/>
    <s v="INDEPENDENT (1-9 UNITS)"/>
    <s v="1 TO 4"/>
    <s v="UNCODED / DATA CURRENTLY UNAVAILABLE"/>
    <x v="4"/>
  </r>
  <r>
    <s v="DISCOUNT LIQUORS"/>
    <s v="HOPKINSVILLE"/>
    <x v="1"/>
    <n v="42240"/>
    <n v="3143"/>
    <n v="21047"/>
    <s v="CHRISTIAN"/>
    <n v="1660"/>
    <x v="0"/>
    <s v="INDEPENDENT (1-9 UNITS)"/>
    <s v="5 TO 9"/>
    <s v="UNCODED / DATA CURRENTLY UNAVAILABLE"/>
    <x v="0"/>
  </r>
  <r>
    <s v="TOWN CENTER WINES &amp; SPIRITS"/>
    <s v="SOUTH WINDSOR"/>
    <x v="2"/>
    <n v="6074"/>
    <n v="2719"/>
    <n v="9003"/>
    <s v="HARTFORD"/>
    <n v="3280"/>
    <x v="0"/>
    <s v="INDEPENDENT (1-9 UNITS)"/>
    <s v="1 TO 4"/>
    <s v="5 YEARS PLUS"/>
    <x v="4"/>
  </r>
  <r>
    <s v="L &amp; K FOODS"/>
    <s v="SMITHLAND"/>
    <x v="1"/>
    <n v="42081"/>
    <n v="8914"/>
    <n v="21139"/>
    <s v="LIVINGSTON"/>
    <m/>
    <x v="2"/>
    <s v="INDEPENDENT (1-9 UNITS)"/>
    <s v="1 TO 4"/>
    <s v="UNCODED / DATA CURRENTLY UNAVAILABLE"/>
    <x v="3"/>
  </r>
  <r>
    <s v="THOMPSON'S GROCERY"/>
    <s v="SMITHLAND"/>
    <x v="1"/>
    <n v="42081"/>
    <m/>
    <n v="21139"/>
    <s v="LIVINGSTON"/>
    <m/>
    <x v="2"/>
    <s v="INDEPENDENT (1-9 UNITS)"/>
    <s v="10 TO 19"/>
    <s v="UNCODED / DATA CURRENTLY UNAVAILABLE"/>
    <x v="3"/>
  </r>
  <r>
    <s v="FARMERS SUPPLY CO"/>
    <s v="SYMSONIA"/>
    <x v="1"/>
    <n v="42082"/>
    <m/>
    <n v="21083"/>
    <s v="GRAVES"/>
    <m/>
    <x v="2"/>
    <s v="INDEPENDENT (1-9 UNITS)"/>
    <s v="5 TO 9"/>
    <s v="UNCODED / DATA CURRENTLY UNAVAILABLE"/>
    <x v="3"/>
  </r>
  <r>
    <s v="HENSON BROOM SHOP"/>
    <s v="SYMSONIA"/>
    <x v="1"/>
    <n v="42082"/>
    <n v="9055"/>
    <n v="21083"/>
    <s v="GRAVES"/>
    <m/>
    <x v="2"/>
    <s v="INDEPENDENT (1-9 UNITS)"/>
    <s v="1 TO 4"/>
    <s v="UNCODED / DATA CURRENTLY UNAVAILABLE"/>
    <x v="2"/>
  </r>
  <r>
    <s v="MART CHECK"/>
    <s v="SYMSONIA"/>
    <x v="1"/>
    <n v="42082"/>
    <n v="9353"/>
    <n v="21083"/>
    <s v="GRAVES"/>
    <m/>
    <x v="2"/>
    <s v="INDEPENDENT (1-9 UNITS)"/>
    <s v="1 TO 4"/>
    <s v="UNCODED / DATA CURRENTLY UNAVAILABLE"/>
    <x v="2"/>
  </r>
  <r>
    <s v="CAROL'S COUNTRY STORE &amp; DELI"/>
    <s v="TILINE"/>
    <x v="1"/>
    <n v="42083"/>
    <n v="9217"/>
    <n v="21139"/>
    <s v="LIVINGSTON"/>
    <m/>
    <x v="2"/>
    <s v="INDEPENDENT (1-9 UNITS)"/>
    <s v="1 TO 4"/>
    <s v="UNCODED / DATA CURRENTLY UNAVAILABLE"/>
    <x v="3"/>
  </r>
  <r>
    <s v="ALDI"/>
    <s v="HOPKINSVILLE"/>
    <x v="1"/>
    <n v="42240"/>
    <n v="4671"/>
    <n v="21047"/>
    <s v="CHRISTIAN"/>
    <n v="1660"/>
    <x v="2"/>
    <s v="501+ UNITS"/>
    <s v="5 TO 9"/>
    <s v="UNCODED / DATA CURRENTLY UNAVAILABLE"/>
    <x v="4"/>
  </r>
  <r>
    <s v="BEN S WOOD CORP"/>
    <s v="HOPKINSVILLE"/>
    <x v="1"/>
    <n v="42240"/>
    <n v="1874"/>
    <n v="21047"/>
    <s v="CHRISTIAN"/>
    <n v="1660"/>
    <x v="0"/>
    <s v="INDEPENDENT (1-9 UNITS)"/>
    <s v="1 TO 4"/>
    <s v="UNCODED / DATA CURRENTLY UNAVAILABLE"/>
    <x v="4"/>
  </r>
  <r>
    <s v="BALLARD COUNTY CONVENIENCE"/>
    <s v="WICKLIFFE"/>
    <x v="1"/>
    <n v="42087"/>
    <n v="9410"/>
    <n v="21007"/>
    <s v="BALLARD"/>
    <m/>
    <x v="4"/>
    <s v="INDEPENDENT (1-9 UNITS)"/>
    <s v="1 TO 4"/>
    <s v="UNCODED / DATA CURRENTLY UNAVAILABLE"/>
    <x v="3"/>
  </r>
  <r>
    <s v="J &amp; D FISH MARKET"/>
    <s v="WICKLIFFE"/>
    <x v="1"/>
    <n v="42087"/>
    <m/>
    <n v="21007"/>
    <s v="BALLARD"/>
    <m/>
    <x v="8"/>
    <s v="INDEPENDENT (1-9 UNITS)"/>
    <s v="1 TO 4"/>
    <s v="UNCODED / DATA CURRENTLY UNAVAILABLE"/>
    <x v="3"/>
  </r>
  <r>
    <s v="CARR'S FORTY ONE N LIQUORS"/>
    <s v="HOPKINSVILLE"/>
    <x v="1"/>
    <n v="42240"/>
    <n v="2784"/>
    <n v="21047"/>
    <s v="CHRISTIAN"/>
    <n v="1660"/>
    <x v="0"/>
    <s v="INDEPENDENT (1-9 UNITS)"/>
    <s v="1 TO 4"/>
    <s v="UNCODED / DATA CURRENTLY UNAVAILABLE"/>
    <x v="2"/>
  </r>
  <r>
    <s v="MERS INC"/>
    <s v="WICKLIFFE"/>
    <x v="1"/>
    <n v="42087"/>
    <m/>
    <n v="21007"/>
    <s v="BALLARD"/>
    <m/>
    <x v="2"/>
    <s v="INDEPENDENT (1-9 UNITS)"/>
    <s v="20 TO 49"/>
    <s v="UNCODED / DATA CURRENTLY UNAVAILABLE"/>
    <x v="3"/>
  </r>
  <r>
    <s v="TOWN &amp; COUNTRY SUPERMARKET"/>
    <s v="WICKLIFFE"/>
    <x v="1"/>
    <n v="42087"/>
    <n v="9407"/>
    <n v="21007"/>
    <s v="BALLARD"/>
    <m/>
    <x v="2"/>
    <s v="INDEPENDENT (1-9 UNITS)"/>
    <s v="20 TO 49"/>
    <s v="UNCODED / DATA CURRENTLY UNAVAILABLE"/>
    <x v="4"/>
  </r>
  <r>
    <s v="CURRY'S GROCERY"/>
    <s v="WINGO"/>
    <x v="1"/>
    <n v="42088"/>
    <n v="9029"/>
    <n v="21083"/>
    <s v="GRAVES"/>
    <m/>
    <x v="2"/>
    <s v="INDEPENDENT (1-9 UNITS)"/>
    <s v="1 TO 4"/>
    <s v="UNCODED / DATA CURRENTLY UNAVAILABLE"/>
    <x v="2"/>
  </r>
  <r>
    <s v="K Y MART"/>
    <s v="WINGO"/>
    <x v="1"/>
    <n v="42088"/>
    <n v="9002"/>
    <n v="21083"/>
    <s v="GRAVES"/>
    <m/>
    <x v="4"/>
    <s v="INDEPENDENT (1-9 UNITS)"/>
    <s v="1 TO 4"/>
    <s v="UNCODED / DATA CURRENTLY UNAVAILABLE"/>
    <x v="3"/>
  </r>
  <r>
    <s v="COFFMAN VALUE PLUS"/>
    <s v="HOPKINSVILLE"/>
    <x v="1"/>
    <n v="42240"/>
    <n v="2971"/>
    <n v="21047"/>
    <s v="CHRISTIAN"/>
    <n v="1660"/>
    <x v="2"/>
    <s v="INDEPENDENT (1-9 UNITS)"/>
    <s v="1 TO 4"/>
    <s v="UNCODED / DATA CURRENTLY UNAVAILABLE"/>
    <x v="4"/>
  </r>
  <r>
    <s v="COPPER STILL"/>
    <s v="HOPKINSVILLE"/>
    <x v="1"/>
    <n v="42240"/>
    <n v="3330"/>
    <n v="21047"/>
    <s v="CHRISTIAN"/>
    <n v="1660"/>
    <x v="0"/>
    <s v="INDEPENDENT (1-9 UNITS)"/>
    <s v="5 TO 9"/>
    <s v="UNCODED / DATA CURRENTLY UNAVAILABLE"/>
    <x v="4"/>
  </r>
  <r>
    <s v="COPPER STILL"/>
    <s v="HOPKINSVILLE"/>
    <x v="1"/>
    <n v="42240"/>
    <n v="1841"/>
    <n v="21047"/>
    <s v="CHRISTIAN"/>
    <n v="1660"/>
    <x v="0"/>
    <s v="INDEPENDENT (1-9 UNITS)"/>
    <s v="5 TO 9"/>
    <s v="UNCODED / DATA CURRENTLY UNAVAILABLE"/>
    <x v="3"/>
  </r>
  <r>
    <s v="COPPER STILL"/>
    <s v="HOPKINSVILLE"/>
    <x v="1"/>
    <n v="42240"/>
    <n v="4662"/>
    <n v="21047"/>
    <s v="CHRISTIAN"/>
    <n v="1660"/>
    <x v="0"/>
    <s v="INDEPENDENT (1-9 UNITS)"/>
    <s v="5 TO 9"/>
    <s v="UNCODED / DATA CURRENTLY UNAVAILABLE"/>
    <x v="2"/>
  </r>
  <r>
    <s v="COPPER STILL"/>
    <s v="HOPKINSVILLE"/>
    <x v="1"/>
    <n v="42240"/>
    <m/>
    <n v="21047"/>
    <s v="CHRISTIAN"/>
    <n v="1660"/>
    <x v="0"/>
    <s v="INDEPENDENT (1-9 UNITS)"/>
    <s v="1 TO 4"/>
    <s v="UNCODED / DATA CURRENTLY UNAVAILABLE"/>
    <x v="4"/>
  </r>
  <r>
    <s v="FOOD LION"/>
    <s v="HOPKINSVILLE"/>
    <x v="1"/>
    <n v="42240"/>
    <n v="9155"/>
    <n v="21047"/>
    <s v="CHRISTIAN"/>
    <n v="1660"/>
    <x v="2"/>
    <s v="501+ UNITS"/>
    <s v="20 TO 49"/>
    <s v="UNCODED / DATA CURRENTLY UNAVAILABLE"/>
    <x v="0"/>
  </r>
  <r>
    <s v="231 LIQUORS LLC"/>
    <s v="BOWLING GREEN"/>
    <x v="1"/>
    <n v="42101"/>
    <n v="9060"/>
    <n v="21227"/>
    <s v="WARREN"/>
    <m/>
    <x v="0"/>
    <s v="INDEPENDENT (1-9 UNITS)"/>
    <s v="1 TO 4"/>
    <s v="UNCODED / DATA CURRENTLY UNAVAILABLE"/>
    <x v="3"/>
  </r>
  <r>
    <s v="GRACE'S GROCERY"/>
    <s v="HOPKINSVILLE"/>
    <x v="1"/>
    <n v="42240"/>
    <n v="9497"/>
    <n v="21047"/>
    <s v="CHRISTIAN"/>
    <n v="1660"/>
    <x v="2"/>
    <s v="INDEPENDENT (1-9 UNITS)"/>
    <s v="1 TO 4"/>
    <s v="UNCODED / DATA CURRENTLY UNAVAILABLE"/>
    <x v="2"/>
  </r>
  <r>
    <s v="GRAY'S PLACE"/>
    <s v="HOPKINSVILLE"/>
    <x v="1"/>
    <n v="42240"/>
    <n v="1104"/>
    <n v="21047"/>
    <s v="CHRISTIAN"/>
    <n v="1660"/>
    <x v="0"/>
    <s v="INDEPENDENT (1-9 UNITS)"/>
    <s v="1 TO 4"/>
    <s v="UNCODED / DATA CURRENTLY UNAVAILABLE"/>
    <x v="3"/>
  </r>
  <r>
    <s v="HADDOCK'S GROCERY"/>
    <s v="HOPKINSVILLE"/>
    <x v="1"/>
    <n v="42240"/>
    <n v="4411"/>
    <n v="21047"/>
    <s v="CHRISTIAN"/>
    <n v="1660"/>
    <x v="2"/>
    <s v="INDEPENDENT (1-9 UNITS)"/>
    <s v="1 TO 4"/>
    <s v="UNCODED / DATA CURRENTLY UNAVAILABLE"/>
    <x v="0"/>
  </r>
  <r>
    <s v="7-ELEVEN"/>
    <s v="STAFFORD SPRINGS"/>
    <x v="2"/>
    <n v="6076"/>
    <n v="1049"/>
    <n v="9013"/>
    <s v="TOLLAND"/>
    <n v="3280"/>
    <x v="4"/>
    <s v="501+ UNITS"/>
    <s v="10 TO 19"/>
    <s v="UNCODED / DATA CURRENTLY UNAVAILABLE"/>
    <x v="0"/>
  </r>
  <r>
    <s v="HOLIDAY FOOD WORLD"/>
    <s v="HOPKINSVILLE"/>
    <x v="1"/>
    <n v="42240"/>
    <n v="5332"/>
    <n v="21047"/>
    <s v="CHRISTIAN"/>
    <n v="1660"/>
    <x v="2"/>
    <s v="INDEPENDENT (1-9 UNITS)"/>
    <s v="10 TO 19"/>
    <s v="UNCODED / DATA CURRENTLY UNAVAILABLE"/>
    <x v="4"/>
  </r>
  <r>
    <s v="A &amp; B EAGLE MART LLC"/>
    <s v="STAFFORD SPRINGS"/>
    <x v="2"/>
    <n v="6076"/>
    <n v="1508"/>
    <n v="9013"/>
    <s v="TOLLAND"/>
    <n v="3280"/>
    <x v="4"/>
    <s v="INDEPENDENT (1-9 UNITS)"/>
    <s v="1 TO 4"/>
    <s v="UNCODED / DATA CURRENTLY UNAVAILABLE"/>
    <x v="3"/>
  </r>
  <r>
    <s v="HOOVER PRODUCE"/>
    <s v="HOPKINSVILLE"/>
    <x v="1"/>
    <n v="42240"/>
    <n v="8968"/>
    <n v="21047"/>
    <s v="CHRISTIAN"/>
    <n v="1660"/>
    <x v="5"/>
    <s v="INDEPENDENT (1-9 UNITS)"/>
    <s v="1 TO 4"/>
    <s v="UNCODED / DATA CURRENTLY UNAVAILABLE"/>
    <x v="3"/>
  </r>
  <r>
    <s v="BIG Y WORLD CLASS MARKET"/>
    <s v="STAFFORD SPRINGS"/>
    <x v="2"/>
    <n v="6076"/>
    <n v="1044"/>
    <n v="9013"/>
    <s v="TOLLAND"/>
    <n v="3280"/>
    <x v="2"/>
    <s v="INDEPENDENT (1-9 UNITS)"/>
    <s v="10 TO 19"/>
    <s v="UNCODED / DATA CURRENTLY UNAVAILABLE"/>
    <x v="0"/>
  </r>
  <r>
    <s v="HOUCHENS MARKET"/>
    <s v="HOPKINSVILLE"/>
    <x v="1"/>
    <n v="42240"/>
    <n v="1853"/>
    <n v="21047"/>
    <s v="CHRISTIAN"/>
    <n v="1660"/>
    <x v="2"/>
    <s v="INDEPENDENT (1-9 UNITS)"/>
    <s v="10 TO 19"/>
    <s v="UNCODED / DATA CURRENTLY UNAVAILABLE"/>
    <x v="2"/>
  </r>
  <r>
    <s v="IGA"/>
    <s v="HOPKINSVILLE"/>
    <x v="1"/>
    <n v="42240"/>
    <n v="1315"/>
    <n v="21047"/>
    <s v="CHRISTIAN"/>
    <n v="1660"/>
    <x v="2"/>
    <s v="101-250 UNITS"/>
    <s v="20 TO 49"/>
    <s v="UNCODED / DATA CURRENTLY UNAVAILABLE"/>
    <x v="0"/>
  </r>
  <r>
    <s v="J &amp; J'S PRODUCE"/>
    <s v="HOPKINSVILLE"/>
    <x v="1"/>
    <n v="42240"/>
    <n v="3013"/>
    <n v="21047"/>
    <s v="CHRISTIAN"/>
    <n v="1660"/>
    <x v="5"/>
    <s v="INDEPENDENT (1-9 UNITS)"/>
    <s v="1 TO 4"/>
    <s v="UNCODED / DATA CURRENTLY UNAVAILABLE"/>
    <x v="4"/>
  </r>
  <r>
    <s v="J Q'S FASHIONS WITH FRANCIS"/>
    <s v="HOPKINSVILLE"/>
    <x v="1"/>
    <n v="42240"/>
    <n v="4267"/>
    <n v="21047"/>
    <s v="CHRISTIAN"/>
    <n v="1660"/>
    <x v="4"/>
    <s v="INDEPENDENT (1-9 UNITS)"/>
    <s v="1 TO 4"/>
    <s v="UNCODED / DATA CURRENTLY UNAVAILABLE"/>
    <x v="3"/>
  </r>
  <r>
    <s v="J R'S FRESH FISH"/>
    <s v="HOPKINSVILLE"/>
    <x v="1"/>
    <n v="42240"/>
    <n v="3402"/>
    <n v="21047"/>
    <s v="CHRISTIAN"/>
    <n v="1660"/>
    <x v="3"/>
    <s v="INDEPENDENT (1-9 UNITS)"/>
    <s v="1 TO 4"/>
    <s v="UNCODED / DATA CURRENTLY UNAVAILABLE"/>
    <x v="2"/>
  </r>
  <r>
    <s v="COLE'S SUPER SAVER"/>
    <s v="BOWLING GREEN"/>
    <x v="1"/>
    <n v="42101"/>
    <n v="8337"/>
    <n v="21061"/>
    <s v="EDMONSON"/>
    <m/>
    <x v="2"/>
    <s v="INDEPENDENT (1-9 UNITS)"/>
    <s v="1 TO 4"/>
    <s v="UNCODED / DATA CURRENTLY UNAVAILABLE"/>
    <x v="0"/>
  </r>
  <r>
    <s v="MURPHY USA"/>
    <s v="HOPKINSVILLE"/>
    <x v="1"/>
    <n v="42240"/>
    <n v="4995"/>
    <n v="21047"/>
    <s v="CHRISTIAN"/>
    <n v="1660"/>
    <x v="1"/>
    <s v="501+ UNITS"/>
    <s v="5 TO 9"/>
    <s v="UNCODED / DATA CURRENTLY UNAVAILABLE"/>
    <x v="2"/>
  </r>
  <r>
    <s v="CO-OP PACKAGE STORE"/>
    <s v="STAFFORD SPRINGS"/>
    <x v="2"/>
    <n v="6076"/>
    <n v="1459"/>
    <n v="9013"/>
    <s v="TOLLAND"/>
    <n v="3280"/>
    <x v="0"/>
    <s v="INDEPENDENT (1-9 UNITS)"/>
    <s v="OVER 50"/>
    <s v="UNCODED / DATA CURRENTLY UNAVAILABLE"/>
    <x v="3"/>
  </r>
  <r>
    <s v="FATTED CALF MEAT MARKET"/>
    <s v="BOWLING GREEN"/>
    <x v="1"/>
    <n v="42101"/>
    <n v="3026"/>
    <n v="21227"/>
    <s v="WARREN"/>
    <m/>
    <x v="3"/>
    <s v="INDEPENDENT (1-9 UNITS)"/>
    <s v="1 TO 4"/>
    <s v="UNCODED / DATA CURRENTLY UNAVAILABLE"/>
    <x v="2"/>
  </r>
  <r>
    <s v="KANGAROO EXPRESS"/>
    <s v="HOPKINSVILLE"/>
    <x v="1"/>
    <n v="42240"/>
    <n v="8943"/>
    <n v="21047"/>
    <s v="CHRISTIAN"/>
    <n v="1660"/>
    <x v="1"/>
    <s v="501+ UNITS"/>
    <s v="5 TO 9"/>
    <s v="UNCODED / DATA CURRENTLY UNAVAILABLE"/>
    <x v="3"/>
  </r>
  <r>
    <s v="KANGAROO EXPRESS"/>
    <s v="HOPKINSVILLE"/>
    <x v="1"/>
    <n v="42240"/>
    <n v="5605"/>
    <n v="21047"/>
    <s v="CHRISTIAN"/>
    <n v="1660"/>
    <x v="1"/>
    <s v="501+ UNITS"/>
    <s v="1 TO 4"/>
    <s v="UNCODED / DATA CURRENTLY UNAVAILABLE"/>
    <x v="2"/>
  </r>
  <r>
    <s v="CUMBERLAND FARMS"/>
    <s v="STAFFORD SPRINGS"/>
    <x v="2"/>
    <n v="6076"/>
    <n v="1501"/>
    <n v="9013"/>
    <s v="TOLLAND"/>
    <n v="3280"/>
    <x v="1"/>
    <s v="251-500 UNITS"/>
    <s v="10 TO 19"/>
    <s v="UNCODED / DATA CURRENTLY UNAVAILABLE"/>
    <x v="0"/>
  </r>
  <r>
    <s v="KANGAROO EXPRESS"/>
    <s v="HOPKINSVILLE"/>
    <x v="1"/>
    <n v="42240"/>
    <n v="2744"/>
    <n v="21047"/>
    <s v="CHRISTIAN"/>
    <n v="1660"/>
    <x v="1"/>
    <s v="501+ UNITS"/>
    <s v="5 TO 9"/>
    <s v="5 YEARS PLUS"/>
    <x v="5"/>
  </r>
  <r>
    <s v="KENTUCKY HOMEMADE CANDY"/>
    <s v="HOPKINSVILLE"/>
    <x v="1"/>
    <n v="42240"/>
    <n v="2449"/>
    <n v="21047"/>
    <s v="CHRISTIAN"/>
    <n v="1660"/>
    <x v="6"/>
    <s v="INDEPENDENT (1-9 UNITS)"/>
    <s v="1 TO 4"/>
    <s v="UNCODED / DATA CURRENTLY UNAVAILABLE"/>
    <x v="0"/>
  </r>
  <r>
    <s v="KROGER"/>
    <s v="HOPKINSVILLE"/>
    <x v="1"/>
    <n v="42240"/>
    <n v="4954"/>
    <n v="21047"/>
    <s v="CHRISTIAN"/>
    <n v="1660"/>
    <x v="2"/>
    <s v="501+ UNITS"/>
    <s v="10 TO 19"/>
    <s v="UNCODED / DATA CURRENTLY UNAVAILABLE"/>
    <x v="3"/>
  </r>
  <r>
    <s v="LA GUNDALUPANA"/>
    <s v="HOPKINSVILLE"/>
    <x v="1"/>
    <n v="42240"/>
    <n v="1315"/>
    <n v="21047"/>
    <s v="CHRISTIAN"/>
    <n v="1660"/>
    <x v="2"/>
    <s v="INDEPENDENT (1-9 UNITS)"/>
    <s v="1 TO 4"/>
    <s v="UNCODED / DATA CURRENTLY UNAVAILABLE"/>
    <x v="4"/>
  </r>
  <r>
    <s v="CHUCK EVANS' LIQUOR OUTLET"/>
    <s v="BOWLING GREEN"/>
    <x v="1"/>
    <n v="42101"/>
    <n v="9157"/>
    <n v="21227"/>
    <s v="WARREN"/>
    <m/>
    <x v="0"/>
    <s v="INDEPENDENT (1-9 UNITS)"/>
    <s v="10 TO 19"/>
    <s v="UNCODED / DATA CURRENTLY UNAVAILABLE"/>
    <x v="4"/>
  </r>
  <r>
    <s v="CHUCK'S LIQUOR OUTLET"/>
    <s v="BOWLING GREEN"/>
    <x v="1"/>
    <n v="42101"/>
    <n v="4463"/>
    <n v="21227"/>
    <s v="WARREN"/>
    <m/>
    <x v="0"/>
    <s v="INDEPENDENT (1-9 UNITS)"/>
    <s v="10 TO 19"/>
    <s v="UNCODED / DATA CURRENTLY UNAVAILABLE"/>
    <x v="0"/>
  </r>
  <r>
    <s v="LIVINGSTON CUSTOM MEAT PROCESSING"/>
    <s v="HOPKINSVILLE"/>
    <x v="1"/>
    <n v="42240"/>
    <n v="9466"/>
    <n v="21047"/>
    <s v="CHRISTIAN"/>
    <n v="1660"/>
    <x v="3"/>
    <s v="INDEPENDENT (1-9 UNITS)"/>
    <s v="1 TO 4"/>
    <s v="UNCODED / DATA CURRENTLY UNAVAILABLE"/>
    <x v="2"/>
  </r>
  <r>
    <s v="MAX FUEL EXPRESS"/>
    <s v="HOPKINSVILLE"/>
    <x v="1"/>
    <n v="42240"/>
    <n v="2790"/>
    <n v="21047"/>
    <s v="CHRISTIAN"/>
    <n v="1660"/>
    <x v="1"/>
    <s v="INDEPENDENT (1-9 UNITS)"/>
    <s v="20 TO 49"/>
    <s v="UNCODED / DATA CURRENTLY UNAVAILABLE"/>
    <x v="2"/>
  </r>
  <r>
    <s v="CROSSROADS"/>
    <s v="BOWLING GREEN"/>
    <x v="1"/>
    <n v="42101"/>
    <n v="7327"/>
    <n v="21227"/>
    <s v="WARREN"/>
    <m/>
    <x v="2"/>
    <s v="INDEPENDENT (1-9 UNITS)"/>
    <s v="20 TO 49"/>
    <s v="UNCODED / DATA CURRENTLY UNAVAILABLE"/>
    <x v="2"/>
  </r>
  <r>
    <s v="DIEMER'S D &amp; F SUPER MARKET"/>
    <s v="BOWLING GREEN"/>
    <x v="1"/>
    <n v="42101"/>
    <n v="3413"/>
    <n v="21227"/>
    <s v="WARREN"/>
    <m/>
    <x v="2"/>
    <s v="INDEPENDENT (1-9 UNITS)"/>
    <s v="10 TO 19"/>
    <s v="UNCODED / DATA CURRENTLY UNAVAILABLE"/>
    <x v="3"/>
  </r>
  <r>
    <s v="FAIRVIEW SPIRITS SHOPPE"/>
    <s v="BOWLING GREEN"/>
    <x v="1"/>
    <n v="42101"/>
    <n v="4938"/>
    <n v="21227"/>
    <s v="WARREN"/>
    <m/>
    <x v="0"/>
    <s v="INDEPENDENT (1-9 UNITS)"/>
    <s v="1 TO 4"/>
    <s v="UNCODED / DATA CURRENTLY UNAVAILABLE"/>
    <x v="2"/>
  </r>
  <r>
    <s v="PIGGLY WIGGLY"/>
    <s v="HOPKINSVILLE"/>
    <x v="1"/>
    <n v="42240"/>
    <n v="2310"/>
    <n v="21047"/>
    <s v="CHRISTIAN"/>
    <n v="1660"/>
    <x v="2"/>
    <s v="501+ UNITS"/>
    <s v="20 TO 49"/>
    <s v="UNCODED / DATA CURRENTLY UNAVAILABLE"/>
    <x v="1"/>
  </r>
  <r>
    <s v="PLACE I LIQUORS"/>
    <s v="HOPKINSVILLE"/>
    <x v="1"/>
    <n v="42240"/>
    <n v="4901"/>
    <n v="21047"/>
    <s v="CHRISTIAN"/>
    <n v="1660"/>
    <x v="0"/>
    <s v="INDEPENDENT (1-9 UNITS)"/>
    <s v="5 TO 9"/>
    <s v="UNCODED / DATA CURRENTLY UNAVAILABLE"/>
    <x v="2"/>
  </r>
  <r>
    <s v="FRED'S MINIT MART, LLC"/>
    <s v="BOWLING GREEN"/>
    <x v="1"/>
    <n v="42101"/>
    <n v="3610"/>
    <n v="21227"/>
    <s v="WARREN"/>
    <m/>
    <x v="4"/>
    <s v="INDEPENDENT (1-9 UNITS)"/>
    <s v="20 TO 49"/>
    <s v="UNCODED / DATA CURRENTLY UNAVAILABLE"/>
    <x v="3"/>
  </r>
  <r>
    <s v="RICHARD'S DRIVE IN LIQUOR STR"/>
    <s v="HOPKINSVILLE"/>
    <x v="1"/>
    <n v="42240"/>
    <n v="8907"/>
    <n v="21047"/>
    <s v="CHRISTIAN"/>
    <n v="1660"/>
    <x v="0"/>
    <s v="INDEPENDENT (1-9 UNITS)"/>
    <s v="1 TO 4"/>
    <s v="UNCODED / DATA CURRENTLY UNAVAILABLE"/>
    <x v="1"/>
  </r>
  <r>
    <s v="JUDY'S COUNTRY STORE"/>
    <s v="STAFFORD SPRINGS"/>
    <x v="2"/>
    <n v="6076"/>
    <n v="1033"/>
    <n v="9013"/>
    <s v="TOLLAND"/>
    <n v="3280"/>
    <x v="2"/>
    <s v="INDEPENDENT (1-9 UNITS)"/>
    <s v="1 TO 4"/>
    <s v="UNCODED / DATA CURRENTLY UNAVAILABLE"/>
    <x v="0"/>
  </r>
  <r>
    <s v="HADLEY ONE STOP INC"/>
    <s v="BOWLING GREEN"/>
    <x v="1"/>
    <n v="42101"/>
    <n v="8245"/>
    <n v="21227"/>
    <s v="WARREN"/>
    <m/>
    <x v="2"/>
    <s v="INDEPENDENT (1-9 UNITS)"/>
    <s v="1 TO 4"/>
    <s v="UNCODED / DATA CURRENTLY UNAVAILABLE"/>
    <x v="5"/>
  </r>
  <r>
    <s v="HOUCHENS MARKET"/>
    <s v="BOWLING GREEN"/>
    <x v="1"/>
    <n v="42101"/>
    <n v="1816"/>
    <n v="21227"/>
    <s v="WARREN"/>
    <m/>
    <x v="2"/>
    <s v="INDEPENDENT (1-9 UNITS)"/>
    <s v="10 TO 19"/>
    <s v="UNCODED / DATA CURRENTLY UNAVAILABLE"/>
    <x v="2"/>
  </r>
  <r>
    <s v="HOUCHENS MARKET"/>
    <s v="BOWLING GREEN"/>
    <x v="1"/>
    <n v="42101"/>
    <n v="3070"/>
    <n v="21227"/>
    <s v="WARREN"/>
    <m/>
    <x v="2"/>
    <s v="INDEPENDENT (1-9 UNITS)"/>
    <s v="5 TO 9"/>
    <s v="UNCODED / DATA CURRENTLY UNAVAILABLE"/>
    <x v="4"/>
  </r>
  <r>
    <s v="MINIT MART"/>
    <s v="BOWLING GREEN"/>
    <x v="1"/>
    <n v="42101"/>
    <n v="9517"/>
    <n v="21227"/>
    <s v="WARREN"/>
    <m/>
    <x v="4"/>
    <s v="INDEPENDENT (1-9 UNITS)"/>
    <s v="1 TO 4"/>
    <s v="UNCODED / DATA CURRENTLY UNAVAILABLE"/>
    <x v="2"/>
  </r>
  <r>
    <s v="MILL POND COUNTRY STORE"/>
    <s v="STAFFORD SPRINGS"/>
    <x v="2"/>
    <n v="6076"/>
    <n v="3823"/>
    <n v="9013"/>
    <s v="TOLLAND"/>
    <n v="3280"/>
    <x v="2"/>
    <s v="INDEPENDENT (1-9 UNITS)"/>
    <s v="10 TO 19"/>
    <s v="UNCODED / DATA CURRENTLY UNAVAILABLE"/>
    <x v="0"/>
  </r>
  <r>
    <s v="RUSSELL'S COUNTRY STORE"/>
    <s v="BOWLING GREEN"/>
    <x v="1"/>
    <n v="42101"/>
    <n v="425"/>
    <n v="21227"/>
    <s v="WARREN"/>
    <m/>
    <x v="2"/>
    <s v="INDEPENDENT (1-9 UNITS)"/>
    <s v="1 TO 4"/>
    <s v="UNCODED / DATA CURRENTLY UNAVAILABLE"/>
    <x v="3"/>
  </r>
  <r>
    <s v="SAVE-A-LOT"/>
    <s v="HOPKINSVILLE"/>
    <x v="1"/>
    <n v="42240"/>
    <n v="4960"/>
    <n v="21047"/>
    <s v="CHRISTIAN"/>
    <n v="1660"/>
    <x v="2"/>
    <s v="501+ UNITS"/>
    <s v="10 TO 19"/>
    <s v="UNCODED / DATA CURRENTLY UNAVAILABLE"/>
    <x v="0"/>
  </r>
  <r>
    <s v="SKYLINE LIQUORS"/>
    <s v="HOPKINSVILLE"/>
    <x v="1"/>
    <n v="42240"/>
    <n v="5070"/>
    <n v="21047"/>
    <s v="CHRISTIAN"/>
    <n v="1660"/>
    <x v="0"/>
    <s v="INDEPENDENT (1-9 UNITS)"/>
    <s v="1 TO 4"/>
    <s v="UNCODED / DATA CURRENTLY UNAVAILABLE"/>
    <x v="5"/>
  </r>
  <r>
    <s v="HERBS ROOTS &amp; WATERS LLC"/>
    <s v="BOWLING GREEN"/>
    <x v="1"/>
    <n v="42101"/>
    <n v="3870"/>
    <n v="21227"/>
    <s v="WARREN"/>
    <m/>
    <x v="7"/>
    <s v="INDEPENDENT (1-9 UNITS)"/>
    <s v="1 TO 4"/>
    <s v="UNCODED / DATA CURRENTLY UNAVAILABLE"/>
    <x v="2"/>
  </r>
  <r>
    <s v="IGA"/>
    <s v="BOWLING GREEN"/>
    <x v="1"/>
    <n v="42101"/>
    <n v="4030"/>
    <n v="21227"/>
    <s v="WARREN"/>
    <m/>
    <x v="2"/>
    <s v="101-250 UNITS"/>
    <s v="20 TO 49"/>
    <s v="UNCODED / DATA CURRENTLY UNAVAILABLE"/>
    <x v="3"/>
  </r>
  <r>
    <s v="HOUCHENS MARKET"/>
    <s v="BOWLING GREEN"/>
    <x v="1"/>
    <n v="42101"/>
    <n v="7102"/>
    <n v="21227"/>
    <s v="WARREN"/>
    <m/>
    <x v="2"/>
    <s v="INDEPENDENT (1-9 UNITS)"/>
    <s v="20 TO 49"/>
    <s v="UNCODED / DATA CURRENTLY UNAVAILABLE"/>
    <x v="2"/>
  </r>
  <r>
    <s v="HOUCHENS MARKET"/>
    <s v="BOWLING GREEN"/>
    <x v="1"/>
    <n v="42101"/>
    <n v="7619"/>
    <n v="21227"/>
    <s v="WARREN"/>
    <m/>
    <x v="2"/>
    <s v="INDEPENDENT (1-9 UNITS)"/>
    <s v="20 TO 49"/>
    <s v="UNCODED / DATA CURRENTLY UNAVAILABLE"/>
    <x v="2"/>
  </r>
  <r>
    <s v="HOUCHENS MARKET"/>
    <s v="BOWLING GREEN"/>
    <x v="1"/>
    <n v="42101"/>
    <n v="3759"/>
    <n v="21227"/>
    <s v="WARREN"/>
    <m/>
    <x v="2"/>
    <s v="INDEPENDENT (1-9 UNITS)"/>
    <s v="20 TO 49"/>
    <s v="UNCODED / DATA CURRENTLY UNAVAILABLE"/>
    <x v="0"/>
  </r>
  <r>
    <s v="HOUCHENS MARKET"/>
    <s v="BOWLING GREEN"/>
    <x v="1"/>
    <n v="42101"/>
    <n v="3959"/>
    <n v="21227"/>
    <s v="WARREN"/>
    <m/>
    <x v="2"/>
    <s v="INDEPENDENT (1-9 UNITS)"/>
    <s v="1 TO 4"/>
    <s v="UNCODED / DATA CURRENTLY UNAVAILABLE"/>
    <x v="2"/>
  </r>
  <r>
    <s v="IGA"/>
    <s v="BOWLING GREEN"/>
    <x v="1"/>
    <n v="42101"/>
    <n v="9685"/>
    <n v="21227"/>
    <s v="WARREN"/>
    <m/>
    <x v="2"/>
    <s v="101-250 UNITS"/>
    <s v="1 TO 4"/>
    <s v="UNCODED / DATA CURRENTLY UNAVAILABLE"/>
    <x v="4"/>
  </r>
  <r>
    <s v="IGA"/>
    <s v="BOWLING GREEN"/>
    <x v="1"/>
    <n v="42101"/>
    <n v="5025"/>
    <n v="21227"/>
    <s v="WARREN"/>
    <m/>
    <x v="2"/>
    <s v="101-250 UNITS"/>
    <s v="5 TO 9"/>
    <s v="UNCODED / DATA CURRENTLY UNAVAILABLE"/>
    <x v="2"/>
  </r>
  <r>
    <s v="RANDAZZO PACKAGE STORE"/>
    <s v="STAFFORD SPRINGS"/>
    <x v="2"/>
    <n v="6076"/>
    <n v="1069"/>
    <n v="9013"/>
    <s v="TOLLAND"/>
    <n v="3280"/>
    <x v="0"/>
    <s v="INDEPENDENT (1-9 UNITS)"/>
    <s v="1 TO 4"/>
    <s v="UNCODED / DATA CURRENTLY UNAVAILABLE"/>
    <x v="3"/>
  </r>
  <r>
    <s v="JR FOOD STORES"/>
    <s v="BOWLING GREEN"/>
    <x v="1"/>
    <n v="42101"/>
    <n v="1816"/>
    <n v="21227"/>
    <s v="WARREN"/>
    <m/>
    <x v="4"/>
    <s v="INDEPENDENT (1-9 UNITS)"/>
    <s v="10 TO 19"/>
    <s v="UNCODED / DATA CURRENTLY UNAVAILABLE"/>
    <x v="3"/>
  </r>
  <r>
    <s v="JR FOOD STORES"/>
    <s v="BOWLING GREEN"/>
    <x v="1"/>
    <n v="42101"/>
    <n v="8402"/>
    <n v="21227"/>
    <s v="WARREN"/>
    <m/>
    <x v="4"/>
    <s v="INDEPENDENT (1-9 UNITS)"/>
    <s v="10 TO 19"/>
    <s v="UNCODED / DATA CURRENTLY UNAVAILABLE"/>
    <x v="0"/>
  </r>
  <r>
    <s v="JR FOOD STORES"/>
    <s v="BOWLING GREEN"/>
    <x v="1"/>
    <n v="42101"/>
    <n v="2418"/>
    <n v="21227"/>
    <s v="WARREN"/>
    <m/>
    <x v="4"/>
    <s v="INDEPENDENT (1-9 UNITS)"/>
    <s v="5 TO 9"/>
    <s v="UNCODED / DATA CURRENTLY UNAVAILABLE"/>
    <x v="5"/>
  </r>
  <r>
    <s v="JR FOOD STORES"/>
    <s v="BOWLING GREEN"/>
    <x v="1"/>
    <n v="42101"/>
    <n v="1865"/>
    <n v="21227"/>
    <s v="WARREN"/>
    <m/>
    <x v="4"/>
    <s v="INDEPENDENT (1-9 UNITS)"/>
    <s v="20 TO 49"/>
    <s v="UNCODED / DATA CURRENTLY UNAVAILABLE"/>
    <x v="3"/>
  </r>
  <r>
    <s v="JR FOOD STORES"/>
    <s v="BOWLING GREEN"/>
    <x v="1"/>
    <n v="42101"/>
    <n v="3429"/>
    <n v="21227"/>
    <s v="WARREN"/>
    <m/>
    <x v="4"/>
    <s v="INDEPENDENT (1-9 UNITS)"/>
    <s v="5 TO 9"/>
    <s v="UNCODED / DATA CURRENTLY UNAVAILABLE"/>
    <x v="3"/>
  </r>
  <r>
    <s v="JR FOOD STORES"/>
    <s v="BOWLING GREEN"/>
    <x v="1"/>
    <n v="42101"/>
    <n v="3980"/>
    <n v="21227"/>
    <s v="WARREN"/>
    <m/>
    <x v="4"/>
    <s v="INDEPENDENT (1-9 UNITS)"/>
    <s v="10 TO 19"/>
    <s v="UNCODED / DATA CURRENTLY UNAVAILABLE"/>
    <x v="0"/>
  </r>
  <r>
    <s v="JR FOOD STORES"/>
    <s v="BOWLING GREEN"/>
    <x v="1"/>
    <n v="42101"/>
    <n v="7105"/>
    <n v="21227"/>
    <s v="WARREN"/>
    <m/>
    <x v="4"/>
    <s v="INDEPENDENT (1-9 UNITS)"/>
    <s v="10 TO 19"/>
    <s v="UNCODED / DATA CURRENTLY UNAVAILABLE"/>
    <x v="3"/>
  </r>
  <r>
    <s v="REJA"/>
    <s v="STAFFORD SPRINGS"/>
    <x v="2"/>
    <n v="6076"/>
    <n v="4317"/>
    <n v="9013"/>
    <s v="TOLLAND"/>
    <n v="3280"/>
    <x v="7"/>
    <s v="INDEPENDENT (1-9 UNITS)"/>
    <s v="1 TO 4"/>
    <s v="UNCODED / DATA CURRENTLY UNAVAILABLE"/>
    <x v="3"/>
  </r>
  <r>
    <s v="WESTGATE PACKAGE STORE"/>
    <s v="HOPKINSVILLE"/>
    <x v="1"/>
    <n v="42240"/>
    <n v="1831"/>
    <n v="21047"/>
    <s v="CHRISTIAN"/>
    <n v="1660"/>
    <x v="0"/>
    <s v="INDEPENDENT (1-9 UNITS)"/>
    <s v="1 TO 4"/>
    <s v="UNCODED / DATA CURRENTLY UNAVAILABLE"/>
    <x v="3"/>
  </r>
  <r>
    <s v="WOODY'S COUNTRY STORE"/>
    <s v="HOPKINSVILLE"/>
    <x v="1"/>
    <n v="42240"/>
    <n v="8436"/>
    <n v="21047"/>
    <s v="CHRISTIAN"/>
    <n v="1660"/>
    <x v="4"/>
    <s v="INDEPENDENT (1-9 UNITS)"/>
    <s v="1 TO 4"/>
    <s v="UNCODED / DATA CURRENTLY UNAVAILABLE"/>
    <x v="3"/>
  </r>
  <r>
    <s v="KROGER"/>
    <s v="BOWLING GREEN"/>
    <x v="1"/>
    <n v="42101"/>
    <n v="1770"/>
    <n v="21227"/>
    <s v="WARREN"/>
    <m/>
    <x v="2"/>
    <s v="501+ UNITS"/>
    <s v="10 TO 19"/>
    <s v="UNCODED / DATA CURRENTLY UNAVAILABLE"/>
    <x v="3"/>
  </r>
  <r>
    <s v="LOS CAMARADOS"/>
    <s v="BOWLING GREEN"/>
    <x v="1"/>
    <n v="42101"/>
    <n v="1828"/>
    <n v="21227"/>
    <s v="WARREN"/>
    <m/>
    <x v="2"/>
    <s v="INDEPENDENT (1-9 UNITS)"/>
    <s v="1 TO 4"/>
    <s v="UNCODED / DATA CURRENTLY UNAVAILABLE"/>
    <x v="3"/>
  </r>
  <r>
    <s v="MEDITERRAN FOOD STORE"/>
    <s v="BOWLING GREEN"/>
    <x v="1"/>
    <n v="42101"/>
    <n v="3994"/>
    <n v="21227"/>
    <s v="WARREN"/>
    <m/>
    <x v="2"/>
    <s v="INDEPENDENT (1-9 UNITS)"/>
    <s v="5 TO 9"/>
    <s v="UNCODED / DATA CURRENTLY UNAVAILABLE"/>
    <x v="4"/>
  </r>
  <r>
    <s v="MERCADITO HISPANO"/>
    <s v="BOWLING GREEN"/>
    <x v="1"/>
    <n v="42101"/>
    <n v="2039"/>
    <n v="21227"/>
    <s v="WARREN"/>
    <m/>
    <x v="2"/>
    <s v="INDEPENDENT (1-9 UNITS)"/>
    <s v="1 TO 4"/>
    <s v="UNCODED / DATA CURRENTLY UNAVAILABLE"/>
    <x v="2"/>
  </r>
  <r>
    <s v="PODRINJKA GROCERY STORE"/>
    <s v="BOWLING GREEN"/>
    <x v="1"/>
    <n v="42101"/>
    <n v="5234"/>
    <n v="21227"/>
    <s v="WARREN"/>
    <m/>
    <x v="2"/>
    <s v="INDEPENDENT (1-9 UNITS)"/>
    <s v="1 TO 4"/>
    <s v="UNCODED / DATA CURRENTLY UNAVAILABLE"/>
    <x v="0"/>
  </r>
  <r>
    <s v="RICH POND MARKET &amp; DELI"/>
    <s v="BOWLING GREEN"/>
    <x v="1"/>
    <n v="42101"/>
    <n v="8835"/>
    <n v="21227"/>
    <s v="WARREN"/>
    <m/>
    <x v="4"/>
    <s v="INDEPENDENT (1-9 UNITS)"/>
    <s v="5 TO 9"/>
    <s v="UNCODED / DATA CURRENTLY UNAVAILABLE"/>
    <x v="3"/>
  </r>
  <r>
    <s v="RICHARDSVILLE MARKET"/>
    <s v="BOWLING GREEN"/>
    <x v="1"/>
    <n v="42101"/>
    <n v="8939"/>
    <n v="21227"/>
    <s v="WARREN"/>
    <m/>
    <x v="2"/>
    <s v="INDEPENDENT (1-9 UNITS)"/>
    <s v="1 TO 4"/>
    <s v="UNCODED / DATA CURRENTLY UNAVAILABLE"/>
    <x v="3"/>
  </r>
  <r>
    <s v="RIVERVIEW GROCERY"/>
    <s v="BOWLING GREEN"/>
    <x v="1"/>
    <n v="42101"/>
    <n v="8559"/>
    <n v="21227"/>
    <s v="WARREN"/>
    <m/>
    <x v="2"/>
    <s v="INDEPENDENT (1-9 UNITS)"/>
    <s v="1 TO 4"/>
    <s v="UNCODED / DATA CURRENTLY UNAVAILABLE"/>
    <x v="3"/>
  </r>
  <r>
    <s v="SAVE-A-LOT"/>
    <s v="BOWLING GREEN"/>
    <x v="1"/>
    <n v="42101"/>
    <n v="4906"/>
    <n v="21227"/>
    <s v="WARREN"/>
    <m/>
    <x v="2"/>
    <s v="501+ UNITS"/>
    <s v="20 TO 49"/>
    <s v="UNCODED / DATA CURRENTLY UNAVAILABLE"/>
    <x v="0"/>
  </r>
  <r>
    <s v="SAVE-A-LOT"/>
    <s v="BOWLING GREEN"/>
    <x v="1"/>
    <n v="42101"/>
    <n v="3959"/>
    <n v="21227"/>
    <s v="WARREN"/>
    <m/>
    <x v="2"/>
    <s v="501+ UNITS"/>
    <s v="10 TO 19"/>
    <s v="UNCODED / DATA CURRENTLY UNAVAILABLE"/>
    <x v="3"/>
  </r>
  <r>
    <s v="STAFFORD FOOD CENTER"/>
    <s v="STAFFORD SPRINGS"/>
    <x v="2"/>
    <n v="6076"/>
    <n v="1459"/>
    <n v="9013"/>
    <s v="TOLLAND"/>
    <n v="3280"/>
    <x v="2"/>
    <s v="INDEPENDENT (1-9 UNITS)"/>
    <s v="20 TO 49"/>
    <s v="UNCODED / DATA CURRENTLY UNAVAILABLE"/>
    <x v="3"/>
  </r>
  <r>
    <s v="SOUTHERN BELLE DAIRY"/>
    <s v="BOWLING GREEN"/>
    <x v="1"/>
    <n v="42101"/>
    <n v="5419"/>
    <n v="21227"/>
    <s v="WARREN"/>
    <m/>
    <x v="7"/>
    <s v="INDEPENDENT (1-9 UNITS)"/>
    <s v="5 TO 9"/>
    <s v="UNCODED / DATA CURRENTLY UNAVAILABLE"/>
    <x v="3"/>
  </r>
  <r>
    <s v="U &amp; V LIQUOR"/>
    <s v="BOWLING GREEN"/>
    <x v="1"/>
    <n v="42101"/>
    <n v="8007"/>
    <n v="21227"/>
    <s v="WARREN"/>
    <m/>
    <x v="0"/>
    <s v="INDEPENDENT (1-9 UNITS)"/>
    <s v="1 TO 4"/>
    <s v="UNCODED / DATA CURRENTLY UNAVAILABLE"/>
    <x v="3"/>
  </r>
  <r>
    <s v="VETTE CITY LIQUORS"/>
    <s v="BOWLING GREEN"/>
    <x v="1"/>
    <n v="42101"/>
    <n v="7126"/>
    <n v="21227"/>
    <s v="WARREN"/>
    <m/>
    <x v="0"/>
    <s v="INDEPENDENT (1-9 UNITS)"/>
    <s v="5 TO 9"/>
    <s v="UNCODED / DATA CURRENTLY UNAVAILABLE"/>
    <x v="4"/>
  </r>
  <r>
    <s v="STAFFORD SPIRITS"/>
    <s v="STAFFORD SPRINGS"/>
    <x v="2"/>
    <n v="6076"/>
    <n v="1064"/>
    <n v="9013"/>
    <s v="TOLLAND"/>
    <n v="3280"/>
    <x v="0"/>
    <s v="INDEPENDENT (1-9 UNITS)"/>
    <s v="1 TO 4"/>
    <s v="UNCODED / DATA CURRENTLY UNAVAILABLE"/>
    <x v="3"/>
  </r>
  <r>
    <s v="IGA"/>
    <s v="LEWISBURG"/>
    <x v="1"/>
    <n v="42256"/>
    <n v="9213"/>
    <n v="21141"/>
    <s v="LOGAN"/>
    <m/>
    <x v="2"/>
    <s v="101-250 UNITS"/>
    <s v="10 TO 19"/>
    <s v="UNCODED / DATA CURRENTLY UNAVAILABLE"/>
    <x v="3"/>
  </r>
  <r>
    <s v="LITTLE KORNER MARKET"/>
    <s v="LEWISBURG"/>
    <x v="1"/>
    <n v="42256"/>
    <n v="9514"/>
    <n v="21031"/>
    <s v="BUTLER"/>
    <m/>
    <x v="4"/>
    <s v="INDEPENDENT (1-9 UNITS)"/>
    <s v="1 TO 4"/>
    <s v="UNCODED / DATA CURRENTLY UNAVAILABLE"/>
    <x v="3"/>
  </r>
  <r>
    <s v="THIESING'S GROCERY"/>
    <s v="STAFFORD SPRINGS"/>
    <x v="2"/>
    <n v="6076"/>
    <n v="1327"/>
    <n v="9013"/>
    <s v="TOLLAND"/>
    <n v="3280"/>
    <x v="2"/>
    <s v="INDEPENDENT (1-9 UNITS)"/>
    <s v="1 TO 4"/>
    <s v="UNCODED / DATA CURRENTLY UNAVAILABLE"/>
    <x v="3"/>
  </r>
  <r>
    <s v="CROSSROADS 776"/>
    <s v="BOWLING GREEN"/>
    <x v="1"/>
    <n v="42103"/>
    <n v="9061"/>
    <n v="21227"/>
    <s v="WARREN"/>
    <m/>
    <x v="2"/>
    <s v="INDEPENDENT (1-9 UNITS)"/>
    <s v="5 TO 9"/>
    <s v="UNCODED / DATA CURRENTLY UNAVAILABLE"/>
    <x v="0"/>
  </r>
  <r>
    <s v="HONEYBAKED HAM"/>
    <s v="BOWLING GREEN"/>
    <x v="1"/>
    <n v="42103"/>
    <n v="7116"/>
    <n v="21227"/>
    <s v="WARREN"/>
    <m/>
    <x v="3"/>
    <s v="INDEPENDENT (1-9 UNITS)"/>
    <s v="10 TO 19"/>
    <s v="UNCODED / DATA CURRENTLY UNAVAILABLE"/>
    <x v="3"/>
  </r>
  <r>
    <s v="I-65 LIQUORS LLC"/>
    <s v="BOWLING GREEN"/>
    <x v="1"/>
    <n v="42103"/>
    <n v="7015"/>
    <n v="21227"/>
    <s v="WARREN"/>
    <m/>
    <x v="0"/>
    <s v="INDEPENDENT (1-9 UNITS)"/>
    <s v="1 TO 4"/>
    <s v="UNCODED / DATA CURRENTLY UNAVAILABLE"/>
    <x v="2"/>
  </r>
  <r>
    <s v="JR FOOD STORES"/>
    <s v="BOWLING GREEN"/>
    <x v="1"/>
    <n v="42103"/>
    <n v="9061"/>
    <n v="21227"/>
    <s v="WARREN"/>
    <m/>
    <x v="4"/>
    <s v="INDEPENDENT (1-9 UNITS)"/>
    <s v="5 TO 9"/>
    <s v="5 YEARS PLUS"/>
    <x v="0"/>
  </r>
  <r>
    <s v="OMNI CUSTOM MEATS INC"/>
    <s v="BOWLING GREEN"/>
    <x v="1"/>
    <n v="42103"/>
    <n v="7020"/>
    <n v="21227"/>
    <s v="WARREN"/>
    <m/>
    <x v="3"/>
    <s v="INDEPENDENT (1-9 UNITS)"/>
    <s v="20 TO 49"/>
    <s v="UNCODED / DATA CURRENTLY UNAVAILABLE"/>
    <x v="2"/>
  </r>
  <r>
    <s v="AIRPORT LIQUORS"/>
    <s v="BOWLING GREEN"/>
    <x v="1"/>
    <n v="42104"/>
    <n v="4108"/>
    <n v="21227"/>
    <s v="WARREN"/>
    <m/>
    <x v="0"/>
    <s v="INDEPENDENT (1-9 UNITS)"/>
    <s v="1 TO 4"/>
    <s v="UNCODED / DATA CURRENTLY UNAVAILABLE"/>
    <x v="2"/>
  </r>
  <r>
    <s v="CHUCK'S LIQUOR OUTLET"/>
    <s v="BOWLING GREEN"/>
    <x v="1"/>
    <n v="42104"/>
    <n v="3245"/>
    <n v="21227"/>
    <s v="WARREN"/>
    <m/>
    <x v="0"/>
    <s v="INDEPENDENT (1-9 UNITS)"/>
    <s v="1 TO 4"/>
    <s v="UNCODED / DATA CURRENTLY UNAVAILABLE"/>
    <x v="3"/>
  </r>
  <r>
    <s v="CHUCK'S WINE &amp; SPIRITS"/>
    <s v="BOWLING GREEN"/>
    <x v="1"/>
    <n v="42104"/>
    <n v="7519"/>
    <n v="21227"/>
    <s v="WARREN"/>
    <m/>
    <x v="0"/>
    <s v="INDEPENDENT (1-9 UNITS)"/>
    <s v="10 TO 19"/>
    <s v="5 YEARS PLUS"/>
    <x v="0"/>
  </r>
  <r>
    <s v="WEBB'S GROCERY &amp; GUN SHOP"/>
    <s v="MAMMOTH CAVE"/>
    <x v="1"/>
    <n v="42259"/>
    <n v="8421"/>
    <n v="21061"/>
    <s v="EDMONSON"/>
    <m/>
    <x v="2"/>
    <s v="INDEPENDENT (1-9 UNITS)"/>
    <s v="1 TO 4"/>
    <s v="UNCODED / DATA CURRENTLY UNAVAILABLE"/>
    <x v="3"/>
  </r>
  <r>
    <s v="BELCHER'S KUNTRY KORNER"/>
    <s v="MORGANTOWN"/>
    <x v="1"/>
    <n v="42261"/>
    <n v="8211"/>
    <n v="21031"/>
    <s v="BUTLER"/>
    <m/>
    <x v="2"/>
    <s v="INDEPENDENT (1-9 UNITS)"/>
    <s v="1 TO 4"/>
    <s v="UNCODED / DATA CURRENTLY UNAVAILABLE"/>
    <x v="2"/>
  </r>
  <r>
    <s v="ALDI"/>
    <s v="BOWLING GREEN"/>
    <x v="1"/>
    <n v="42104"/>
    <n v="4159"/>
    <n v="21227"/>
    <s v="WARREN"/>
    <m/>
    <x v="2"/>
    <s v="501+ UNITS"/>
    <s v="5 TO 9"/>
    <s v="UNCODED / DATA CURRENTLY UNAVAILABLE"/>
    <x v="3"/>
  </r>
  <r>
    <s v="IGA"/>
    <s v="MORGANTOWN"/>
    <x v="1"/>
    <n v="42261"/>
    <n v="9431"/>
    <n v="21031"/>
    <s v="BUTLER"/>
    <m/>
    <x v="2"/>
    <s v="101-250 UNITS"/>
    <s v="20 TO 49"/>
    <s v="UNCODED / DATA CURRENTLY UNAVAILABLE"/>
    <x v="0"/>
  </r>
  <r>
    <s v="J &amp; J MARKET"/>
    <s v="MORGANTOWN"/>
    <x v="1"/>
    <n v="42261"/>
    <n v="9622"/>
    <n v="21031"/>
    <s v="BUTLER"/>
    <m/>
    <x v="2"/>
    <s v="INDEPENDENT (1-9 UNITS)"/>
    <s v="1 TO 4"/>
    <s v="UNCODED / DATA CURRENTLY UNAVAILABLE"/>
    <x v="2"/>
  </r>
  <r>
    <s v="JR FOOD STORES"/>
    <s v="MORGANTOWN"/>
    <x v="1"/>
    <n v="42261"/>
    <n v="8803"/>
    <n v="21031"/>
    <s v="BUTLER"/>
    <m/>
    <x v="4"/>
    <s v="INDEPENDENT (1-9 UNITS)"/>
    <s v="10 TO 19"/>
    <s v="UNCODED / DATA CURRENTLY UNAVAILABLE"/>
    <x v="2"/>
  </r>
  <r>
    <s v="LA VERACRUZANA"/>
    <s v="MORGANTOWN"/>
    <x v="1"/>
    <n v="42261"/>
    <n v="8637"/>
    <n v="21031"/>
    <s v="BUTLER"/>
    <m/>
    <x v="2"/>
    <s v="INDEPENDENT (1-9 UNITS)"/>
    <s v="1 TO 4"/>
    <s v="UNCODED / DATA CURRENTLY UNAVAILABLE"/>
    <x v="3"/>
  </r>
  <r>
    <s v="LINDSEY'S MARKET"/>
    <s v="MORGANTOWN"/>
    <x v="1"/>
    <n v="42261"/>
    <n v="9517"/>
    <n v="21031"/>
    <s v="BUTLER"/>
    <m/>
    <x v="2"/>
    <s v="INDEPENDENT (1-9 UNITS)"/>
    <s v="1 TO 4"/>
    <s v="UNCODED / DATA CURRENTLY UNAVAILABLE"/>
    <x v="0"/>
  </r>
  <r>
    <s v="RUIL WHITTINGHILL GROCERY"/>
    <s v="MORGANTOWN"/>
    <x v="1"/>
    <n v="42261"/>
    <n v="9060"/>
    <n v="21031"/>
    <s v="BUTLER"/>
    <m/>
    <x v="2"/>
    <s v="INDEPENDENT (1-9 UNITS)"/>
    <s v="1 TO 4"/>
    <s v="UNCODED / DATA CURRENTLY UNAVAILABLE"/>
    <x v="2"/>
  </r>
  <r>
    <s v="SAVE-A-LOT"/>
    <s v="MORGANTOWN"/>
    <x v="1"/>
    <n v="42261"/>
    <n v="8603"/>
    <n v="21031"/>
    <s v="BUTLER"/>
    <m/>
    <x v="2"/>
    <s v="501+ UNITS"/>
    <s v="10 TO 19"/>
    <s v="UNCODED / DATA CURRENTLY UNAVAILABLE"/>
    <x v="0"/>
  </r>
  <r>
    <s v="SOUTH HILL GROCERY"/>
    <s v="MORGANTOWN"/>
    <x v="1"/>
    <n v="42261"/>
    <n v="8352"/>
    <n v="21031"/>
    <s v="BUTLER"/>
    <m/>
    <x v="2"/>
    <s v="INDEPENDENT (1-9 UNITS)"/>
    <s v="1 TO 4"/>
    <s v="UNCODED / DATA CURRENTLY UNAVAILABLE"/>
    <x v="0"/>
  </r>
  <r>
    <s v="WILLIS FARMS"/>
    <s v="MORGANTOWN"/>
    <x v="1"/>
    <n v="42261"/>
    <n v="9032"/>
    <n v="21031"/>
    <s v="BUTLER"/>
    <m/>
    <x v="3"/>
    <s v="INDEPENDENT (1-9 UNITS)"/>
    <s v="1 TO 4"/>
    <s v="UNCODED / DATA CURRENTLY UNAVAILABLE"/>
    <x v="3"/>
  </r>
  <r>
    <s v="CROSSROADS 773"/>
    <s v="BOWLING GREEN"/>
    <x v="1"/>
    <n v="42104"/>
    <n v="7906"/>
    <n v="21227"/>
    <s v="WARREN"/>
    <m/>
    <x v="2"/>
    <s v="INDEPENDENT (1-9 UNITS)"/>
    <s v="20 TO 49"/>
    <s v="UNCODED / DATA CURRENTLY UNAVAILABLE"/>
    <x v="4"/>
  </r>
  <r>
    <s v="BEACH OIL CO INC"/>
    <s v="OAK GROVE"/>
    <x v="1"/>
    <n v="42262"/>
    <n v="8324"/>
    <n v="21047"/>
    <s v="CHRISTIAN"/>
    <n v="1660"/>
    <x v="4"/>
    <s v="INDEPENDENT (1-9 UNITS)"/>
    <s v="5 TO 9"/>
    <s v="UNCODED / DATA CURRENTLY UNAVAILABLE"/>
    <x v="2"/>
  </r>
  <r>
    <s v="EAGLE MARKET"/>
    <s v="OAK GROVE"/>
    <x v="1"/>
    <n v="42262"/>
    <n v="7210"/>
    <n v="21047"/>
    <s v="CHRISTIAN"/>
    <n v="1660"/>
    <x v="2"/>
    <s v="INDEPENDENT (1-9 UNITS)"/>
    <s v="1 TO 4"/>
    <s v="UNCODED / DATA CURRENTLY UNAVAILABLE"/>
    <x v="2"/>
  </r>
  <r>
    <s v="GATE SIX LIQUOR STORE"/>
    <s v="OAK GROVE"/>
    <x v="1"/>
    <n v="42262"/>
    <n v="9365"/>
    <n v="21047"/>
    <s v="CHRISTIAN"/>
    <n v="1660"/>
    <x v="0"/>
    <s v="INDEPENDENT (1-9 UNITS)"/>
    <s v="1 TO 4"/>
    <s v="UNCODED / DATA CURRENTLY UNAVAILABLE"/>
    <x v="2"/>
  </r>
  <r>
    <s v="HUT"/>
    <s v="OAK GROVE"/>
    <x v="1"/>
    <n v="42262"/>
    <n v="7210"/>
    <n v="21047"/>
    <s v="CHRISTIAN"/>
    <n v="1660"/>
    <x v="0"/>
    <s v="INDEPENDENT (1-9 UNITS)"/>
    <s v="1 TO 4"/>
    <s v="UNCODED / DATA CURRENTLY UNAVAILABLE"/>
    <x v="4"/>
  </r>
  <r>
    <s v="HIGHLAND PARK MARKET"/>
    <s v="SUFFIELD"/>
    <x v="2"/>
    <n v="6078"/>
    <n v="2173"/>
    <n v="9003"/>
    <s v="HARTFORD"/>
    <n v="3280"/>
    <x v="2"/>
    <s v="INDEPENDENT (1-9 UNITS)"/>
    <s v="OVER 50"/>
    <s v="UNCODED / DATA CURRENTLY UNAVAILABLE"/>
    <x v="3"/>
  </r>
  <r>
    <s v="J B PACKAGE STORE"/>
    <s v="SUFFIELD"/>
    <x v="2"/>
    <n v="6078"/>
    <n v="1441"/>
    <n v="9003"/>
    <s v="HARTFORD"/>
    <n v="3280"/>
    <x v="0"/>
    <s v="INDEPENDENT (1-9 UNITS)"/>
    <s v="1 TO 4"/>
    <s v="2 TO 5 YEARS"/>
    <x v="2"/>
  </r>
  <r>
    <s v="PAL'S SHOP EZY MARKET"/>
    <s v="OAK GROVE"/>
    <x v="1"/>
    <n v="42262"/>
    <m/>
    <n v="21047"/>
    <s v="CHRISTIAN"/>
    <n v="1660"/>
    <x v="2"/>
    <s v="INDEPENDENT (1-9 UNITS)"/>
    <s v="5 TO 9"/>
    <s v="UNCODED / DATA CURRENTLY UNAVAILABLE"/>
    <x v="3"/>
  </r>
  <r>
    <s v="BOTTLE N CORK"/>
    <s v="NORTH GRAFTON"/>
    <x v="0"/>
    <n v="1536"/>
    <n v="1528"/>
    <n v="25027"/>
    <s v="WORCESTER"/>
    <n v="1122"/>
    <x v="0"/>
    <s v="INDEPENDENT (1-9 UNITS)"/>
    <s v="5 TO 9"/>
    <s v="UNCODED / DATA CURRENTLY UNAVAILABLE"/>
    <x v="0"/>
  </r>
  <r>
    <s v="SEOUL ORIENTAL FOOD STR"/>
    <s v="OAK GROVE"/>
    <x v="1"/>
    <n v="42262"/>
    <n v="9365"/>
    <n v="21047"/>
    <s v="CHRISTIAN"/>
    <n v="1660"/>
    <x v="2"/>
    <s v="INDEPENDENT (1-9 UNITS)"/>
    <s v="1 TO 4"/>
    <s v="UNCODED / DATA CURRENTLY UNAVAILABLE"/>
    <x v="0"/>
  </r>
  <r>
    <s v="GREENWOOD SPIRITS SHOPPE"/>
    <s v="BOWLING GREEN"/>
    <x v="1"/>
    <n v="42104"/>
    <n v="6340"/>
    <n v="21227"/>
    <s v="WARREN"/>
    <m/>
    <x v="0"/>
    <s v="INDEPENDENT (1-9 UNITS)"/>
    <s v="10 TO 19"/>
    <s v="UNCODED / DATA CURRENTLY UNAVAILABLE"/>
    <x v="4"/>
  </r>
  <r>
    <s v="KEYSBURG STORE"/>
    <s v="OLMSTEAD"/>
    <x v="1"/>
    <n v="42265"/>
    <n v="9420"/>
    <n v="21141"/>
    <s v="LOGAN"/>
    <m/>
    <x v="2"/>
    <s v="INDEPENDENT (1-9 UNITS)"/>
    <s v="1 TO 4"/>
    <s v="UNCODED / DATA CURRENTLY UNAVAILABLE"/>
    <x v="2"/>
  </r>
  <r>
    <s v="KROGER"/>
    <s v="BOWLING GREEN"/>
    <x v="1"/>
    <n v="42104"/>
    <n v="6331"/>
    <n v="21227"/>
    <s v="WARREN"/>
    <m/>
    <x v="2"/>
    <s v="501+ UNITS"/>
    <s v="OVER 50"/>
    <s v="UNCODED / DATA CURRENTLY UNAVAILABLE"/>
    <x v="3"/>
  </r>
  <r>
    <s v="KROGER"/>
    <s v="BOWLING GREEN"/>
    <x v="1"/>
    <n v="42104"/>
    <n v="1040"/>
    <n v="21227"/>
    <s v="WARREN"/>
    <m/>
    <x v="2"/>
    <s v="501+ UNITS"/>
    <s v="10 TO 19"/>
    <s v="UNCODED / DATA CURRENTLY UNAVAILABLE"/>
    <x v="3"/>
  </r>
  <r>
    <s v="GATES GROCERY"/>
    <s v="PEMBROKE"/>
    <x v="1"/>
    <n v="42266"/>
    <n v="9768"/>
    <n v="21047"/>
    <s v="CHRISTIAN"/>
    <n v="1660"/>
    <x v="2"/>
    <s v="INDEPENDENT (1-9 UNITS)"/>
    <s v="1 TO 4"/>
    <s v="UNCODED / DATA CURRENTLY UNAVAILABLE"/>
    <x v="0"/>
  </r>
  <r>
    <s v="LEWIS LIQUOR STORE"/>
    <s v="PEMBROKE"/>
    <x v="1"/>
    <n v="42266"/>
    <m/>
    <n v="21047"/>
    <s v="CHRISTIAN"/>
    <n v="1660"/>
    <x v="0"/>
    <s v="INDEPENDENT (1-9 UNITS)"/>
    <s v="1 TO 4"/>
    <s v="UNCODED / DATA CURRENTLY UNAVAILABLE"/>
    <x v="3"/>
  </r>
  <r>
    <s v="SAM'S FOOD STORES"/>
    <s v="SUFFIELD"/>
    <x v="2"/>
    <n v="6078"/>
    <n v="1343"/>
    <n v="9003"/>
    <s v="HARTFORD"/>
    <n v="3280"/>
    <x v="2"/>
    <s v="INDEPENDENT (1-9 UNITS)"/>
    <s v="1 TO 4"/>
    <s v="UNCODED / DATA CURRENTLY UNAVAILABLE"/>
    <x v="2"/>
  </r>
  <r>
    <s v="PLANO PRODUCE"/>
    <s v="BOWLING GREEN"/>
    <x v="1"/>
    <n v="42104"/>
    <n v="370"/>
    <n v="21227"/>
    <s v="WARREN"/>
    <m/>
    <x v="5"/>
    <s v="INDEPENDENT (1-9 UNITS)"/>
    <s v="1 TO 4"/>
    <s v="UNCODED / DATA CURRENTLY UNAVAILABLE"/>
    <x v="3"/>
  </r>
  <r>
    <s v="PLANO STORE"/>
    <s v="BOWLING GREEN"/>
    <x v="1"/>
    <n v="42104"/>
    <n v="7841"/>
    <n v="21227"/>
    <s v="WARREN"/>
    <m/>
    <x v="2"/>
    <s v="INDEPENDENT (1-9 UNITS)"/>
    <s v="1 TO 4"/>
    <s v="UNCODED / DATA CURRENTLY UNAVAILABLE"/>
    <x v="3"/>
  </r>
  <r>
    <s v="SWEETS DESIGN BUILD INC"/>
    <s v="BOWLING GREEN"/>
    <x v="1"/>
    <n v="42104"/>
    <n v="4379"/>
    <n v="21227"/>
    <s v="WARREN"/>
    <m/>
    <x v="6"/>
    <s v="INDEPENDENT (1-9 UNITS)"/>
    <s v="5 TO 9"/>
    <s v="UNCODED / DATA CURRENTLY UNAVAILABLE"/>
    <x v="2"/>
  </r>
  <r>
    <s v="BOYCE GENERAL STORE"/>
    <s v="ALVATON"/>
    <x v="1"/>
    <n v="42122"/>
    <n v="9633"/>
    <n v="21227"/>
    <s v="WARREN"/>
    <m/>
    <x v="2"/>
    <s v="INDEPENDENT (1-9 UNITS)"/>
    <s v="1 TO 4"/>
    <s v="UNCODED / DATA CURRENTLY UNAVAILABLE"/>
    <x v="2"/>
  </r>
  <r>
    <s v="BERRY PATCH &amp; GARDEN CENTER"/>
    <s v="AUSTIN"/>
    <x v="1"/>
    <n v="42123"/>
    <n v="6713"/>
    <n v="21009"/>
    <s v="BARREN"/>
    <m/>
    <x v="5"/>
    <s v="INDEPENDENT (1-9 UNITS)"/>
    <s v="1 TO 4"/>
    <s v="UNCODED / DATA CURRENTLY UNAVAILABLE"/>
    <x v="3"/>
  </r>
  <r>
    <s v="KENNY'S FARMHOUSE CHEESE"/>
    <s v="AUSTIN"/>
    <x v="1"/>
    <n v="42123"/>
    <n v="6709"/>
    <n v="21009"/>
    <s v="BARREN"/>
    <m/>
    <x v="7"/>
    <s v="INDEPENDENT (1-9 UNITS)"/>
    <s v="1 TO 4"/>
    <s v="UNCODED / DATA CURRENTLY UNAVAILABLE"/>
    <x v="4"/>
  </r>
  <r>
    <s v="SAM H SMITH GROCERY"/>
    <s v="BEAUMONT"/>
    <x v="1"/>
    <n v="42124"/>
    <m/>
    <m/>
    <s v=""/>
    <m/>
    <x v="2"/>
    <s v="INDEPENDENT (1-9 UNITS)"/>
    <s v="1 TO 4"/>
    <s v="UNCODED / DATA CURRENTLY UNAVAILABLE"/>
    <x v="3"/>
  </r>
  <r>
    <s v="HANDFIELD C &amp; M DAIRY SUPPLY"/>
    <s v="CUMMINGTON"/>
    <x v="0"/>
    <n v="1026"/>
    <m/>
    <n v="25015"/>
    <s v="HAMPSHIRE"/>
    <n v="8000"/>
    <x v="7"/>
    <s v="INDEPENDENT (1-9 UNITS)"/>
    <s v="1 TO 4"/>
    <s v="UNCODED / DATA CURRENTLY UNAVAILABLE"/>
    <x v="3"/>
  </r>
  <r>
    <s v="SUFFIELD CORDIAL SHOPPE"/>
    <s v="SUFFIELD"/>
    <x v="2"/>
    <n v="6078"/>
    <n v="1709"/>
    <n v="9003"/>
    <s v="HARTFORD"/>
    <n v="3280"/>
    <x v="0"/>
    <s v="INDEPENDENT (1-9 UNITS)"/>
    <s v="1 TO 4"/>
    <s v="5 YEARS PLUS"/>
    <x v="3"/>
  </r>
  <r>
    <s v="BOLIN'S PRODUCE"/>
    <s v="CAVE CITY"/>
    <x v="1"/>
    <n v="42127"/>
    <m/>
    <n v="21009"/>
    <s v="BARREN"/>
    <m/>
    <x v="5"/>
    <s v="INDEPENDENT (1-9 UNITS)"/>
    <s v="1 TO 4"/>
    <s v="2 TO 5 YEARS"/>
    <x v="0"/>
  </r>
  <r>
    <s v="QUICK STOP"/>
    <s v="CAVE CITY"/>
    <x v="1"/>
    <n v="42127"/>
    <n v="8822"/>
    <n v="21009"/>
    <s v="BARREN"/>
    <m/>
    <x v="1"/>
    <s v="251-500 UNITS"/>
    <s v="1 TO 4"/>
    <s v="UNCODED / DATA CURRENTLY UNAVAILABLE"/>
    <x v="4"/>
  </r>
  <r>
    <s v="CHASERS KENTUCKY CHOCOLATES"/>
    <s v="CAVE CITY"/>
    <x v="1"/>
    <n v="42127"/>
    <n v="8884"/>
    <n v="21009"/>
    <s v="BARREN"/>
    <m/>
    <x v="6"/>
    <s v="INDEPENDENT (1-9 UNITS)"/>
    <s v="1 TO 4"/>
    <s v="UNCODED / DATA CURRENTLY UNAVAILABLE"/>
    <x v="0"/>
  </r>
  <r>
    <s v="HOUCHENS MARKET"/>
    <s v="CAVE CITY"/>
    <x v="1"/>
    <n v="42127"/>
    <n v="9502"/>
    <n v="21009"/>
    <s v="BARREN"/>
    <m/>
    <x v="2"/>
    <s v="INDEPENDENT (1-9 UNITS)"/>
    <s v="10 TO 19"/>
    <s v="UNCODED / DATA CURRENTLY UNAVAILABLE"/>
    <x v="4"/>
  </r>
  <r>
    <s v="BILL MARTIN'S CEE BEE FOOD"/>
    <s v="GAMALIEL"/>
    <x v="1"/>
    <n v="42140"/>
    <n v="8918"/>
    <n v="21171"/>
    <s v="MONROE"/>
    <m/>
    <x v="2"/>
    <s v="INDEPENDENT (1-9 UNITS)"/>
    <s v="10 TO 19"/>
    <s v="UNCODED / DATA CURRENTLY UNAVAILABLE"/>
    <x v="4"/>
  </r>
  <r>
    <s v="MERCHANDISE BAKER'S DOZEN"/>
    <s v="CAVE CITY"/>
    <x v="1"/>
    <n v="42127"/>
    <n v="8884"/>
    <n v="21009"/>
    <s v="BARREN"/>
    <m/>
    <x v="2"/>
    <s v="INDEPENDENT (1-9 UNITS)"/>
    <s v="1 TO 4"/>
    <s v="UNCODED / DATA CURRENTLY UNAVAILABLE"/>
    <x v="2"/>
  </r>
  <r>
    <s v="SAVE-A-LOT"/>
    <s v="CAVE CITY"/>
    <x v="1"/>
    <n v="42127"/>
    <n v="9410"/>
    <n v="21009"/>
    <s v="BARREN"/>
    <m/>
    <x v="2"/>
    <s v="501+ UNITS"/>
    <s v="10 TO 19"/>
    <s v="UNCODED / DATA CURRENTLY UNAVAILABLE"/>
    <x v="3"/>
  </r>
  <r>
    <s v="TIENDA LA VERACRUZANA"/>
    <s v="CAVE CITY"/>
    <x v="1"/>
    <n v="42127"/>
    <n v="8800"/>
    <n v="21009"/>
    <s v="BARREN"/>
    <m/>
    <x v="4"/>
    <s v="INDEPENDENT (1-9 UNITS)"/>
    <s v="1 TO 4"/>
    <s v="5 YEARS PLUS"/>
    <x v="3"/>
  </r>
  <r>
    <s v="SUFFIELD POULTRY"/>
    <s v="SUFFIELD"/>
    <x v="2"/>
    <n v="6078"/>
    <n v="1320"/>
    <n v="9003"/>
    <s v="HARTFORD"/>
    <n v="3280"/>
    <x v="3"/>
    <s v="INDEPENDENT (1-9 UNITS)"/>
    <s v="1 TO 4"/>
    <s v="UNCODED / DATA CURRENTLY UNAVAILABLE"/>
    <x v="3"/>
  </r>
  <r>
    <s v="BETHEL LIQUORS"/>
    <s v="RUSSELLVILLE"/>
    <x v="1"/>
    <n v="42276"/>
    <n v="1430"/>
    <n v="21141"/>
    <s v="LOGAN"/>
    <m/>
    <x v="0"/>
    <s v="INDEPENDENT (1-9 UNITS)"/>
    <s v="10 TO 19"/>
    <s v="5 YEARS PLUS"/>
    <x v="3"/>
  </r>
  <r>
    <s v="SUFFIELD SPIRIT SHOP"/>
    <s v="SUFFIELD"/>
    <x v="2"/>
    <n v="6078"/>
    <n v="2068"/>
    <n v="9003"/>
    <s v="HARTFORD"/>
    <n v="3280"/>
    <x v="0"/>
    <s v="INDEPENDENT (1-9 UNITS)"/>
    <s v="1 TO 4"/>
    <s v="UNCODED / DATA CURRENTLY UNAVAILABLE"/>
    <x v="2"/>
  </r>
  <r>
    <s v="HARVEST"/>
    <s v="RUSSELLVILLE"/>
    <x v="1"/>
    <n v="42276"/>
    <n v="1855"/>
    <n v="21141"/>
    <s v="LOGAN"/>
    <m/>
    <x v="3"/>
    <s v="INDEPENDENT (1-9 UNITS)"/>
    <s v="5 TO 9"/>
    <s v="UNCODED / DATA CURRENTLY UNAVAILABLE"/>
    <x v="3"/>
  </r>
  <r>
    <s v="IGA"/>
    <s v="RUSSELLVILLE"/>
    <x v="1"/>
    <n v="42276"/>
    <n v="1824"/>
    <n v="21141"/>
    <s v="LOGAN"/>
    <m/>
    <x v="2"/>
    <s v="101-250 UNITS"/>
    <s v="5 TO 9"/>
    <s v="UNCODED / DATA CURRENTLY UNAVAILABLE"/>
    <x v="2"/>
  </r>
  <r>
    <s v="KANGAROO EXPRESS"/>
    <s v="RUSSELLVILLE"/>
    <x v="1"/>
    <n v="42276"/>
    <n v="1284"/>
    <n v="21141"/>
    <s v="LOGAN"/>
    <m/>
    <x v="1"/>
    <s v="501+ UNITS"/>
    <s v="5 TO 9"/>
    <s v="UNCODED / DATA CURRENTLY UNAVAILABLE"/>
    <x v="4"/>
  </r>
  <r>
    <s v="LOGAN SQUARE LIQUOR SHOPPE"/>
    <s v="RUSSELLVILLE"/>
    <x v="1"/>
    <n v="42276"/>
    <n v="1604"/>
    <n v="21141"/>
    <s v="LOGAN"/>
    <m/>
    <x v="0"/>
    <s v="INDEPENDENT (1-9 UNITS)"/>
    <s v="5 TO 9"/>
    <s v="UNCODED / DATA CURRENTLY UNAVAILABLE"/>
    <x v="3"/>
  </r>
  <r>
    <s v="MURPHY USA"/>
    <s v="RUSSELLVILLE"/>
    <x v="1"/>
    <n v="42276"/>
    <n v="9311"/>
    <n v="21141"/>
    <s v="LOGAN"/>
    <m/>
    <x v="1"/>
    <s v="501+ UNITS"/>
    <s v="5 TO 9"/>
    <s v="UNCODED / DATA CURRENTLY UNAVAILABLE"/>
    <x v="3"/>
  </r>
  <r>
    <s v="PIGGLY WIGGLY"/>
    <s v="RUSSELLVILLE"/>
    <x v="1"/>
    <n v="42276"/>
    <n v="9630"/>
    <n v="21141"/>
    <s v="LOGAN"/>
    <m/>
    <x v="2"/>
    <s v="501+ UNITS"/>
    <s v="20 TO 49"/>
    <s v="2 TO 5 YEARS"/>
    <x v="4"/>
  </r>
  <r>
    <s v="SUFFIELD VILLAGE WINE &amp; SPIRIT"/>
    <s v="SUFFIELD"/>
    <x v="2"/>
    <n v="6078"/>
    <n v="2173"/>
    <n v="9003"/>
    <s v="HARTFORD"/>
    <n v="3280"/>
    <x v="0"/>
    <s v="INDEPENDENT (1-9 UNITS)"/>
    <s v="OVER 50"/>
    <s v="5 YEARS PLUS"/>
    <x v="5"/>
  </r>
  <r>
    <s v="CARSON'S FARM MARKET"/>
    <s v="EDMONTON"/>
    <x v="1"/>
    <n v="42129"/>
    <m/>
    <n v="21169"/>
    <s v="METCALFE"/>
    <m/>
    <x v="2"/>
    <s v="INDEPENDENT (1-9 UNITS)"/>
    <s v="1 TO 4"/>
    <s v="UNCODED / DATA CURRENTLY UNAVAILABLE"/>
    <x v="0"/>
  </r>
  <r>
    <s v="D B EDMONTON FOODS"/>
    <s v="EDMONTON"/>
    <x v="1"/>
    <n v="42129"/>
    <n v="8108"/>
    <n v="21169"/>
    <s v="METCALFE"/>
    <m/>
    <x v="2"/>
    <s v="INDEPENDENT (1-9 UNITS)"/>
    <s v="1 TO 4"/>
    <s v="UNCODED / DATA CURRENTLY UNAVAILABLE"/>
    <x v="0"/>
  </r>
  <r>
    <s v="EDMONTON CB"/>
    <s v="EDMONTON"/>
    <x v="1"/>
    <n v="42129"/>
    <n v="8108"/>
    <n v="21169"/>
    <s v="METCALFE"/>
    <m/>
    <x v="2"/>
    <s v="INDEPENDENT (1-9 UNITS)"/>
    <s v="20 TO 49"/>
    <s v="UNCODED / DATA CURRENTLY UNAVAILABLE"/>
    <x v="2"/>
  </r>
  <r>
    <s v="SAVE-A-LOT"/>
    <s v="RUSSELLVILLE"/>
    <x v="1"/>
    <n v="42276"/>
    <n v="1610"/>
    <n v="21141"/>
    <s v="LOGAN"/>
    <m/>
    <x v="2"/>
    <s v="501+ UNITS"/>
    <s v="10 TO 19"/>
    <s v="UNCODED / DATA CURRENTLY UNAVAILABLE"/>
    <x v="3"/>
  </r>
  <r>
    <s v="SAVE-A-LOT"/>
    <s v="RUSSELLVILLE"/>
    <x v="1"/>
    <n v="42276"/>
    <m/>
    <n v="21141"/>
    <s v="LOGAN"/>
    <m/>
    <x v="2"/>
    <s v="501+ UNITS"/>
    <s v="10 TO 19"/>
    <s v="UNCODED / DATA CURRENTLY UNAVAILABLE"/>
    <x v="5"/>
  </r>
  <r>
    <s v="C &amp; J BEER &amp; WINE"/>
    <s v="NORTH GRAFTON"/>
    <x v="0"/>
    <n v="1536"/>
    <n v="2004"/>
    <n v="25027"/>
    <s v="WORCESTER"/>
    <n v="1122"/>
    <x v="0"/>
    <s v="INDEPENDENT (1-9 UNITS)"/>
    <s v="1 TO 4"/>
    <s v="5 YEARS PLUS"/>
    <x v="1"/>
  </r>
  <r>
    <s v="HUNLEY'S GROCERY"/>
    <s v="EDMONTON"/>
    <x v="1"/>
    <n v="42129"/>
    <n v="7048"/>
    <n v="21169"/>
    <s v="METCALFE"/>
    <m/>
    <x v="2"/>
    <s v="INDEPENDENT (1-9 UNITS)"/>
    <s v="1 TO 4"/>
    <s v="UNCODED / DATA CURRENTLY UNAVAILABLE"/>
    <x v="3"/>
  </r>
  <r>
    <s v="SUDDEN SERVICE STORE"/>
    <s v="RUSSELLVILLE"/>
    <x v="1"/>
    <n v="42276"/>
    <n v="9207"/>
    <n v="21141"/>
    <s v="LOGAN"/>
    <m/>
    <x v="4"/>
    <s v="INDEPENDENT (1-9 UNITS)"/>
    <s v="5 TO 9"/>
    <s v="UNCODED / DATA CURRENTLY UNAVAILABLE"/>
    <x v="3"/>
  </r>
  <r>
    <s v="SAVE-A-LOT"/>
    <s v="EDMONTON"/>
    <x v="1"/>
    <n v="42129"/>
    <n v="8137"/>
    <n v="21169"/>
    <s v="METCALFE"/>
    <m/>
    <x v="2"/>
    <s v="501+ UNITS"/>
    <s v="10 TO 19"/>
    <s v="UNCODED / DATA CURRENTLY UNAVAILABLE"/>
    <x v="3"/>
  </r>
  <r>
    <s v="TRAVELER'S FOOD PLAZA"/>
    <s v="EDMONTON"/>
    <x v="1"/>
    <n v="42129"/>
    <n v="8120"/>
    <n v="21169"/>
    <s v="METCALFE"/>
    <m/>
    <x v="4"/>
    <s v="INDEPENDENT (1-9 UNITS)"/>
    <s v="10 TO 19"/>
    <s v="UNCODED / DATA CURRENTLY UNAVAILABLE"/>
    <x v="3"/>
  </r>
  <r>
    <s v="TRIPLE T POULTRY"/>
    <s v="SULPHUR WELL"/>
    <x v="1"/>
    <n v="42129"/>
    <n v="8216"/>
    <n v="21169"/>
    <s v="METCALFE"/>
    <m/>
    <x v="3"/>
    <s v="INDEPENDENT (1-9 UNITS)"/>
    <s v="1 TO 4"/>
    <s v="UNCODED / DATA CURRENTLY UNAVAILABLE"/>
    <x v="2"/>
  </r>
  <r>
    <s v="FOUNTAIN RUN GENERAL STR-DELI"/>
    <s v="FOUNTAIN RUN"/>
    <x v="1"/>
    <n v="42133"/>
    <n v="7915"/>
    <n v="21171"/>
    <s v="MONROE"/>
    <m/>
    <x v="2"/>
    <s v="INDEPENDENT (1-9 UNITS)"/>
    <s v="1 TO 4"/>
    <s v="UNCODED / DATA CURRENTLY UNAVAILABLE"/>
    <x v="0"/>
  </r>
  <r>
    <s v="KENNY'S FARMHOUSE CHEESE"/>
    <s v="FOUNTAIN RUN"/>
    <x v="1"/>
    <n v="42133"/>
    <n v="9606"/>
    <n v="21009"/>
    <s v="BARREN"/>
    <m/>
    <x v="7"/>
    <s v="INDEPENDENT (1-9 UNITS)"/>
    <s v="1 TO 4"/>
    <s v="UNCODED / DATA CURRENTLY UNAVAILABLE"/>
    <x v="4"/>
  </r>
  <r>
    <s v="MAIN ST GROCERY &amp; HARDWARE"/>
    <s v="FOUNTAIN RUN"/>
    <x v="1"/>
    <n v="42133"/>
    <n v="7931"/>
    <n v="21171"/>
    <s v="MONROE"/>
    <m/>
    <x v="2"/>
    <s v="INDEPENDENT (1-9 UNITS)"/>
    <s v="1 TO 4"/>
    <s v="UNCODED / DATA CURRENTLY UNAVAILABLE"/>
    <x v="4"/>
  </r>
  <r>
    <s v="ROARK'S TEA &amp; SAGE CO"/>
    <s v="FOUNTAIN RUN"/>
    <x v="1"/>
    <n v="42133"/>
    <n v="8605"/>
    <n v="21003"/>
    <s v="ALLEN"/>
    <m/>
    <x v="7"/>
    <s v="INDEPENDENT (1-9 UNITS)"/>
    <s v="1 TO 4"/>
    <s v="UNCODED / DATA CURRENTLY UNAVAILABLE"/>
    <x v="3"/>
  </r>
  <r>
    <s v="JR FOOD STORES"/>
    <s v="SWEEDEN"/>
    <x v="1"/>
    <n v="42285"/>
    <n v="7130"/>
    <n v="21061"/>
    <s v="EDMONSON"/>
    <m/>
    <x v="4"/>
    <s v="INDEPENDENT (1-9 UNITS)"/>
    <s v="5 TO 9"/>
    <s v="UNCODED / DATA CURRENTLY UNAVAILABLE"/>
    <x v="2"/>
  </r>
  <r>
    <s v="FRANCIES' MARKET"/>
    <s v="TRENTON"/>
    <x v="1"/>
    <n v="42286"/>
    <n v="9752"/>
    <n v="21219"/>
    <s v="TODD"/>
    <m/>
    <x v="2"/>
    <s v="INDEPENDENT (1-9 UNITS)"/>
    <s v="1 TO 4"/>
    <s v="UNCODED / DATA CURRENTLY UNAVAILABLE"/>
    <x v="2"/>
  </r>
  <r>
    <s v="FOOD LION"/>
    <s v="FRANKLIN"/>
    <x v="1"/>
    <n v="42134"/>
    <n v="1044"/>
    <n v="21213"/>
    <s v="SIMPSON"/>
    <m/>
    <x v="2"/>
    <s v="501+ UNITS"/>
    <s v="20 TO 49"/>
    <s v="UNCODED / DATA CURRENTLY UNAVAILABLE"/>
    <x v="4"/>
  </r>
  <r>
    <s v="GOLD CITY GROCERY"/>
    <s v="FRANKLIN"/>
    <x v="1"/>
    <n v="42134"/>
    <n v="9214"/>
    <n v="21213"/>
    <s v="SIMPSON"/>
    <m/>
    <x v="2"/>
    <s v="INDEPENDENT (1-9 UNITS)"/>
    <s v="1 TO 4"/>
    <s v="UNCODED / DATA CURRENTLY UNAVAILABLE"/>
    <x v="0"/>
  </r>
  <r>
    <s v="T VILLE WINE &amp; SPIRITS"/>
    <s v="TARIFFVILLE"/>
    <x v="2"/>
    <n v="6081"/>
    <n v="9677"/>
    <n v="9003"/>
    <s v="HARTFORD"/>
    <n v="3280"/>
    <x v="0"/>
    <s v="INDEPENDENT (1-9 UNITS)"/>
    <s v="1 TO 4"/>
    <s v="UNCODED / DATA CURRENTLY UNAVAILABLE"/>
    <x v="3"/>
  </r>
  <r>
    <s v="J &amp; J COUNTRY MARKET"/>
    <s v="FRANKLIN"/>
    <x v="1"/>
    <n v="42134"/>
    <n v="9431"/>
    <n v="21213"/>
    <s v="SIMPSON"/>
    <m/>
    <x v="2"/>
    <s v="INDEPENDENT (1-9 UNITS)"/>
    <s v="1 TO 4"/>
    <s v="UNCODED / DATA CURRENTLY UNAVAILABLE"/>
    <x v="3"/>
  </r>
  <r>
    <s v="TOMMY'S PACKAGE STORE"/>
    <s v="TARIFFVILLE"/>
    <x v="2"/>
    <n v="6081"/>
    <n v="9623"/>
    <n v="9003"/>
    <s v="HARTFORD"/>
    <n v="3280"/>
    <x v="0"/>
    <s v="INDEPENDENT (1-9 UNITS)"/>
    <s v="1 TO 4"/>
    <s v="UNCODED / DATA CURRENTLY UNAVAILABLE"/>
    <x v="3"/>
  </r>
  <r>
    <s v="MAPCO EXPRESS"/>
    <s v="FRANKLIN"/>
    <x v="1"/>
    <n v="42134"/>
    <m/>
    <n v="21213"/>
    <s v="SIMPSON"/>
    <m/>
    <x v="1"/>
    <s v="251-500 UNITS"/>
    <s v="1 TO 4"/>
    <s v="UNCODED / DATA CURRENTLY UNAVAILABLE"/>
    <x v="3"/>
  </r>
  <r>
    <s v="T-VILLE WINE &amp; SPIRITS"/>
    <s v="TARIFFVILLE"/>
    <x v="2"/>
    <n v="6081"/>
    <n v="9623"/>
    <n v="9003"/>
    <s v="HARTFORD"/>
    <n v="3280"/>
    <x v="0"/>
    <s v="INDEPENDENT (1-9 UNITS)"/>
    <s v="1 TO 4"/>
    <s v="2 TO 5 YEARS"/>
    <x v="3"/>
  </r>
  <r>
    <s v="7-ELEVEN"/>
    <s v="ENFIELD"/>
    <x v="2"/>
    <n v="6082"/>
    <n v="3116"/>
    <n v="9003"/>
    <s v="HARTFORD"/>
    <n v="3280"/>
    <x v="4"/>
    <s v="501+ UNITS"/>
    <s v="5 TO 9"/>
    <s v="UNCODED / DATA CURRENTLY UNAVAILABLE"/>
    <x v="3"/>
  </r>
  <r>
    <s v="PIGGLY WIGGLY"/>
    <s v="FRANKLIN"/>
    <x v="1"/>
    <n v="42134"/>
    <n v="1818"/>
    <n v="21213"/>
    <s v="SIMPSON"/>
    <m/>
    <x v="2"/>
    <s v="501+ UNITS"/>
    <s v="20 TO 49"/>
    <s v="UNCODED / DATA CURRENTLY UNAVAILABLE"/>
    <x v="0"/>
  </r>
  <r>
    <s v="A &amp; P FOOD STORE"/>
    <s v="ENFIELD"/>
    <x v="2"/>
    <n v="6082"/>
    <n v="3061"/>
    <n v="9003"/>
    <s v="HARTFORD"/>
    <n v="3280"/>
    <x v="2"/>
    <s v="101-250 UNITS"/>
    <s v="OVER 50"/>
    <s v="UNCODED / DATA CURRENTLY UNAVAILABLE"/>
    <x v="0"/>
  </r>
  <r>
    <s v="BUGTUSSLE COUNTRY STORE"/>
    <s v="GAMALIEL"/>
    <x v="1"/>
    <n v="42140"/>
    <n v="9506"/>
    <n v="21171"/>
    <s v="MONROE"/>
    <m/>
    <x v="2"/>
    <s v="INDEPENDENT (1-9 UNITS)"/>
    <s v="1 TO 4"/>
    <s v="UNCODED / DATA CURRENTLY UNAVAILABLE"/>
    <x v="3"/>
  </r>
  <r>
    <s v="SHELL"/>
    <s v="GLASGOW"/>
    <x v="1"/>
    <n v="42141"/>
    <m/>
    <n v="21009"/>
    <s v="BARREN"/>
    <m/>
    <x v="1"/>
    <s v="501+ UNITS"/>
    <s v="5 TO 9"/>
    <s v="UNCODED / DATA CURRENTLY UNAVAILABLE"/>
    <x v="4"/>
  </r>
  <r>
    <s v="68 &amp; 80 MARKET &amp; DELI"/>
    <s v="GLASGOW"/>
    <x v="1"/>
    <n v="42141"/>
    <n v="9594"/>
    <n v="21009"/>
    <s v="BARREN"/>
    <m/>
    <x v="2"/>
    <s v="INDEPENDENT (1-9 UNITS)"/>
    <s v="1 TO 4"/>
    <s v="UNCODED / DATA CURRENTLY UNAVAILABLE"/>
    <x v="2"/>
  </r>
  <r>
    <s v="BILLINGSLEY GROCERY"/>
    <s v="GLASGOW"/>
    <x v="1"/>
    <n v="42141"/>
    <n v="9449"/>
    <n v="21009"/>
    <s v="BARREN"/>
    <m/>
    <x v="2"/>
    <s v="INDEPENDENT (1-9 UNITS)"/>
    <s v="1 TO 4"/>
    <s v="UNCODED / DATA CURRENTLY UNAVAILABLE"/>
    <x v="3"/>
  </r>
  <r>
    <s v="BUCK'S FARM MARKET INC"/>
    <s v="GLASGOW"/>
    <x v="1"/>
    <n v="42141"/>
    <n v="1264"/>
    <n v="21009"/>
    <s v="BARREN"/>
    <m/>
    <x v="5"/>
    <s v="INDEPENDENT (1-9 UNITS)"/>
    <s v="1 TO 4"/>
    <s v="UNCODED / DATA CURRENTLY UNAVAILABLE"/>
    <x v="4"/>
  </r>
  <r>
    <s v="AMERICAN CONVENIENCE STORE"/>
    <s v="ENFIELD"/>
    <x v="2"/>
    <n v="6082"/>
    <n v="3663"/>
    <n v="9003"/>
    <s v="HARTFORD"/>
    <n v="3280"/>
    <x v="4"/>
    <s v="INDEPENDENT (1-9 UNITS)"/>
    <s v="1 TO 4"/>
    <s v="UNCODED / DATA CURRENTLY UNAVAILABLE"/>
    <x v="3"/>
  </r>
  <r>
    <s v="DAVIS KEN PRODUCE"/>
    <s v="GLASGOW"/>
    <x v="1"/>
    <n v="42141"/>
    <n v="1720"/>
    <n v="21009"/>
    <s v="BARREN"/>
    <m/>
    <x v="5"/>
    <s v="INDEPENDENT (1-9 UNITS)"/>
    <s v="1 TO 4"/>
    <s v="UNCODED / DATA CURRENTLY UNAVAILABLE"/>
    <x v="3"/>
  </r>
  <r>
    <s v="COUNTRY CUPBOARD"/>
    <s v="OWENSBORO"/>
    <x v="1"/>
    <n v="42301"/>
    <n v="7457"/>
    <n v="21059"/>
    <s v="DAVIESS"/>
    <n v="5990"/>
    <x v="4"/>
    <s v="INDEPENDENT (1-9 UNITS)"/>
    <s v="1 TO 4"/>
    <s v="UNCODED / DATA CURRENTLY UNAVAILABLE"/>
    <x v="3"/>
  </r>
  <r>
    <s v="FOOD LION"/>
    <s v="GLASGOW"/>
    <x v="1"/>
    <n v="42141"/>
    <n v="1129"/>
    <n v="21009"/>
    <s v="BARREN"/>
    <m/>
    <x v="2"/>
    <s v="501+ UNITS"/>
    <s v="OVER 50"/>
    <s v="UNCODED / DATA CURRENTLY UNAVAILABLE"/>
    <x v="4"/>
  </r>
  <r>
    <s v="ECHO LAKES FOOD"/>
    <s v="OWENSBORO"/>
    <x v="1"/>
    <n v="42301"/>
    <n v="2977"/>
    <n v="21059"/>
    <s v="DAVIESS"/>
    <n v="5990"/>
    <x v="2"/>
    <s v="INDEPENDENT (1-9 UNITS)"/>
    <s v="1 TO 4"/>
    <s v="UNCODED / DATA CURRENTLY UNAVAILABLE"/>
    <x v="2"/>
  </r>
  <r>
    <s v="FORTY-FOUR MARKET"/>
    <s v="GLASGOW"/>
    <x v="1"/>
    <n v="42141"/>
    <n v="8863"/>
    <n v="21009"/>
    <s v="BARREN"/>
    <m/>
    <x v="2"/>
    <s v="INDEPENDENT (1-9 UNITS)"/>
    <s v="1 TO 4"/>
    <s v="UNCODED / DATA CURRENTLY UNAVAILABLE"/>
    <x v="4"/>
  </r>
  <r>
    <m/>
    <m/>
    <x v="3"/>
    <m/>
    <m/>
    <m/>
    <m/>
    <m/>
    <x v="9"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4">
  <location ref="A3:C4" firstHeaderRow="0" firstDataRow="1" firstDataCol="0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%Share of total Spends" fld="28" subtotal="average" baseField="0" baseItem="0"/>
    <dataField name="Average of %share of food and beverages spends" fld="27" subtotal="average" baseField="0" baseItem="0"/>
    <dataField name="Average of % Share of F&amp;B Purchases from Shauns Company" fld="29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1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">
  <location ref="A3:F11" firstHeaderRow="1" firstDataRow="2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0">
        <item x="8"/>
        <item x="2"/>
        <item x="17"/>
        <item x="11"/>
        <item x="12"/>
        <item x="3"/>
        <item x="9"/>
        <item x="0"/>
        <item x="5"/>
        <item x="7"/>
        <item x="6"/>
        <item x="10"/>
        <item x="16"/>
        <item x="4"/>
        <item x="14"/>
        <item x="15"/>
        <item x="1"/>
        <item x="13"/>
        <item h="1" x="18"/>
        <item t="default"/>
      </items>
    </pivotField>
    <pivotField showAll="0"/>
    <pivotField showAll="0"/>
    <pivotField showAll="0"/>
    <pivotField showAll="0">
      <items count="9">
        <item x="5"/>
        <item x="3"/>
        <item x="4"/>
        <item x="2"/>
        <item x="1"/>
        <item x="0"/>
        <item x="6"/>
        <item x="7"/>
        <item t="default"/>
      </items>
    </pivotField>
    <pivotField showAll="0">
      <items count="8">
        <item x="5"/>
        <item x="4"/>
        <item x="3"/>
        <item x="2"/>
        <item x="1"/>
        <item x="0"/>
        <item x="6"/>
        <item t="default"/>
      </items>
    </pivotField>
    <pivotField axis="axisCol" showAll="0">
      <items count="6">
        <item x="2"/>
        <item x="0"/>
        <item x="3"/>
        <item x="1"/>
        <item x="4"/>
        <item t="default"/>
      </items>
    </pivotField>
    <pivotField axis="axisRow" showAll="0">
      <items count="8">
        <item x="0"/>
        <item x="2"/>
        <item x="5"/>
        <item x="3"/>
        <item x="4"/>
        <item x="1"/>
        <item x="6"/>
        <item t="default"/>
      </items>
    </pivotField>
    <pivotField showAll="0">
      <items count="150">
        <item x="108"/>
        <item x="58"/>
        <item x="73"/>
        <item x="93"/>
        <item x="103"/>
        <item x="36"/>
        <item x="50"/>
        <item x="121"/>
        <item x="11"/>
        <item x="31"/>
        <item x="116"/>
        <item x="140"/>
        <item x="70"/>
        <item x="42"/>
        <item x="95"/>
        <item x="64"/>
        <item x="15"/>
        <item x="51"/>
        <item x="118"/>
        <item x="30"/>
        <item x="100"/>
        <item x="66"/>
        <item x="98"/>
        <item x="109"/>
        <item x="68"/>
        <item x="136"/>
        <item x="72"/>
        <item x="120"/>
        <item x="127"/>
        <item x="99"/>
        <item x="133"/>
        <item x="123"/>
        <item x="47"/>
        <item x="44"/>
        <item x="22"/>
        <item x="137"/>
        <item x="128"/>
        <item x="41"/>
        <item x="129"/>
        <item x="4"/>
        <item x="139"/>
        <item x="107"/>
        <item x="132"/>
        <item x="25"/>
        <item x="40"/>
        <item x="79"/>
        <item x="54"/>
        <item x="114"/>
        <item x="17"/>
        <item x="12"/>
        <item x="74"/>
        <item x="111"/>
        <item x="55"/>
        <item x="105"/>
        <item x="61"/>
        <item x="3"/>
        <item x="96"/>
        <item x="13"/>
        <item x="21"/>
        <item x="87"/>
        <item x="38"/>
        <item x="10"/>
        <item x="37"/>
        <item x="24"/>
        <item x="65"/>
        <item x="16"/>
        <item x="59"/>
        <item x="33"/>
        <item x="57"/>
        <item x="76"/>
        <item x="130"/>
        <item x="147"/>
        <item x="83"/>
        <item x="124"/>
        <item x="97"/>
        <item x="56"/>
        <item x="20"/>
        <item x="91"/>
        <item x="138"/>
        <item x="85"/>
        <item x="48"/>
        <item x="60"/>
        <item x="32"/>
        <item x="117"/>
        <item x="102"/>
        <item x="43"/>
        <item x="5"/>
        <item x="18"/>
        <item x="62"/>
        <item x="88"/>
        <item x="39"/>
        <item x="26"/>
        <item x="23"/>
        <item x="0"/>
        <item x="141"/>
        <item x="80"/>
        <item x="52"/>
        <item x="14"/>
        <item x="82"/>
        <item x="92"/>
        <item x="2"/>
        <item x="27"/>
        <item x="78"/>
        <item x="81"/>
        <item x="131"/>
        <item x="49"/>
        <item x="110"/>
        <item x="126"/>
        <item x="75"/>
        <item x="101"/>
        <item x="67"/>
        <item x="19"/>
        <item x="71"/>
        <item x="69"/>
        <item x="28"/>
        <item x="135"/>
        <item x="63"/>
        <item x="46"/>
        <item x="45"/>
        <item x="119"/>
        <item x="106"/>
        <item x="134"/>
        <item x="7"/>
        <item x="35"/>
        <item x="84"/>
        <item x="9"/>
        <item x="113"/>
        <item x="53"/>
        <item x="90"/>
        <item x="122"/>
        <item x="94"/>
        <item x="142"/>
        <item x="148"/>
        <item x="143"/>
        <item x="77"/>
        <item x="29"/>
        <item x="125"/>
        <item x="86"/>
        <item x="112"/>
        <item x="6"/>
        <item x="104"/>
        <item x="144"/>
        <item x="34"/>
        <item x="8"/>
        <item x="146"/>
        <item x="115"/>
        <item x="89"/>
        <item x="145"/>
        <item x="1"/>
        <item t="default"/>
      </items>
    </pivotField>
    <pivotField showAll="0"/>
    <pivotField showAll="0"/>
    <pivotField showAll="0"/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1">
    <pageField fld="9"/>
  </pageFields>
  <dataFields count="1">
    <dataField name="Count of NAME" fld="0" subtotal="count" baseField="9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2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7">
  <location ref="A3:H14" firstHeaderRow="1" firstDataRow="2" firstDataCol="1"/>
  <pivotFields count="13">
    <pivotField dataField="1" showAll="0"/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Row" sortType="ascending" showAll="0">
      <items count="11">
        <item x="6"/>
        <item x="4"/>
        <item x="8"/>
        <item x="5"/>
        <item x="1"/>
        <item x="2"/>
        <item x="0"/>
        <item x="3"/>
        <item x="7"/>
        <item x="9"/>
        <item t="default"/>
      </items>
    </pivotField>
    <pivotField showAll="0"/>
    <pivotField showAll="0"/>
    <pivotField showAll="0"/>
    <pivotField axis="axisCol" showAll="0">
      <items count="8">
        <item x="4"/>
        <item x="1"/>
        <item x="0"/>
        <item x="3"/>
        <item x="5"/>
        <item x="2"/>
        <item h="1" x="6"/>
        <item t="default"/>
      </items>
    </pivotField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AME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1" nextId="31">
    <queryTableFields count="30">
      <queryTableField id="1" name="NAME" tableColumnId="1"/>
      <queryTableField id="2" name="CITY" tableColumnId="2"/>
      <queryTableField id="3" name="STATE" tableColumnId="3"/>
      <queryTableField id="4" name="ZIP" tableColumnId="4"/>
      <queryTableField id="5" name="ZIP_PLUS4" tableColumnId="5"/>
      <queryTableField id="6" name="COUNTY_CODE" tableColumnId="6"/>
      <queryTableField id="7" name="COUNTY_NAME" tableColumnId="7"/>
      <queryTableField id="8" name="MSA" tableColumnId="8"/>
      <queryTableField id="9" name="MARKET_SEGMENT" tableColumnId="9"/>
      <queryTableField id="10" name="SIMPLIFIED_MENU" tableColumnId="10"/>
      <queryTableField id="11" name="MENU_TYPE" tableColumnId="11"/>
      <queryTableField id="12" name="UNITS" tableColumnId="12"/>
      <queryTableField id="13" name="EMPLOYEES" tableColumnId="13"/>
      <queryTableField id="14" name="YEARS_IN_BUSINESS" tableColumnId="14"/>
      <queryTableField id="15" name="ANNUAL_SALES" tableColumnId="15"/>
      <queryTableField id="16" name="AVERAGE_CHECK" tableColumnId="16"/>
      <queryTableField id="17" name="NUMBER_OF_ROOMS" tableColumnId="17"/>
      <queryTableField id="18" name="FOOD_BEVERAGE_PURCHASE" tableColumnId="18"/>
      <queryTableField id="19" name="FOOD_PURCHASE" tableColumnId="19"/>
      <queryTableField id="20" name="BEVERAGE_PURCHASE" tableColumnId="20"/>
      <queryTableField id="21" name="TOTAL_CATEGORY_DRY" tableColumnId="21"/>
      <queryTableField id="22" name="TOTAL_CATEGORY_FRESH" tableColumnId="22"/>
      <queryTableField id="23" name="TOTAL_CATEGORY_FROZEN" tableColumnId="23"/>
      <queryTableField id="24" name="TOTAL_CATEGORY_PROTEIN" tableColumnId="24"/>
      <queryTableField id="25" name="% Share of F&amp;B Purchases from Company" tableColumnId="25"/>
      <queryTableField id="26" dataBound="0" tableColumnId="26"/>
      <queryTableField id="27" dataBound="0" tableColumnId="28"/>
      <queryTableField id="28" dataBound="0" tableColumnId="29"/>
      <queryTableField id="29" dataBound="0" tableColumnId="30"/>
      <queryTableField id="30" dataBound="0" tableColumnId="3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22">
    <queryTableFields count="21">
      <queryTableField id="1" name="NAME" tableColumnId="1"/>
      <queryTableField id="2" name="ADDRESS" tableColumnId="2"/>
      <queryTableField id="3" name="CITY" tableColumnId="3"/>
      <queryTableField id="4" name="STATE" tableColumnId="4"/>
      <queryTableField id="5" name="ZIP" tableColumnId="5"/>
      <queryTableField id="6" name="ZIP_PLUS4" tableColumnId="6"/>
      <queryTableField id="7" name="COUNTY_CODE" tableColumnId="7"/>
      <queryTableField id="8" name="COUNTY_NAME" tableColumnId="8"/>
      <queryTableField id="9" name="MSA" tableColumnId="9"/>
      <queryTableField id="10" name="MARKET_SEGMENT" tableColumnId="10"/>
      <queryTableField id="11" name="EMPLOYEES_NON_COMMERCIAL" tableColumnId="11"/>
      <queryTableField id="12" name="ENROLLMENT_RANGE" tableColumnId="12"/>
      <queryTableField id="13" name="CAPACITY_BEDS_RANGE" tableColumnId="13"/>
      <queryTableField id="14" name="NUMBER_OF_SCHOOLS_RANGE" tableColumnId="14"/>
      <queryTableField id="15" name="OPERATION_TYPE" tableColumnId="15"/>
      <queryTableField id="16" name="OWNERSHIP_TYPE" tableColumnId="16"/>
      <queryTableField id="17" name="NUMBER_OF_MEALS_PER_DAY_RANGE" tableColumnId="17"/>
      <queryTableField id="18" name="AVERAGE_DAILY_CENSUS" tableColumnId="18"/>
      <queryTableField id="19" name="PRIMARY_GPO" tableColumnId="19"/>
      <queryTableField id="20" name="SECONDARY_GPO" tableColumnId="20"/>
      <queryTableField id="21" name="TOTAL_PATIENT_DAYS" tableColumnId="21"/>
    </queryTableFields>
  </queryTableRefresh>
</queryTable>
</file>

<file path=xl/queryTables/queryTable3.xml><?xml version="1.0" encoding="utf-8"?>
<queryTable xmlns="http://schemas.openxmlformats.org/spreadsheetml/2006/main" name="ExternalData_3" connectionId="4" autoFormatId="16" applyNumberFormats="0" applyBorderFormats="0" applyFontFormats="1" applyPatternFormats="1" applyAlignmentFormats="0" applyWidthHeightFormats="0">
  <queryTableRefresh preserveSortFilterLayout="1" nextId="14">
    <queryTableFields count="13">
      <queryTableField id="1" name="NAME" tableColumnId="1"/>
      <queryTableField id="2" name="CITY" tableColumnId="2"/>
      <queryTableField id="3" name="STATE" tableColumnId="3"/>
      <queryTableField id="4" name="ZIP" tableColumnId="4"/>
      <queryTableField id="5" name="ZIP_PLUS4" tableColumnId="5"/>
      <queryTableField id="6" name="COUNTY_CODE" tableColumnId="6"/>
      <queryTableField id="7" name="COUNTY_NAME" tableColumnId="7"/>
      <queryTableField id="8" name="MSA" tableColumnId="8"/>
      <queryTableField id="9" name="market_segment2" tableColumnId="9"/>
      <queryTableField id="10" name="units" tableColumnId="10"/>
      <queryTableField id="11" name="EMPLOYEES" tableColumnId="11"/>
      <queryTableField id="12" name="years_in_business" tableColumnId="12"/>
      <queryTableField id="13" name="annual_sales" tableColumnId="1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PERATION_TYPE" sourceName="OPERATION_TYPE">
  <pivotTables>
    <pivotTable tabId="15" name="PivotTable9"/>
  </pivotTables>
  <data>
    <tabular pivotCacheId="1">
      <items count="7">
        <i x="5" s="1"/>
        <i x="4" s="1"/>
        <i x="3" s="1"/>
        <i x="2" s="1"/>
        <i x="1" s="1"/>
        <i x="0" s="1"/>
        <i x="6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KET_SEGMENT" sourceName="MARKET_SEGMENT">
  <pivotTables>
    <pivotTable tabId="15" name="PivotTable9"/>
  </pivotTables>
  <data>
    <tabular pivotCacheId="1">
      <items count="19">
        <i x="8" s="1"/>
        <i x="2" s="1"/>
        <i x="17" s="1"/>
        <i x="11" s="1"/>
        <i x="12" s="1"/>
        <i x="3" s="1"/>
        <i x="9" s="1"/>
        <i x="0" s="1"/>
        <i x="5" s="1"/>
        <i x="7" s="1"/>
        <i x="6" s="1"/>
        <i x="10" s="1"/>
        <i x="16" s="1"/>
        <i x="4" s="1"/>
        <i x="14" s="1"/>
        <i x="15" s="1"/>
        <i x="1" s="1"/>
        <i x="13" s="1"/>
        <i x="18" s="0" nd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TATE" sourceName="STATE">
  <pivotTables>
    <pivotTable tabId="16" name="PivotTable11"/>
  </pivotTables>
  <data>
    <tabular pivotCacheId="2">
      <items count="4">
        <i x="2" s="1"/>
        <i x="1" s="1"/>
        <i x="0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PERATION_TYPE" cache="Slicer_OPERATION_TYPE" caption="OPERATION_TYPE" rowHeight="234950"/>
  <slicer name="MARKET_SEGMENT" cache="Slicer_MARKET_SEGMENT" caption="MARKET_SEGMENT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TATE" cache="Slicer_STATE" caption="STATE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Restaurant_Spends_and_Share" displayName="Restaurant_Spends_and_Share" ref="A1:AD890" tableType="queryTable" totalsRowShown="0">
  <autoFilter xmlns:etc="http://www.wps.cn/officeDocument/2017/etCustomData" ref="A1:AD890" etc:filterBottomFollowUsedRange="0">
    <filterColumn colId="8">
      <filters>
        <filter val="FSR - CAF╔-RESTAURANTS, FAMILY-STYLE, DINER"/>
        <filter val="LSR - BUFFET RESTAURANTS"/>
        <filter val="FSR - FINE DINING RESTAURANTS"/>
        <filter val="LSR - SELF SERVICE RESTAURANTS"/>
        <filter val="LSR - QUICK SERVICE RESTAURANTS, FAST FOOD, SNACKS"/>
        <filter val="FSR - UPSCALE CASUAL DINING RESTAURANTS"/>
        <filter val="FSR - TRADITIONAL RESTAURANTS, CASUAL DINING"/>
      </filters>
    </filterColumn>
  </autoFilter>
  <tableColumns count="30">
    <tableColumn id="1" name="NAME" uniqueName="1" queryTableFieldId="1" dataDxfId="0"/>
    <tableColumn id="2" name="CITY" uniqueName="2" queryTableFieldId="2" dataDxfId="1"/>
    <tableColumn id="3" name="STATE" uniqueName="3" queryTableFieldId="3" dataDxfId="2"/>
    <tableColumn id="4" name="ZIP" uniqueName="4" queryTableFieldId="4"/>
    <tableColumn id="5" name="ZIP_PLUS4" uniqueName="5" queryTableFieldId="5"/>
    <tableColumn id="6" name="COUNTY_CODE" uniqueName="6" queryTableFieldId="6"/>
    <tableColumn id="7" name="COUNTY_NAME" uniqueName="7" queryTableFieldId="7" dataDxfId="3"/>
    <tableColumn id="8" name="MSA" uniqueName="8" queryTableFieldId="8"/>
    <tableColumn id="9" name="MARKET_SEGMENT" uniqueName="9" queryTableFieldId="9" dataDxfId="4"/>
    <tableColumn id="10" name="SIMPLIFIED_MENU" uniqueName="10" queryTableFieldId="10" dataDxfId="5"/>
    <tableColumn id="11" name="MENU_TYPE" uniqueName="11" queryTableFieldId="11" dataDxfId="6"/>
    <tableColumn id="12" name="UNITS" uniqueName="12" queryTableFieldId="12" dataDxfId="7"/>
    <tableColumn id="13" name="EMPLOYEES" uniqueName="13" queryTableFieldId="13" dataDxfId="8"/>
    <tableColumn id="14" name="YEARS_IN_BUSINESS" uniqueName="14" queryTableFieldId="14" dataDxfId="9"/>
    <tableColumn id="15" name="ANNUAL_SALES" uniqueName="15" queryTableFieldId="15" dataDxfId="10"/>
    <tableColumn id="16" name="AVERAGE_CHECK" uniqueName="16" queryTableFieldId="16" dataDxfId="11"/>
    <tableColumn id="17" name="NUMBER_OF_ROOMS" uniqueName="17" queryTableFieldId="17" dataDxfId="12"/>
    <tableColumn id="18" name="FOOD_BEVERAGE_PURCHASE" uniqueName="18" queryTableFieldId="18"/>
    <tableColumn id="19" name="FOOD_PURCHASE" uniqueName="19" queryTableFieldId="19"/>
    <tableColumn id="20" name="BEVERAGE_PURCHASE" uniqueName="20" queryTableFieldId="20"/>
    <tableColumn id="21" name="TOTAL_CATEGORY_DRY" uniqueName="21" queryTableFieldId="21"/>
    <tableColumn id="22" name="TOTAL_CATEGORY_FRESH" uniqueName="22" queryTableFieldId="22"/>
    <tableColumn id="23" name="TOTAL_CATEGORY_FROZEN" uniqueName="23" queryTableFieldId="23"/>
    <tableColumn id="24" name="TOTAL_CATEGORY_PROTEIN" uniqueName="24" queryTableFieldId="24"/>
    <tableColumn id="25" name="% Share of F&amp;B Purchases from Company" uniqueName="25" queryTableFieldId="25"/>
    <tableColumn id="26" name="Total Spends" uniqueName="26" queryTableFieldId="26" dataDxfId="13">
      <calculatedColumnFormula>SUM(S2:X2)</calculatedColumnFormula>
    </tableColumn>
    <tableColumn id="28" name="Total cost of products purchased from Shauns company" uniqueName="28" queryTableFieldId="27" dataDxfId="14">
      <calculatedColumnFormula>Z2*Y2/100</calculatedColumnFormula>
    </tableColumn>
    <tableColumn id="29" name="%share of food and beverages spends" uniqueName="29" queryTableFieldId="28" dataDxfId="15">
      <calculatedColumnFormula>R2/Z2*100</calculatedColumnFormula>
    </tableColumn>
    <tableColumn id="30" name="%Share of total Spends" uniqueName="30" queryTableFieldId="29" dataDxfId="16">
      <calculatedColumnFormula>Z2/SUM(Z2)*100</calculatedColumnFormula>
    </tableColumn>
    <tableColumn id="31" name="% Share of F&amp;B Purchases from Shauns Company" uniqueName="31" queryTableFieldId="30" dataDxfId="17">
      <calculatedColumnFormula>Y2*100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Non_Commercial" displayName="Non_Commercial" ref="A1:U1001" tableType="queryTable" totalsRowShown="0">
  <autoFilter xmlns:etc="http://www.wps.cn/officeDocument/2017/etCustomData" ref="A1:U1001" etc:filterBottomFollowUsedRange="0"/>
  <tableColumns count="21">
    <tableColumn id="1" name="NAME" uniqueName="1" queryTableFieldId="1" dataDxfId="18"/>
    <tableColumn id="2" name="ADDRESS" uniqueName="2" queryTableFieldId="2" dataDxfId="19"/>
    <tableColumn id="3" name="CITY" uniqueName="3" queryTableFieldId="3" dataDxfId="20"/>
    <tableColumn id="4" name="STATE" uniqueName="4" queryTableFieldId="4" dataDxfId="21"/>
    <tableColumn id="5" name="ZIP" uniqueName="5" queryTableFieldId="5"/>
    <tableColumn id="6" name="ZIP_PLUS4" uniqueName="6" queryTableFieldId="6"/>
    <tableColumn id="7" name="COUNTY_CODE" uniqueName="7" queryTableFieldId="7"/>
    <tableColumn id="8" name="COUNTY_NAME" uniqueName="8" queryTableFieldId="8" dataDxfId="22"/>
    <tableColumn id="9" name="MSA" uniqueName="9" queryTableFieldId="9"/>
    <tableColumn id="10" name="MARKET_SEGMENT" uniqueName="10" queryTableFieldId="10" dataDxfId="23"/>
    <tableColumn id="11" name="EMPLOYEES_NON_COMMERCIAL" uniqueName="11" queryTableFieldId="11" dataDxfId="24"/>
    <tableColumn id="12" name="ENROLLMENT_RANGE" uniqueName="12" queryTableFieldId="12" dataDxfId="25"/>
    <tableColumn id="13" name="CAPACITY_BEDS_RANGE" uniqueName="13" queryTableFieldId="13" dataDxfId="26"/>
    <tableColumn id="14" name="NUMBER_OF_SCHOOLS_RANGE" uniqueName="14" queryTableFieldId="14" dataDxfId="27"/>
    <tableColumn id="15" name="OPERATION_TYPE" uniqueName="15" queryTableFieldId="15" dataDxfId="28"/>
    <tableColumn id="16" name="OWNERSHIP_TYPE" uniqueName="16" queryTableFieldId="16" dataDxfId="29"/>
    <tableColumn id="17" name="NUMBER_OF_MEALS_PER_DAY_RANGE" uniqueName="17" queryTableFieldId="17" dataDxfId="30"/>
    <tableColumn id="18" name="AVERAGE_DAILY_CENSUS" uniqueName="18" queryTableFieldId="18"/>
    <tableColumn id="19" name="PRIMARY_GPO" uniqueName="19" queryTableFieldId="19" dataDxfId="31"/>
    <tableColumn id="20" name="SECONDARY_GPO" uniqueName="20" queryTableFieldId="20" dataDxfId="32"/>
    <tableColumn id="21" name="TOTAL_PATIENT_DAYS" uniqueName="21" queryTableField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etail_Stores" displayName="Retail_Stores" ref="A1:M1002" tableType="queryTable" totalsRowShown="0">
  <autoFilter xmlns:etc="http://www.wps.cn/officeDocument/2017/etCustomData" ref="A1:M1002" etc:filterBottomFollowUsedRange="0"/>
  <tableColumns count="13">
    <tableColumn id="1" name="NAME" uniqueName="1" queryTableFieldId="1" dataDxfId="33"/>
    <tableColumn id="2" name="CITY" uniqueName="2" queryTableFieldId="2" dataDxfId="34"/>
    <tableColumn id="3" name="STATE" uniqueName="3" queryTableFieldId="3" dataDxfId="35"/>
    <tableColumn id="4" name="ZIP" uniqueName="4" queryTableFieldId="4"/>
    <tableColumn id="5" name="ZIP_PLUS4" uniqueName="5" queryTableFieldId="5"/>
    <tableColumn id="6" name="COUNTY_CODE" uniqueName="6" queryTableFieldId="6"/>
    <tableColumn id="7" name="COUNTY_NAME" uniqueName="7" queryTableFieldId="7" dataDxfId="36"/>
    <tableColumn id="8" name="MSA" uniqueName="8" queryTableFieldId="8"/>
    <tableColumn id="9" name="market_segment2" uniqueName="9" queryTableFieldId="9" dataDxfId="37"/>
    <tableColumn id="10" name="units" uniqueName="10" queryTableFieldId="10" dataDxfId="38"/>
    <tableColumn id="11" name="EMPLOYEES" uniqueName="11" queryTableFieldId="11" dataDxfId="39"/>
    <tableColumn id="12" name="years_in_business" uniqueName="12" queryTableFieldId="12" dataDxfId="40"/>
    <tableColumn id="13" name="annual_sales" uniqueName="13" queryTableFieldId="13" dataDxf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90"/>
  <sheetViews>
    <sheetView topLeftCell="H1" workbookViewId="0">
      <selection activeCell="I4" sqref="A2:AD890"/>
    </sheetView>
  </sheetViews>
  <sheetFormatPr defaultColWidth="9" defaultRowHeight="15"/>
  <cols>
    <col min="1" max="1" width="45.2190476190476" style="3" customWidth="1"/>
    <col min="2" max="2" width="21.1047619047619" style="3" customWidth="1"/>
    <col min="3" max="3" width="8.43809523809524" style="3" customWidth="1"/>
    <col min="4" max="4" width="6" style="3" customWidth="1"/>
    <col min="5" max="5" width="12.2190476190476" style="3" customWidth="1"/>
    <col min="6" max="6" width="16.1047619047619" style="3" customWidth="1"/>
    <col min="7" max="7" width="21.552380952381" style="3" customWidth="1"/>
    <col min="8" max="8" width="7.21904761904762" style="3" customWidth="1"/>
    <col min="9" max="9" width="48.552380952381" style="3" customWidth="1"/>
    <col min="10" max="10" width="49.7809523809524" style="3" customWidth="1"/>
    <col min="11" max="11" width="43" style="3" customWidth="1"/>
    <col min="12" max="12" width="23.1047619047619" style="3" customWidth="1"/>
    <col min="13" max="13" width="13.3333333333333" style="3" customWidth="1"/>
    <col min="14" max="14" width="21" style="3" customWidth="1"/>
    <col min="15" max="15" width="20.552380952381" style="3" customWidth="1"/>
    <col min="16" max="16" width="17.8857142857143" style="3" customWidth="1"/>
    <col min="17" max="17" width="21.8857142857143" style="3" customWidth="1"/>
    <col min="18" max="18" width="28.4380952380952" style="3" customWidth="1"/>
    <col min="19" max="19" width="18.2190476190476" style="3" customWidth="1"/>
    <col min="20" max="20" width="22.4380952380952" style="3" customWidth="1"/>
    <col min="21" max="21" width="23.2190476190476" style="3" customWidth="1"/>
    <col min="22" max="22" width="25.2190476190476" style="3" customWidth="1"/>
    <col min="23" max="23" width="26.6666666666667" style="3" customWidth="1"/>
    <col min="24" max="24" width="27.4380952380952" style="3" customWidth="1"/>
    <col min="25" max="25" width="44.7809523809524" style="3" hidden="1" customWidth="1"/>
    <col min="26" max="26" width="15.7809523809524" style="3" customWidth="1"/>
    <col min="27" max="27" width="34.1047619047619" style="3" customWidth="1"/>
    <col min="28" max="28" width="21.1047619047619" style="3" customWidth="1"/>
    <col min="29" max="29" width="12.552380952381" style="3" customWidth="1"/>
    <col min="30" max="30" width="27.552380952381" style="3" customWidth="1"/>
    <col min="31" max="16384" width="8.88571428571429" style="3"/>
  </cols>
  <sheetData>
    <row r="1" ht="30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ht="30" spans="1:30">
      <c r="A2" s="3" t="s">
        <v>30</v>
      </c>
      <c r="B2" s="3" t="s">
        <v>31</v>
      </c>
      <c r="C2" s="3" t="s">
        <v>32</v>
      </c>
      <c r="D2" s="3">
        <v>19464</v>
      </c>
      <c r="F2" s="3">
        <v>42091</v>
      </c>
      <c r="G2" s="3" t="s">
        <v>33</v>
      </c>
      <c r="H2" s="3">
        <v>6162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>
        <v>597290.100988154</v>
      </c>
      <c r="S2" s="3">
        <v>545006.687015314</v>
      </c>
      <c r="T2" s="3">
        <v>52283.4139728402</v>
      </c>
      <c r="U2" s="3">
        <v>73292.5868650679</v>
      </c>
      <c r="V2" s="3">
        <v>96286.33960705</v>
      </c>
      <c r="W2" s="3">
        <v>124412.626443224</v>
      </c>
      <c r="X2" s="3">
        <v>212623.779075412</v>
      </c>
      <c r="Y2" s="3">
        <v>0.578681029638519</v>
      </c>
      <c r="Z2" s="3">
        <f t="shared" ref="Z2:Z65" si="0">SUM(S2:X2)</f>
        <v>1103905.43297891</v>
      </c>
      <c r="AA2" s="3">
        <f t="shared" ref="AA2:AA65" si="1">Z2*Y2/100</f>
        <v>6388.0913257979</v>
      </c>
      <c r="AB2" s="3">
        <f t="shared" ref="AB2:AB65" si="2">R2/Z2*100</f>
        <v>54.1069989461286</v>
      </c>
      <c r="AC2" s="3">
        <f t="shared" ref="AC2:AC65" si="3">Z2/SUM(Z2)*100</f>
        <v>100</v>
      </c>
      <c r="AD2" s="3">
        <f t="shared" ref="AD2:AD65" si="4">Y2*100</f>
        <v>57.8681029638519</v>
      </c>
    </row>
    <row r="3" ht="30" spans="1:30">
      <c r="A3" s="3" t="s">
        <v>43</v>
      </c>
      <c r="B3" s="3" t="s">
        <v>44</v>
      </c>
      <c r="C3" s="3" t="s">
        <v>45</v>
      </c>
      <c r="D3" s="3">
        <v>94577</v>
      </c>
      <c r="E3" s="3">
        <v>3236</v>
      </c>
      <c r="F3" s="3">
        <v>6001</v>
      </c>
      <c r="G3" s="3" t="s">
        <v>46</v>
      </c>
      <c r="H3" s="3">
        <v>7362</v>
      </c>
      <c r="I3" s="3" t="s">
        <v>34</v>
      </c>
      <c r="J3" s="3" t="s">
        <v>35</v>
      </c>
      <c r="K3" s="3" t="s">
        <v>36</v>
      </c>
      <c r="L3" s="3" t="s">
        <v>47</v>
      </c>
      <c r="M3" s="3" t="s">
        <v>48</v>
      </c>
      <c r="N3" s="3" t="s">
        <v>39</v>
      </c>
      <c r="O3" s="3" t="s">
        <v>49</v>
      </c>
      <c r="P3" s="3" t="s">
        <v>50</v>
      </c>
      <c r="Q3" s="3" t="s">
        <v>42</v>
      </c>
      <c r="R3" s="3">
        <v>39742.9391736492</v>
      </c>
      <c r="S3" s="3">
        <v>36264.0659462583</v>
      </c>
      <c r="T3" s="3">
        <v>3478.87322739093</v>
      </c>
      <c r="U3" s="3">
        <v>4876.79741693152</v>
      </c>
      <c r="V3" s="3">
        <v>6406.77307714533</v>
      </c>
      <c r="W3" s="3">
        <v>8278.26116151401</v>
      </c>
      <c r="X3" s="3">
        <v>14147.721357989</v>
      </c>
      <c r="Y3" s="3">
        <v>0.339347701711425</v>
      </c>
      <c r="Z3" s="3">
        <f t="shared" si="0"/>
        <v>73452.4921872291</v>
      </c>
      <c r="AA3" s="3">
        <f t="shared" si="1"/>
        <v>249.259344087126</v>
      </c>
      <c r="AB3" s="3">
        <f t="shared" si="2"/>
        <v>54.1069989461286</v>
      </c>
      <c r="AC3" s="3">
        <f t="shared" si="3"/>
        <v>100</v>
      </c>
      <c r="AD3" s="3">
        <f t="shared" si="4"/>
        <v>33.9347701711425</v>
      </c>
    </row>
    <row r="4" ht="30" spans="1:30">
      <c r="A4" s="3" t="s">
        <v>51</v>
      </c>
      <c r="B4" s="3" t="s">
        <v>52</v>
      </c>
      <c r="C4" s="3" t="s">
        <v>45</v>
      </c>
      <c r="D4" s="3">
        <v>94606</v>
      </c>
      <c r="E4" s="3">
        <v>2978</v>
      </c>
      <c r="F4" s="3">
        <v>6001</v>
      </c>
      <c r="G4" s="3" t="s">
        <v>46</v>
      </c>
      <c r="H4" s="3">
        <v>7362</v>
      </c>
      <c r="I4" s="3" t="s">
        <v>34</v>
      </c>
      <c r="J4" s="3" t="s">
        <v>35</v>
      </c>
      <c r="K4" s="3" t="s">
        <v>36</v>
      </c>
      <c r="L4" s="3" t="s">
        <v>47</v>
      </c>
      <c r="M4" s="3" t="s">
        <v>48</v>
      </c>
      <c r="N4" s="3" t="s">
        <v>39</v>
      </c>
      <c r="O4" s="3" t="s">
        <v>49</v>
      </c>
      <c r="P4" s="3" t="s">
        <v>50</v>
      </c>
      <c r="Q4" s="3" t="s">
        <v>42</v>
      </c>
      <c r="R4" s="3">
        <v>39742.9391736492</v>
      </c>
      <c r="S4" s="3">
        <v>36264.0659462583</v>
      </c>
      <c r="T4" s="3">
        <v>3478.87322739093</v>
      </c>
      <c r="U4" s="3">
        <v>4876.79741693152</v>
      </c>
      <c r="V4" s="3">
        <v>6406.77307714533</v>
      </c>
      <c r="W4" s="3">
        <v>8278.26116151401</v>
      </c>
      <c r="X4" s="3">
        <v>14147.721357989</v>
      </c>
      <c r="Y4" s="3">
        <v>0.646408938059025</v>
      </c>
      <c r="Z4" s="3">
        <f t="shared" si="0"/>
        <v>73452.4921872291</v>
      </c>
      <c r="AA4" s="3">
        <f t="shared" si="1"/>
        <v>474.803474725356</v>
      </c>
      <c r="AB4" s="3">
        <f t="shared" si="2"/>
        <v>54.1069989461286</v>
      </c>
      <c r="AC4" s="3">
        <f t="shared" si="3"/>
        <v>100</v>
      </c>
      <c r="AD4" s="3">
        <f t="shared" si="4"/>
        <v>64.6408938059025</v>
      </c>
    </row>
    <row r="5" ht="30" spans="1:30">
      <c r="A5" s="3" t="s">
        <v>53</v>
      </c>
      <c r="B5" s="3" t="s">
        <v>54</v>
      </c>
      <c r="C5" s="3" t="s">
        <v>55</v>
      </c>
      <c r="D5" s="3">
        <v>27591</v>
      </c>
      <c r="E5" s="3">
        <v>6904</v>
      </c>
      <c r="F5" s="3">
        <v>37183</v>
      </c>
      <c r="G5" s="3" t="s">
        <v>56</v>
      </c>
      <c r="H5" s="3">
        <v>6640</v>
      </c>
      <c r="I5" s="3" t="s">
        <v>57</v>
      </c>
      <c r="J5" s="3" t="s">
        <v>58</v>
      </c>
      <c r="K5" s="3" t="s">
        <v>59</v>
      </c>
      <c r="L5" s="3" t="s">
        <v>37</v>
      </c>
      <c r="M5" s="3" t="s">
        <v>60</v>
      </c>
      <c r="N5" s="3" t="s">
        <v>39</v>
      </c>
      <c r="O5" s="3" t="s">
        <v>61</v>
      </c>
      <c r="P5" s="3" t="s">
        <v>62</v>
      </c>
      <c r="Q5" s="3" t="s">
        <v>42</v>
      </c>
      <c r="R5" s="3">
        <v>282606.1407</v>
      </c>
      <c r="S5" s="3">
        <v>231329.707645695</v>
      </c>
      <c r="T5" s="3">
        <v>51276.4330543048</v>
      </c>
      <c r="U5" s="3">
        <v>49474.0979733099</v>
      </c>
      <c r="V5" s="3">
        <v>27035.0262149235</v>
      </c>
      <c r="W5" s="3">
        <v>58876.2793125</v>
      </c>
      <c r="X5" s="3">
        <v>53078.7681352997</v>
      </c>
      <c r="Y5" s="3">
        <v>0.797019931257654</v>
      </c>
      <c r="Z5" s="3">
        <f t="shared" si="0"/>
        <v>471070.312336033</v>
      </c>
      <c r="AA5" s="3">
        <f t="shared" si="1"/>
        <v>3754.52427955586</v>
      </c>
      <c r="AB5" s="3">
        <f t="shared" si="2"/>
        <v>59.9923479148068</v>
      </c>
      <c r="AC5" s="3">
        <f t="shared" si="3"/>
        <v>100</v>
      </c>
      <c r="AD5" s="3">
        <f t="shared" si="4"/>
        <v>79.7019931257654</v>
      </c>
    </row>
    <row r="6" ht="30" spans="1:30">
      <c r="A6" s="3" t="s">
        <v>63</v>
      </c>
      <c r="B6" s="3" t="s">
        <v>52</v>
      </c>
      <c r="C6" s="3" t="s">
        <v>45</v>
      </c>
      <c r="D6" s="3">
        <v>94611</v>
      </c>
      <c r="E6" s="3">
        <v>5221</v>
      </c>
      <c r="F6" s="3">
        <v>6001</v>
      </c>
      <c r="G6" s="3" t="s">
        <v>46</v>
      </c>
      <c r="H6" s="3">
        <v>7362</v>
      </c>
      <c r="I6" s="3" t="s">
        <v>34</v>
      </c>
      <c r="J6" s="3" t="s">
        <v>64</v>
      </c>
      <c r="K6" s="3" t="s">
        <v>65</v>
      </c>
      <c r="L6" s="3" t="s">
        <v>47</v>
      </c>
      <c r="M6" s="3" t="s">
        <v>48</v>
      </c>
      <c r="N6" s="3" t="s">
        <v>39</v>
      </c>
      <c r="O6" s="3" t="s">
        <v>49</v>
      </c>
      <c r="P6" s="3" t="s">
        <v>50</v>
      </c>
      <c r="Q6" s="3" t="s">
        <v>42</v>
      </c>
      <c r="R6" s="3">
        <v>42645.3702611297</v>
      </c>
      <c r="S6" s="3">
        <v>40042.7628697894</v>
      </c>
      <c r="T6" s="3">
        <v>2602.60739134029</v>
      </c>
      <c r="U6" s="3">
        <v>6395.82156662074</v>
      </c>
      <c r="V6" s="3">
        <v>8260.44954642787</v>
      </c>
      <c r="W6" s="3">
        <v>5938.27433147018</v>
      </c>
      <c r="X6" s="3">
        <v>15827.1984460146</v>
      </c>
      <c r="Y6" s="3">
        <v>0.655082651133511</v>
      </c>
      <c r="Z6" s="3">
        <f t="shared" si="0"/>
        <v>79067.1141516631</v>
      </c>
      <c r="AA6" s="3">
        <f t="shared" si="1"/>
        <v>517.954947559474</v>
      </c>
      <c r="AB6" s="3">
        <f t="shared" si="2"/>
        <v>53.9356605065024</v>
      </c>
      <c r="AC6" s="3">
        <f t="shared" si="3"/>
        <v>100</v>
      </c>
      <c r="AD6" s="3">
        <f t="shared" si="4"/>
        <v>65.5082651133511</v>
      </c>
    </row>
    <row r="7" customFormat="1" hidden="1" spans="1:30">
      <c r="A7" t="s">
        <v>66</v>
      </c>
      <c r="B7" t="s">
        <v>67</v>
      </c>
      <c r="C7" t="s">
        <v>45</v>
      </c>
      <c r="D7">
        <v>94704</v>
      </c>
      <c r="E7">
        <v>1919</v>
      </c>
      <c r="F7">
        <v>6001</v>
      </c>
      <c r="G7" t="s">
        <v>46</v>
      </c>
      <c r="H7">
        <v>7362</v>
      </c>
      <c r="I7" t="s">
        <v>68</v>
      </c>
      <c r="J7" t="s">
        <v>69</v>
      </c>
      <c r="K7" t="s">
        <v>70</v>
      </c>
      <c r="L7" t="s">
        <v>47</v>
      </c>
      <c r="M7" t="s">
        <v>48</v>
      </c>
      <c r="N7" t="s">
        <v>39</v>
      </c>
      <c r="O7" t="s">
        <v>49</v>
      </c>
      <c r="P7" t="s">
        <v>62</v>
      </c>
      <c r="Q7" t="s">
        <v>42</v>
      </c>
      <c r="R7">
        <v>46966.77</v>
      </c>
      <c r="S7">
        <v>41868.1118344871</v>
      </c>
      <c r="T7">
        <v>5098.6581655129</v>
      </c>
      <c r="U7">
        <v>5571.57718376337</v>
      </c>
      <c r="V7">
        <v>6591.30881686595</v>
      </c>
      <c r="W7">
        <v>9054.42870358716</v>
      </c>
      <c r="X7">
        <v>16690.1003524229</v>
      </c>
      <c r="Y7">
        <v>0.780504930876316</v>
      </c>
      <c r="Z7">
        <f t="shared" si="0"/>
        <v>84874.1850566394</v>
      </c>
      <c r="AA7">
        <f t="shared" si="1"/>
        <v>662.447199408159</v>
      </c>
      <c r="AB7">
        <f t="shared" si="2"/>
        <v>55.3369319171165</v>
      </c>
      <c r="AC7">
        <f t="shared" si="3"/>
        <v>100</v>
      </c>
      <c r="AD7">
        <f t="shared" si="4"/>
        <v>78.0504930876316</v>
      </c>
    </row>
    <row r="8" ht="30" spans="1:30">
      <c r="A8" s="3" t="s">
        <v>71</v>
      </c>
      <c r="B8" s="3" t="s">
        <v>72</v>
      </c>
      <c r="C8" s="3" t="s">
        <v>55</v>
      </c>
      <c r="D8" s="3">
        <v>27604</v>
      </c>
      <c r="E8" s="3">
        <v>1502</v>
      </c>
      <c r="F8" s="3">
        <v>37183</v>
      </c>
      <c r="G8" s="3" t="s">
        <v>56</v>
      </c>
      <c r="H8" s="3">
        <v>6640</v>
      </c>
      <c r="I8" s="3" t="s">
        <v>57</v>
      </c>
      <c r="J8" s="3" t="s">
        <v>73</v>
      </c>
      <c r="K8" s="3" t="s">
        <v>74</v>
      </c>
      <c r="L8" s="3" t="s">
        <v>37</v>
      </c>
      <c r="M8" s="3" t="s">
        <v>38</v>
      </c>
      <c r="N8" s="3" t="s">
        <v>39</v>
      </c>
      <c r="O8" s="3" t="s">
        <v>40</v>
      </c>
      <c r="P8" s="3" t="s">
        <v>75</v>
      </c>
      <c r="Q8" s="3" t="s">
        <v>42</v>
      </c>
      <c r="R8" s="3">
        <v>564695.5338</v>
      </c>
      <c r="S8" s="3">
        <v>467485.441404215</v>
      </c>
      <c r="T8" s="3">
        <v>97210.0923957846</v>
      </c>
      <c r="U8" s="3">
        <v>93793.2174433844</v>
      </c>
      <c r="V8" s="3">
        <v>51253.1242860024</v>
      </c>
      <c r="W8" s="3">
        <v>111617.915111739</v>
      </c>
      <c r="X8" s="3">
        <v>129556.508611839</v>
      </c>
      <c r="Y8" s="3">
        <v>0.135043839262682</v>
      </c>
      <c r="Z8" s="3">
        <f t="shared" si="0"/>
        <v>950916.299252964</v>
      </c>
      <c r="AA8" s="3">
        <f t="shared" si="1"/>
        <v>1284.15387868582</v>
      </c>
      <c r="AB8" s="3">
        <f t="shared" si="2"/>
        <v>59.3843574080729</v>
      </c>
      <c r="AC8" s="3">
        <f t="shared" si="3"/>
        <v>100</v>
      </c>
      <c r="AD8" s="3">
        <f t="shared" si="4"/>
        <v>13.5043839262682</v>
      </c>
    </row>
    <row r="9" customFormat="1" hidden="1" spans="1:30">
      <c r="A9" t="s">
        <v>76</v>
      </c>
      <c r="B9" t="s">
        <v>77</v>
      </c>
      <c r="C9" t="s">
        <v>45</v>
      </c>
      <c r="D9">
        <v>94901</v>
      </c>
      <c r="E9">
        <v>5045</v>
      </c>
      <c r="F9">
        <v>6041</v>
      </c>
      <c r="G9" t="s">
        <v>78</v>
      </c>
      <c r="H9">
        <v>7362</v>
      </c>
      <c r="I9" t="s">
        <v>79</v>
      </c>
      <c r="J9" t="s">
        <v>80</v>
      </c>
      <c r="K9" t="s">
        <v>81</v>
      </c>
      <c r="L9" t="s">
        <v>37</v>
      </c>
      <c r="M9" t="s">
        <v>82</v>
      </c>
      <c r="N9" t="s">
        <v>39</v>
      </c>
      <c r="O9" t="s">
        <v>61</v>
      </c>
      <c r="P9" t="s">
        <v>83</v>
      </c>
      <c r="Q9" t="s">
        <v>42</v>
      </c>
      <c r="R9">
        <v>194680.1052</v>
      </c>
      <c r="S9">
        <v>136081.3935348</v>
      </c>
      <c r="T9">
        <v>58598.7116652</v>
      </c>
      <c r="U9">
        <v>52563.628404</v>
      </c>
      <c r="V9">
        <v>25113.7335708</v>
      </c>
      <c r="W9">
        <v>23361.612624</v>
      </c>
      <c r="X9">
        <v>0</v>
      </c>
      <c r="Y9">
        <v>0.980679958822204</v>
      </c>
      <c r="Z9">
        <f t="shared" si="0"/>
        <v>295719.0797988</v>
      </c>
      <c r="AA9">
        <f t="shared" si="1"/>
        <v>2900.05775000027</v>
      </c>
      <c r="AB9">
        <f t="shared" si="2"/>
        <v>65.8327847267939</v>
      </c>
      <c r="AC9">
        <f t="shared" si="3"/>
        <v>100</v>
      </c>
      <c r="AD9">
        <f t="shared" si="4"/>
        <v>98.0679958822204</v>
      </c>
    </row>
    <row r="10" ht="30" spans="1:30">
      <c r="A10" s="3" t="s">
        <v>84</v>
      </c>
      <c r="B10" s="3" t="s">
        <v>85</v>
      </c>
      <c r="C10" s="3" t="s">
        <v>45</v>
      </c>
      <c r="D10" s="3">
        <v>95304</v>
      </c>
      <c r="E10" s="3">
        <v>9453</v>
      </c>
      <c r="F10" s="3">
        <v>6077</v>
      </c>
      <c r="G10" s="3" t="s">
        <v>86</v>
      </c>
      <c r="I10" s="3" t="s">
        <v>87</v>
      </c>
      <c r="J10" s="3" t="s">
        <v>35</v>
      </c>
      <c r="K10" s="3" t="s">
        <v>36</v>
      </c>
      <c r="L10" s="3" t="s">
        <v>88</v>
      </c>
      <c r="M10" s="3" t="s">
        <v>38</v>
      </c>
      <c r="N10" s="3" t="s">
        <v>39</v>
      </c>
      <c r="O10" s="3" t="s">
        <v>89</v>
      </c>
      <c r="P10" s="3" t="s">
        <v>62</v>
      </c>
      <c r="Q10" s="3" t="s">
        <v>42</v>
      </c>
      <c r="R10" s="3">
        <v>959519.537748179</v>
      </c>
      <c r="S10" s="3">
        <v>857683.509877211</v>
      </c>
      <c r="T10" s="3">
        <v>101836.027870968</v>
      </c>
      <c r="U10" s="3">
        <v>152174.330072841</v>
      </c>
      <c r="V10" s="3">
        <v>139903.765044745</v>
      </c>
      <c r="W10" s="3">
        <v>178261.358085328</v>
      </c>
      <c r="X10" s="3">
        <v>295652.984141519</v>
      </c>
      <c r="Y10" s="3">
        <v>0.77892150482193</v>
      </c>
      <c r="Z10" s="3">
        <f t="shared" si="0"/>
        <v>1725511.97509261</v>
      </c>
      <c r="AA10" s="3">
        <f t="shared" si="1"/>
        <v>13440.383842274</v>
      </c>
      <c r="AB10" s="3">
        <f t="shared" si="2"/>
        <v>55.6078167870541</v>
      </c>
      <c r="AC10" s="3">
        <f t="shared" si="3"/>
        <v>100</v>
      </c>
      <c r="AD10" s="3">
        <f t="shared" si="4"/>
        <v>77.892150482193</v>
      </c>
    </row>
    <row r="11" ht="30" spans="1:30">
      <c r="A11" s="3" t="s">
        <v>90</v>
      </c>
      <c r="B11" s="3" t="s">
        <v>91</v>
      </c>
      <c r="C11" s="3" t="s">
        <v>45</v>
      </c>
      <c r="D11" s="3">
        <v>95364</v>
      </c>
      <c r="E11" s="3">
        <v>216</v>
      </c>
      <c r="F11" s="3">
        <v>6109</v>
      </c>
      <c r="G11" s="3" t="s">
        <v>92</v>
      </c>
      <c r="I11" s="3" t="s">
        <v>34</v>
      </c>
      <c r="J11" s="3" t="s">
        <v>35</v>
      </c>
      <c r="K11" s="3" t="s">
        <v>36</v>
      </c>
      <c r="L11" s="3" t="s">
        <v>47</v>
      </c>
      <c r="M11" s="3" t="s">
        <v>93</v>
      </c>
      <c r="N11" s="3" t="s">
        <v>39</v>
      </c>
      <c r="O11" s="3" t="s">
        <v>49</v>
      </c>
      <c r="P11" s="3" t="s">
        <v>50</v>
      </c>
      <c r="Q11" s="3" t="s">
        <v>42</v>
      </c>
      <c r="R11" s="3">
        <v>113584.013152268</v>
      </c>
      <c r="S11" s="3">
        <v>103641.507876336</v>
      </c>
      <c r="T11" s="3">
        <v>9942.50527593181</v>
      </c>
      <c r="U11" s="3">
        <v>13937.7266368102</v>
      </c>
      <c r="V11" s="3">
        <v>18310.3467581624</v>
      </c>
      <c r="W11" s="3">
        <v>23658.9981566021</v>
      </c>
      <c r="X11" s="3">
        <v>40433.7223721468</v>
      </c>
      <c r="Y11" s="3">
        <v>0.414229174012089</v>
      </c>
      <c r="Z11" s="3">
        <f t="shared" si="0"/>
        <v>209924.807075989</v>
      </c>
      <c r="AA11" s="3">
        <f t="shared" si="1"/>
        <v>869.569794397342</v>
      </c>
      <c r="AB11" s="3">
        <f t="shared" si="2"/>
        <v>54.1069989461286</v>
      </c>
      <c r="AC11" s="3">
        <f t="shared" si="3"/>
        <v>100</v>
      </c>
      <c r="AD11" s="3">
        <f t="shared" si="4"/>
        <v>41.4229174012089</v>
      </c>
    </row>
    <row r="12" customFormat="1" hidden="1" spans="1:30">
      <c r="A12" t="s">
        <v>94</v>
      </c>
      <c r="B12" t="s">
        <v>95</v>
      </c>
      <c r="C12" t="s">
        <v>45</v>
      </c>
      <c r="D12">
        <v>95336</v>
      </c>
      <c r="E12">
        <v>5066</v>
      </c>
      <c r="F12">
        <v>6077</v>
      </c>
      <c r="G12" t="s">
        <v>86</v>
      </c>
      <c r="H12">
        <v>8120</v>
      </c>
      <c r="I12" t="s">
        <v>96</v>
      </c>
      <c r="J12" t="s">
        <v>80</v>
      </c>
      <c r="K12" t="s">
        <v>97</v>
      </c>
      <c r="L12" t="s">
        <v>37</v>
      </c>
      <c r="M12" t="s">
        <v>60</v>
      </c>
      <c r="N12" t="s">
        <v>39</v>
      </c>
      <c r="O12" t="s">
        <v>61</v>
      </c>
      <c r="P12" t="s">
        <v>83</v>
      </c>
      <c r="Q12" t="s">
        <v>42</v>
      </c>
      <c r="R12">
        <v>179486.496</v>
      </c>
      <c r="S12">
        <v>125461.060704</v>
      </c>
      <c r="T12">
        <v>54025.435296</v>
      </c>
      <c r="U12">
        <v>48461.35392</v>
      </c>
      <c r="V12">
        <v>23153.757984</v>
      </c>
      <c r="W12">
        <v>21538.37952</v>
      </c>
      <c r="X12">
        <v>0</v>
      </c>
      <c r="Y12">
        <v>0.267901935189973</v>
      </c>
      <c r="Z12">
        <f t="shared" si="0"/>
        <v>272639.987424</v>
      </c>
      <c r="AA12">
        <f t="shared" si="1"/>
        <v>730.407802410594</v>
      </c>
      <c r="AB12">
        <f t="shared" si="2"/>
        <v>65.8327847267939</v>
      </c>
      <c r="AC12">
        <f t="shared" si="3"/>
        <v>100</v>
      </c>
      <c r="AD12">
        <f t="shared" si="4"/>
        <v>26.7901935189973</v>
      </c>
    </row>
    <row r="13" ht="30" spans="1:30">
      <c r="A13" s="3" t="s">
        <v>98</v>
      </c>
      <c r="B13" s="3" t="s">
        <v>99</v>
      </c>
      <c r="C13" s="3" t="s">
        <v>45</v>
      </c>
      <c r="D13" s="3">
        <v>95437</v>
      </c>
      <c r="E13" s="3">
        <v>3406</v>
      </c>
      <c r="F13" s="3">
        <v>6045</v>
      </c>
      <c r="G13" s="3" t="s">
        <v>100</v>
      </c>
      <c r="I13" s="3" t="s">
        <v>101</v>
      </c>
      <c r="J13" s="3" t="s">
        <v>102</v>
      </c>
      <c r="K13" s="3" t="s">
        <v>103</v>
      </c>
      <c r="L13" s="3" t="s">
        <v>47</v>
      </c>
      <c r="M13" s="3" t="s">
        <v>48</v>
      </c>
      <c r="N13" s="3" t="s">
        <v>39</v>
      </c>
      <c r="O13" s="3" t="s">
        <v>49</v>
      </c>
      <c r="P13" s="3" t="s">
        <v>41</v>
      </c>
      <c r="Q13" s="3" t="s">
        <v>42</v>
      </c>
      <c r="R13" s="3">
        <v>39444.6851482906</v>
      </c>
      <c r="S13" s="3">
        <v>35897.7686769231</v>
      </c>
      <c r="T13" s="3">
        <v>3546.91647136752</v>
      </c>
      <c r="U13" s="3">
        <v>5134.50053931624</v>
      </c>
      <c r="V13" s="3">
        <v>6122.91376068376</v>
      </c>
      <c r="W13" s="3">
        <v>7483.07531752137</v>
      </c>
      <c r="X13" s="3">
        <v>13544.7599405983</v>
      </c>
      <c r="Y13" s="3">
        <v>0.905506091407785</v>
      </c>
      <c r="Z13" s="3">
        <f t="shared" si="0"/>
        <v>71729.9347064103</v>
      </c>
      <c r="AA13" s="3">
        <f t="shared" si="1"/>
        <v>649.518928129372</v>
      </c>
      <c r="AB13" s="3">
        <f t="shared" si="2"/>
        <v>54.9905493567465</v>
      </c>
      <c r="AC13" s="3">
        <f t="shared" si="3"/>
        <v>100</v>
      </c>
      <c r="AD13" s="3">
        <f t="shared" si="4"/>
        <v>90.5506091407785</v>
      </c>
    </row>
    <row r="14" customFormat="1" hidden="1" spans="1:30">
      <c r="A14" t="s">
        <v>104</v>
      </c>
      <c r="B14" t="s">
        <v>105</v>
      </c>
      <c r="C14" t="s">
        <v>106</v>
      </c>
      <c r="D14">
        <v>71111</v>
      </c>
      <c r="E14">
        <v>1610</v>
      </c>
      <c r="F14">
        <v>22015</v>
      </c>
      <c r="G14" t="s">
        <v>107</v>
      </c>
      <c r="H14">
        <v>7680</v>
      </c>
      <c r="I14" t="s">
        <v>68</v>
      </c>
      <c r="J14" t="s">
        <v>108</v>
      </c>
      <c r="K14" t="s">
        <v>108</v>
      </c>
      <c r="L14" t="s">
        <v>88</v>
      </c>
      <c r="M14" t="s">
        <v>93</v>
      </c>
      <c r="N14" t="s">
        <v>39</v>
      </c>
      <c r="O14" t="s">
        <v>61</v>
      </c>
      <c r="P14" t="s">
        <v>62</v>
      </c>
      <c r="Q14" t="s">
        <v>42</v>
      </c>
      <c r="R14">
        <v>309056.5944</v>
      </c>
      <c r="S14">
        <v>277877.083168229</v>
      </c>
      <c r="T14">
        <v>31179.5112317711</v>
      </c>
      <c r="U14">
        <v>49953.2063543931</v>
      </c>
      <c r="V14">
        <v>47379.6593955802</v>
      </c>
      <c r="W14">
        <v>52625.7358885449</v>
      </c>
      <c r="X14">
        <v>102117.023558023</v>
      </c>
      <c r="Y14">
        <v>0.23292637107107</v>
      </c>
      <c r="Z14">
        <f t="shared" si="0"/>
        <v>561132.219596541</v>
      </c>
      <c r="AA14">
        <f t="shared" si="1"/>
        <v>1307.02491601677</v>
      </c>
      <c r="AB14">
        <f t="shared" si="2"/>
        <v>55.0773211030752</v>
      </c>
      <c r="AC14">
        <f t="shared" si="3"/>
        <v>100</v>
      </c>
      <c r="AD14">
        <f t="shared" si="4"/>
        <v>23.292637107107</v>
      </c>
    </row>
    <row r="15" ht="30" spans="1:30">
      <c r="A15" s="3" t="s">
        <v>109</v>
      </c>
      <c r="B15" s="3" t="s">
        <v>110</v>
      </c>
      <c r="C15" s="3" t="s">
        <v>55</v>
      </c>
      <c r="D15" s="3">
        <v>27707</v>
      </c>
      <c r="E15" s="3">
        <v>2666</v>
      </c>
      <c r="F15" s="3">
        <v>37063</v>
      </c>
      <c r="G15" s="3" t="s">
        <v>110</v>
      </c>
      <c r="H15" s="3">
        <v>6640</v>
      </c>
      <c r="I15" s="3" t="s">
        <v>34</v>
      </c>
      <c r="J15" s="3" t="s">
        <v>108</v>
      </c>
      <c r="K15" s="3" t="s">
        <v>108</v>
      </c>
      <c r="L15" s="3" t="s">
        <v>47</v>
      </c>
      <c r="M15" s="3" t="s">
        <v>82</v>
      </c>
      <c r="N15" s="3" t="s">
        <v>39</v>
      </c>
      <c r="O15" s="3" t="s">
        <v>49</v>
      </c>
      <c r="P15" s="3" t="s">
        <v>41</v>
      </c>
      <c r="Q15" s="3" t="s">
        <v>42</v>
      </c>
      <c r="R15" s="3">
        <v>135049.828604645</v>
      </c>
      <c r="S15" s="3">
        <v>126807.862830319</v>
      </c>
      <c r="T15" s="3">
        <v>8241.96577432592</v>
      </c>
      <c r="U15" s="3">
        <v>20254.3582355835</v>
      </c>
      <c r="V15" s="3">
        <v>26159.2826750344</v>
      </c>
      <c r="W15" s="3">
        <v>18805.392607961</v>
      </c>
      <c r="X15" s="3">
        <v>50121.7464952864</v>
      </c>
      <c r="Y15" s="3">
        <v>0.68298351239344</v>
      </c>
      <c r="Z15" s="3">
        <f t="shared" si="0"/>
        <v>250390.60861851</v>
      </c>
      <c r="AA15" s="3">
        <f t="shared" si="1"/>
        <v>1710.12657344601</v>
      </c>
      <c r="AB15" s="3">
        <f t="shared" si="2"/>
        <v>53.9356605065025</v>
      </c>
      <c r="AC15" s="3">
        <f t="shared" si="3"/>
        <v>100</v>
      </c>
      <c r="AD15" s="3">
        <f t="shared" si="4"/>
        <v>68.298351239344</v>
      </c>
    </row>
    <row r="16" ht="30" spans="1:30">
      <c r="A16" s="3" t="s">
        <v>111</v>
      </c>
      <c r="B16" s="3" t="s">
        <v>112</v>
      </c>
      <c r="C16" s="3" t="s">
        <v>113</v>
      </c>
      <c r="D16" s="3">
        <v>96766</v>
      </c>
      <c r="E16" s="3">
        <v>1196</v>
      </c>
      <c r="F16" s="3">
        <v>15007</v>
      </c>
      <c r="G16" s="3" t="s">
        <v>114</v>
      </c>
      <c r="I16" s="3" t="s">
        <v>34</v>
      </c>
      <c r="J16" s="3" t="s">
        <v>64</v>
      </c>
      <c r="K16" s="3" t="s">
        <v>115</v>
      </c>
      <c r="L16" s="3" t="s">
        <v>47</v>
      </c>
      <c r="M16" s="3" t="s">
        <v>93</v>
      </c>
      <c r="N16" s="3" t="s">
        <v>39</v>
      </c>
      <c r="O16" s="3" t="s">
        <v>49</v>
      </c>
      <c r="P16" s="3" t="s">
        <v>50</v>
      </c>
      <c r="Q16" s="3" t="s">
        <v>42</v>
      </c>
      <c r="R16" s="3">
        <v>99692.9150096831</v>
      </c>
      <c r="S16" s="3">
        <v>93608.7488767664</v>
      </c>
      <c r="T16" s="3">
        <v>6084.16613291675</v>
      </c>
      <c r="U16" s="3">
        <v>14951.6369996064</v>
      </c>
      <c r="V16" s="3">
        <v>19310.6142479532</v>
      </c>
      <c r="W16" s="3">
        <v>13882.019891173</v>
      </c>
      <c r="X16" s="3">
        <v>36999.5509444105</v>
      </c>
      <c r="Y16" s="3">
        <v>0.825764313315529</v>
      </c>
      <c r="Z16" s="3">
        <f t="shared" si="0"/>
        <v>184836.737092826</v>
      </c>
      <c r="AA16" s="3">
        <f t="shared" si="1"/>
        <v>1526.31581280941</v>
      </c>
      <c r="AB16" s="3">
        <f t="shared" si="2"/>
        <v>53.9356605065024</v>
      </c>
      <c r="AC16" s="3">
        <f t="shared" si="3"/>
        <v>100</v>
      </c>
      <c r="AD16" s="3">
        <f t="shared" si="4"/>
        <v>82.5764313315529</v>
      </c>
    </row>
    <row r="17" customFormat="1" hidden="1" spans="1:30">
      <c r="A17" t="s">
        <v>116</v>
      </c>
      <c r="B17" t="s">
        <v>112</v>
      </c>
      <c r="C17" t="s">
        <v>113</v>
      </c>
      <c r="D17">
        <v>96766</v>
      </c>
      <c r="E17">
        <v>1333</v>
      </c>
      <c r="F17">
        <v>15007</v>
      </c>
      <c r="G17" t="s">
        <v>114</v>
      </c>
      <c r="I17" t="s">
        <v>79</v>
      </c>
      <c r="J17" t="s">
        <v>80</v>
      </c>
      <c r="K17" t="s">
        <v>81</v>
      </c>
      <c r="L17" t="s">
        <v>47</v>
      </c>
      <c r="M17" t="s">
        <v>93</v>
      </c>
      <c r="N17" t="s">
        <v>39</v>
      </c>
      <c r="O17" t="s">
        <v>49</v>
      </c>
      <c r="P17" t="s">
        <v>62</v>
      </c>
      <c r="Q17" t="s">
        <v>42</v>
      </c>
      <c r="R17">
        <v>87943.4766</v>
      </c>
      <c r="S17">
        <v>61472.4901434</v>
      </c>
      <c r="T17">
        <v>26470.9864566</v>
      </c>
      <c r="U17">
        <v>23744.738682</v>
      </c>
      <c r="V17">
        <v>11344.7084814</v>
      </c>
      <c r="W17">
        <v>10553.217192</v>
      </c>
      <c r="X17">
        <v>0</v>
      </c>
      <c r="Y17">
        <v>0.0690359640347586</v>
      </c>
      <c r="Z17">
        <f t="shared" si="0"/>
        <v>133586.1409554</v>
      </c>
      <c r="AA17">
        <f t="shared" si="1"/>
        <v>92.2224802253919</v>
      </c>
      <c r="AB17">
        <f t="shared" si="2"/>
        <v>65.8327847267939</v>
      </c>
      <c r="AC17">
        <f t="shared" si="3"/>
        <v>100</v>
      </c>
      <c r="AD17">
        <f t="shared" si="4"/>
        <v>6.90359640347586</v>
      </c>
    </row>
    <row r="18" customFormat="1" hidden="1" spans="1:30">
      <c r="A18" t="s">
        <v>117</v>
      </c>
      <c r="B18" t="s">
        <v>118</v>
      </c>
      <c r="C18" t="s">
        <v>119</v>
      </c>
      <c r="D18">
        <v>97140</v>
      </c>
      <c r="E18">
        <v>8997</v>
      </c>
      <c r="F18">
        <v>41067</v>
      </c>
      <c r="G18" t="s">
        <v>120</v>
      </c>
      <c r="H18">
        <v>6442</v>
      </c>
      <c r="I18" t="s">
        <v>68</v>
      </c>
      <c r="J18" t="s">
        <v>108</v>
      </c>
      <c r="K18" t="s">
        <v>108</v>
      </c>
      <c r="L18" t="s">
        <v>121</v>
      </c>
      <c r="M18" t="s">
        <v>82</v>
      </c>
      <c r="N18" t="s">
        <v>39</v>
      </c>
      <c r="O18" t="s">
        <v>61</v>
      </c>
      <c r="P18" t="s">
        <v>75</v>
      </c>
      <c r="Q18" t="s">
        <v>42</v>
      </c>
      <c r="R18">
        <v>216117.3528</v>
      </c>
      <c r="S18">
        <v>194314.118210911</v>
      </c>
      <c r="T18">
        <v>21803.2345890894</v>
      </c>
      <c r="U18">
        <v>34931.3197543717</v>
      </c>
      <c r="V18">
        <v>33131.6876930501</v>
      </c>
      <c r="W18">
        <v>36800.1684334365</v>
      </c>
      <c r="X18">
        <v>71408.4773050069</v>
      </c>
      <c r="Y18">
        <v>0.542489859972492</v>
      </c>
      <c r="Z18">
        <f t="shared" si="0"/>
        <v>392389.005985866</v>
      </c>
      <c r="AA18">
        <f t="shared" si="1"/>
        <v>2128.67056912018</v>
      </c>
      <c r="AB18">
        <f t="shared" si="2"/>
        <v>55.0773211030752</v>
      </c>
      <c r="AC18">
        <f t="shared" si="3"/>
        <v>100</v>
      </c>
      <c r="AD18">
        <f t="shared" si="4"/>
        <v>54.2489859972492</v>
      </c>
    </row>
    <row r="19" ht="30" spans="1:30">
      <c r="A19" s="3" t="s">
        <v>122</v>
      </c>
      <c r="B19" s="3" t="s">
        <v>123</v>
      </c>
      <c r="C19" s="3" t="s">
        <v>119</v>
      </c>
      <c r="D19" s="3">
        <v>97202</v>
      </c>
      <c r="E19" s="3">
        <v>6639</v>
      </c>
      <c r="F19" s="3">
        <v>41051</v>
      </c>
      <c r="G19" s="3" t="s">
        <v>124</v>
      </c>
      <c r="H19" s="3">
        <v>6442</v>
      </c>
      <c r="I19" s="3" t="s">
        <v>57</v>
      </c>
      <c r="J19" s="3" t="s">
        <v>69</v>
      </c>
      <c r="K19" s="3" t="s">
        <v>125</v>
      </c>
      <c r="L19" s="3" t="s">
        <v>37</v>
      </c>
      <c r="M19" s="3" t="s">
        <v>93</v>
      </c>
      <c r="N19" s="3" t="s">
        <v>39</v>
      </c>
      <c r="O19" s="3" t="s">
        <v>49</v>
      </c>
      <c r="P19" s="3" t="s">
        <v>75</v>
      </c>
      <c r="Q19" s="3" t="s">
        <v>42</v>
      </c>
      <c r="R19" s="3">
        <v>139981.4784</v>
      </c>
      <c r="S19" s="3">
        <v>119809.985389479</v>
      </c>
      <c r="T19" s="3">
        <v>20171.4930105213</v>
      </c>
      <c r="U19" s="3">
        <v>22475.8523113921</v>
      </c>
      <c r="V19" s="3">
        <v>21073.1988239055</v>
      </c>
      <c r="W19" s="3">
        <v>30691.3941666706</v>
      </c>
      <c r="X19" s="3">
        <v>29505.8180046284</v>
      </c>
      <c r="Y19" s="3">
        <v>0.218497404378927</v>
      </c>
      <c r="Z19" s="3">
        <f t="shared" si="0"/>
        <v>243727.741706597</v>
      </c>
      <c r="AA19" s="3">
        <f t="shared" si="1"/>
        <v>532.538789380289</v>
      </c>
      <c r="AB19" s="3">
        <f t="shared" si="2"/>
        <v>57.4335434365579</v>
      </c>
      <c r="AC19" s="3">
        <f t="shared" si="3"/>
        <v>100</v>
      </c>
      <c r="AD19" s="3">
        <f t="shared" si="4"/>
        <v>21.8497404378926</v>
      </c>
    </row>
    <row r="20" ht="30" spans="1:30">
      <c r="A20" s="3" t="s">
        <v>126</v>
      </c>
      <c r="B20" s="3" t="s">
        <v>123</v>
      </c>
      <c r="C20" s="3" t="s">
        <v>119</v>
      </c>
      <c r="D20" s="3">
        <v>97211</v>
      </c>
      <c r="E20" s="3">
        <v>7208</v>
      </c>
      <c r="F20" s="3">
        <v>41051</v>
      </c>
      <c r="G20" s="3" t="s">
        <v>124</v>
      </c>
      <c r="H20" s="3">
        <v>6442</v>
      </c>
      <c r="I20" s="3" t="s">
        <v>101</v>
      </c>
      <c r="J20" s="3" t="s">
        <v>102</v>
      </c>
      <c r="K20" s="3" t="s">
        <v>127</v>
      </c>
      <c r="L20" s="3" t="s">
        <v>47</v>
      </c>
      <c r="M20" s="3" t="s">
        <v>93</v>
      </c>
      <c r="N20" s="3" t="s">
        <v>39</v>
      </c>
      <c r="O20" s="3" t="s">
        <v>49</v>
      </c>
      <c r="P20" s="3" t="s">
        <v>41</v>
      </c>
      <c r="Q20" s="3" t="s">
        <v>42</v>
      </c>
      <c r="R20" s="3">
        <v>70480.1114828775</v>
      </c>
      <c r="S20" s="3">
        <v>64142.4498338461</v>
      </c>
      <c r="T20" s="3">
        <v>6337.66164903134</v>
      </c>
      <c r="U20" s="3">
        <v>9174.37087048433</v>
      </c>
      <c r="V20" s="3">
        <v>10940.4763361823</v>
      </c>
      <c r="W20" s="3">
        <v>13370.8250080057</v>
      </c>
      <c r="X20" s="3">
        <v>24201.8965808262</v>
      </c>
      <c r="Y20" s="3">
        <v>0.433822209910658</v>
      </c>
      <c r="Z20" s="3">
        <f t="shared" si="0"/>
        <v>128167.680278376</v>
      </c>
      <c r="AA20" s="3">
        <f t="shared" si="1"/>
        <v>556.019862974877</v>
      </c>
      <c r="AB20" s="3">
        <f t="shared" si="2"/>
        <v>54.9905493567466</v>
      </c>
      <c r="AC20" s="3">
        <f t="shared" si="3"/>
        <v>100</v>
      </c>
      <c r="AD20" s="3">
        <f t="shared" si="4"/>
        <v>43.3822209910658</v>
      </c>
    </row>
    <row r="21" customFormat="1" hidden="1" spans="1:30">
      <c r="A21" t="s">
        <v>128</v>
      </c>
      <c r="B21" t="s">
        <v>129</v>
      </c>
      <c r="C21" t="s">
        <v>119</v>
      </c>
      <c r="D21">
        <v>97355</v>
      </c>
      <c r="E21">
        <v>3216</v>
      </c>
      <c r="F21">
        <v>41043</v>
      </c>
      <c r="G21" t="s">
        <v>130</v>
      </c>
      <c r="I21" t="s">
        <v>68</v>
      </c>
      <c r="J21" t="s">
        <v>58</v>
      </c>
      <c r="K21" t="s">
        <v>59</v>
      </c>
      <c r="L21" t="s">
        <v>47</v>
      </c>
      <c r="M21" t="s">
        <v>93</v>
      </c>
      <c r="N21" t="s">
        <v>39</v>
      </c>
      <c r="O21" t="s">
        <v>49</v>
      </c>
      <c r="P21" t="s">
        <v>62</v>
      </c>
      <c r="Q21" t="s">
        <v>42</v>
      </c>
      <c r="R21">
        <v>91878.6095721847</v>
      </c>
      <c r="S21">
        <v>84533.2177343019</v>
      </c>
      <c r="T21">
        <v>7345.39183788285</v>
      </c>
      <c r="U21">
        <v>14865.6739576201</v>
      </c>
      <c r="V21">
        <v>12242.3197298048</v>
      </c>
      <c r="W21">
        <v>15976.2272473952</v>
      </c>
      <c r="X21">
        <v>27107.9936874248</v>
      </c>
      <c r="Y21">
        <v>0.124224347980912</v>
      </c>
      <c r="Z21">
        <f t="shared" si="0"/>
        <v>162070.82419443</v>
      </c>
      <c r="AA21">
        <f t="shared" si="1"/>
        <v>201.331424622821</v>
      </c>
      <c r="AB21">
        <f t="shared" si="2"/>
        <v>56.6904068198985</v>
      </c>
      <c r="AC21">
        <f t="shared" si="3"/>
        <v>100</v>
      </c>
      <c r="AD21">
        <f t="shared" si="4"/>
        <v>12.4224347980912</v>
      </c>
    </row>
    <row r="22" ht="30" spans="1:30">
      <c r="A22" s="3" t="s">
        <v>131</v>
      </c>
      <c r="B22" s="3" t="s">
        <v>132</v>
      </c>
      <c r="C22" s="3" t="s">
        <v>45</v>
      </c>
      <c r="D22" s="3">
        <v>90004</v>
      </c>
      <c r="F22" s="3">
        <v>6037</v>
      </c>
      <c r="G22" s="3" t="s">
        <v>132</v>
      </c>
      <c r="H22" s="3">
        <v>4472</v>
      </c>
      <c r="I22" s="3" t="s">
        <v>34</v>
      </c>
      <c r="J22" s="3" t="s">
        <v>73</v>
      </c>
      <c r="K22" s="3" t="s">
        <v>133</v>
      </c>
      <c r="L22" s="3" t="s">
        <v>47</v>
      </c>
      <c r="M22" s="3" t="s">
        <v>82</v>
      </c>
      <c r="N22" s="3" t="s">
        <v>39</v>
      </c>
      <c r="O22" s="3" t="s">
        <v>49</v>
      </c>
      <c r="P22" s="3" t="s">
        <v>41</v>
      </c>
      <c r="Q22" s="3" t="s">
        <v>42</v>
      </c>
      <c r="R22" s="3">
        <v>106835.613907656</v>
      </c>
      <c r="S22" s="3">
        <v>100315.535486204</v>
      </c>
      <c r="T22" s="3">
        <v>6520.07842145247</v>
      </c>
      <c r="U22" s="3">
        <v>16022.8770281441</v>
      </c>
      <c r="V22" s="3">
        <v>20694.1619463491</v>
      </c>
      <c r="W22" s="3">
        <v>14876.6250561307</v>
      </c>
      <c r="X22" s="3">
        <v>39650.4579996457</v>
      </c>
      <c r="Y22" s="3">
        <v>0.0797736829013678</v>
      </c>
      <c r="Z22" s="3">
        <f t="shared" si="0"/>
        <v>198079.735937926</v>
      </c>
      <c r="AA22" s="3">
        <f t="shared" si="1"/>
        <v>158.015500438988</v>
      </c>
      <c r="AB22" s="3">
        <f t="shared" si="2"/>
        <v>53.9356605065023</v>
      </c>
      <c r="AC22" s="3">
        <f t="shared" si="3"/>
        <v>100</v>
      </c>
      <c r="AD22" s="3">
        <f t="shared" si="4"/>
        <v>7.97736829013678</v>
      </c>
    </row>
    <row r="23" ht="30" spans="1:30">
      <c r="A23" s="3" t="s">
        <v>134</v>
      </c>
      <c r="B23" s="3" t="s">
        <v>135</v>
      </c>
      <c r="C23" s="3" t="s">
        <v>136</v>
      </c>
      <c r="D23" s="3">
        <v>12485</v>
      </c>
      <c r="E23" s="3">
        <v>7719</v>
      </c>
      <c r="F23" s="3">
        <v>36039</v>
      </c>
      <c r="G23" s="3" t="s">
        <v>137</v>
      </c>
      <c r="I23" s="3" t="s">
        <v>101</v>
      </c>
      <c r="J23" s="3" t="s">
        <v>35</v>
      </c>
      <c r="K23" s="3" t="s">
        <v>36</v>
      </c>
      <c r="L23" s="3" t="s">
        <v>47</v>
      </c>
      <c r="M23" s="3" t="s">
        <v>48</v>
      </c>
      <c r="N23" s="3" t="s">
        <v>39</v>
      </c>
      <c r="O23" s="3" t="s">
        <v>49</v>
      </c>
      <c r="P23" s="3" t="s">
        <v>50</v>
      </c>
      <c r="Q23" s="3" t="s">
        <v>42</v>
      </c>
      <c r="R23" s="3">
        <v>42407.0773152739</v>
      </c>
      <c r="S23" s="3">
        <v>38439.47578756</v>
      </c>
      <c r="T23" s="3">
        <v>3967.6015277139</v>
      </c>
      <c r="U23" s="3">
        <v>5235.27690372114</v>
      </c>
      <c r="V23" s="3">
        <v>6858.7909817655</v>
      </c>
      <c r="W23" s="3">
        <v>9732.18850071525</v>
      </c>
      <c r="X23" s="3">
        <v>13174.9279429244</v>
      </c>
      <c r="Y23" s="3">
        <v>0.11017555075604</v>
      </c>
      <c r="Z23" s="3">
        <f t="shared" si="0"/>
        <v>77408.2616444002</v>
      </c>
      <c r="AA23" s="3">
        <f t="shared" si="1"/>
        <v>85.2849785973947</v>
      </c>
      <c r="AB23" s="3">
        <f t="shared" si="2"/>
        <v>54.7836579900017</v>
      </c>
      <c r="AC23" s="3">
        <f t="shared" si="3"/>
        <v>100</v>
      </c>
      <c r="AD23" s="3">
        <f t="shared" si="4"/>
        <v>11.017555075604</v>
      </c>
    </row>
    <row r="24" ht="30" spans="1:30">
      <c r="A24" s="3" t="s">
        <v>138</v>
      </c>
      <c r="B24" s="3" t="s">
        <v>139</v>
      </c>
      <c r="C24" s="3" t="s">
        <v>140</v>
      </c>
      <c r="D24" s="3">
        <v>33713</v>
      </c>
      <c r="E24" s="3">
        <v>7134</v>
      </c>
      <c r="F24" s="3">
        <v>12103</v>
      </c>
      <c r="G24" s="3" t="s">
        <v>141</v>
      </c>
      <c r="H24" s="3">
        <v>8280</v>
      </c>
      <c r="I24" s="3" t="s">
        <v>57</v>
      </c>
      <c r="J24" s="3" t="s">
        <v>69</v>
      </c>
      <c r="K24" s="3" t="s">
        <v>70</v>
      </c>
      <c r="L24" s="3" t="s">
        <v>47</v>
      </c>
      <c r="M24" s="3" t="s">
        <v>48</v>
      </c>
      <c r="N24" s="3" t="s">
        <v>39</v>
      </c>
      <c r="O24" s="3" t="s">
        <v>61</v>
      </c>
      <c r="P24" s="3" t="s">
        <v>75</v>
      </c>
      <c r="Q24" s="3" t="s">
        <v>42</v>
      </c>
      <c r="R24" s="3">
        <v>310562.9829</v>
      </c>
      <c r="S24" s="3">
        <v>265810.497710545</v>
      </c>
      <c r="T24" s="3">
        <v>44752.4851894549</v>
      </c>
      <c r="U24" s="3">
        <v>49864.9379677204</v>
      </c>
      <c r="V24" s="3">
        <v>46753.0101896457</v>
      </c>
      <c r="W24" s="3">
        <v>68091.9435250149</v>
      </c>
      <c r="X24" s="3">
        <v>65461.6236173566</v>
      </c>
      <c r="Y24" s="3">
        <v>0.610005407525533</v>
      </c>
      <c r="Z24" s="3">
        <f t="shared" si="0"/>
        <v>540734.498199738</v>
      </c>
      <c r="AA24" s="3">
        <f t="shared" si="1"/>
        <v>3298.50967937445</v>
      </c>
      <c r="AB24" s="3">
        <f t="shared" si="2"/>
        <v>57.433543436558</v>
      </c>
      <c r="AC24" s="3">
        <f t="shared" si="3"/>
        <v>100</v>
      </c>
      <c r="AD24" s="3">
        <f t="shared" si="4"/>
        <v>61.0005407525533</v>
      </c>
    </row>
    <row r="25" ht="30" spans="1:30">
      <c r="A25" s="3" t="s">
        <v>142</v>
      </c>
      <c r="B25" s="3" t="s">
        <v>143</v>
      </c>
      <c r="C25" s="3" t="s">
        <v>144</v>
      </c>
      <c r="D25" s="3">
        <v>53207</v>
      </c>
      <c r="E25" s="3">
        <v>1601</v>
      </c>
      <c r="F25" s="3">
        <v>55079</v>
      </c>
      <c r="G25" s="3" t="s">
        <v>143</v>
      </c>
      <c r="H25" s="3">
        <v>5082</v>
      </c>
      <c r="I25" s="3" t="s">
        <v>34</v>
      </c>
      <c r="J25" s="3" t="s">
        <v>108</v>
      </c>
      <c r="K25" s="3" t="s">
        <v>108</v>
      </c>
      <c r="L25" s="3" t="s">
        <v>47</v>
      </c>
      <c r="M25" s="3" t="s">
        <v>82</v>
      </c>
      <c r="N25" s="3" t="s">
        <v>39</v>
      </c>
      <c r="O25" s="3" t="s">
        <v>49</v>
      </c>
      <c r="P25" s="3" t="s">
        <v>41</v>
      </c>
      <c r="Q25" s="3" t="s">
        <v>42</v>
      </c>
      <c r="R25" s="3">
        <v>134676.200017556</v>
      </c>
      <c r="S25" s="3">
        <v>126457.036449341</v>
      </c>
      <c r="T25" s="3">
        <v>8219.16356821492</v>
      </c>
      <c r="U25" s="3">
        <v>20198.3225683921</v>
      </c>
      <c r="V25" s="3">
        <v>26086.9104556387</v>
      </c>
      <c r="W25" s="3">
        <v>18753.3656461917</v>
      </c>
      <c r="X25" s="3">
        <v>49983.0797711671</v>
      </c>
      <c r="Y25" s="3">
        <v>0.116203542162487</v>
      </c>
      <c r="Z25" s="3">
        <f t="shared" si="0"/>
        <v>249697.878458945</v>
      </c>
      <c r="AA25" s="3">
        <f t="shared" si="1"/>
        <v>290.157779473877</v>
      </c>
      <c r="AB25" s="3">
        <f t="shared" si="2"/>
        <v>53.9356605065025</v>
      </c>
      <c r="AC25" s="3">
        <f t="shared" si="3"/>
        <v>100</v>
      </c>
      <c r="AD25" s="3">
        <f t="shared" si="4"/>
        <v>11.6203542162487</v>
      </c>
    </row>
    <row r="26" customFormat="1" hidden="1" spans="1:30">
      <c r="A26" t="s">
        <v>145</v>
      </c>
      <c r="B26" t="s">
        <v>146</v>
      </c>
      <c r="C26" t="s">
        <v>147</v>
      </c>
      <c r="D26">
        <v>73036</v>
      </c>
      <c r="E26">
        <v>1607</v>
      </c>
      <c r="F26">
        <v>40017</v>
      </c>
      <c r="G26" t="s">
        <v>148</v>
      </c>
      <c r="H26">
        <v>5880</v>
      </c>
      <c r="I26" t="s">
        <v>68</v>
      </c>
      <c r="J26" t="s">
        <v>149</v>
      </c>
      <c r="K26" t="s">
        <v>149</v>
      </c>
      <c r="L26" t="s">
        <v>47</v>
      </c>
      <c r="M26" t="s">
        <v>48</v>
      </c>
      <c r="N26" t="s">
        <v>39</v>
      </c>
      <c r="O26" t="s">
        <v>49</v>
      </c>
      <c r="P26" t="s">
        <v>41</v>
      </c>
      <c r="Q26" t="s">
        <v>42</v>
      </c>
      <c r="R26">
        <v>43633.8846</v>
      </c>
      <c r="S26">
        <v>39231.8326146258</v>
      </c>
      <c r="T26">
        <v>4402.05198537419</v>
      </c>
      <c r="U26">
        <v>7052.59968873706</v>
      </c>
      <c r="V26">
        <v>6689.25571534109</v>
      </c>
      <c r="W26">
        <v>7429.91843034056</v>
      </c>
      <c r="X26">
        <v>14417.3025341091</v>
      </c>
      <c r="Y26">
        <v>0.929548241164496</v>
      </c>
      <c r="Z26">
        <f t="shared" si="0"/>
        <v>79222.9609685278</v>
      </c>
      <c r="AA26">
        <f t="shared" si="1"/>
        <v>736.415640281385</v>
      </c>
      <c r="AB26">
        <f t="shared" si="2"/>
        <v>55.0773211030752</v>
      </c>
      <c r="AC26">
        <f t="shared" si="3"/>
        <v>100</v>
      </c>
      <c r="AD26">
        <f t="shared" si="4"/>
        <v>92.9548241164496</v>
      </c>
    </row>
    <row r="27" customFormat="1" hidden="1" spans="1:30">
      <c r="A27" t="s">
        <v>150</v>
      </c>
      <c r="B27" t="s">
        <v>151</v>
      </c>
      <c r="C27" t="s">
        <v>152</v>
      </c>
      <c r="D27">
        <v>59218</v>
      </c>
      <c r="F27">
        <v>30085</v>
      </c>
      <c r="G27" t="s">
        <v>153</v>
      </c>
      <c r="I27" t="s">
        <v>154</v>
      </c>
      <c r="J27" t="s">
        <v>155</v>
      </c>
      <c r="K27" t="s">
        <v>156</v>
      </c>
      <c r="L27" t="s">
        <v>47</v>
      </c>
      <c r="M27" t="s">
        <v>157</v>
      </c>
      <c r="N27" t="s">
        <v>158</v>
      </c>
      <c r="O27" t="s">
        <v>49</v>
      </c>
      <c r="P27" t="s">
        <v>83</v>
      </c>
      <c r="Q27" t="s">
        <v>42</v>
      </c>
      <c r="R27">
        <v>106740.5934</v>
      </c>
      <c r="S27">
        <v>87420.5459946</v>
      </c>
      <c r="T27">
        <v>19320.0474054</v>
      </c>
      <c r="U27">
        <v>14943.683076</v>
      </c>
      <c r="V27">
        <v>13769.5365486</v>
      </c>
      <c r="W27">
        <v>39494.019558</v>
      </c>
      <c r="X27">
        <v>0</v>
      </c>
      <c r="Y27">
        <v>0.172467032710177</v>
      </c>
      <c r="Z27">
        <f t="shared" si="0"/>
        <v>174947.8325826</v>
      </c>
      <c r="AA27">
        <f t="shared" si="1"/>
        <v>301.727335645979</v>
      </c>
      <c r="AB27">
        <f t="shared" si="2"/>
        <v>61.012812690665</v>
      </c>
      <c r="AC27">
        <f t="shared" si="3"/>
        <v>100</v>
      </c>
      <c r="AD27">
        <f t="shared" si="4"/>
        <v>17.2467032710177</v>
      </c>
    </row>
    <row r="28" spans="1:30">
      <c r="A28" s="3" t="s">
        <v>159</v>
      </c>
      <c r="B28" s="3" t="s">
        <v>160</v>
      </c>
      <c r="C28" s="3" t="s">
        <v>161</v>
      </c>
      <c r="D28" s="3">
        <v>30265</v>
      </c>
      <c r="E28" s="3">
        <v>6501</v>
      </c>
      <c r="F28" s="3">
        <v>13077</v>
      </c>
      <c r="G28" s="3" t="s">
        <v>162</v>
      </c>
      <c r="H28" s="3">
        <v>520</v>
      </c>
      <c r="I28" s="3" t="s">
        <v>101</v>
      </c>
      <c r="J28" s="3" t="s">
        <v>58</v>
      </c>
      <c r="K28" s="3" t="s">
        <v>163</v>
      </c>
      <c r="L28" s="3" t="s">
        <v>164</v>
      </c>
      <c r="M28" s="3" t="s">
        <v>82</v>
      </c>
      <c r="N28" s="3" t="s">
        <v>39</v>
      </c>
      <c r="O28" s="3" t="s">
        <v>61</v>
      </c>
      <c r="P28" s="3" t="s">
        <v>41</v>
      </c>
      <c r="Q28" s="3" t="s">
        <v>42</v>
      </c>
      <c r="R28" s="3">
        <v>158943.402605897</v>
      </c>
      <c r="S28" s="3">
        <v>144651.008824615</v>
      </c>
      <c r="T28" s="3">
        <v>14292.3937812821</v>
      </c>
      <c r="U28" s="3">
        <v>20689.605794359</v>
      </c>
      <c r="V28" s="3">
        <v>24672.443025641</v>
      </c>
      <c r="W28" s="3">
        <v>30153.2500120513</v>
      </c>
      <c r="X28" s="3">
        <v>54578.9686074359</v>
      </c>
      <c r="Y28" s="3">
        <v>0.303449614948353</v>
      </c>
      <c r="Z28" s="3">
        <f t="shared" si="0"/>
        <v>289037.670045384</v>
      </c>
      <c r="AA28" s="3">
        <f t="shared" si="1"/>
        <v>877.08369680841</v>
      </c>
      <c r="AB28" s="3">
        <f t="shared" si="2"/>
        <v>54.9905493567465</v>
      </c>
      <c r="AC28" s="3">
        <f t="shared" si="3"/>
        <v>100</v>
      </c>
      <c r="AD28" s="3">
        <f t="shared" si="4"/>
        <v>30.3449614948353</v>
      </c>
    </row>
    <row r="29" ht="30" spans="1:30">
      <c r="A29" s="3" t="s">
        <v>165</v>
      </c>
      <c r="B29" s="3" t="s">
        <v>166</v>
      </c>
      <c r="C29" s="3" t="s">
        <v>167</v>
      </c>
      <c r="D29" s="3">
        <v>84737</v>
      </c>
      <c r="E29" s="3">
        <v>1968</v>
      </c>
      <c r="F29" s="3">
        <v>49053</v>
      </c>
      <c r="G29" s="3" t="s">
        <v>120</v>
      </c>
      <c r="I29" s="3" t="s">
        <v>34</v>
      </c>
      <c r="J29" s="3" t="s">
        <v>108</v>
      </c>
      <c r="K29" s="3" t="s">
        <v>108</v>
      </c>
      <c r="L29" s="3" t="s">
        <v>47</v>
      </c>
      <c r="M29" s="3" t="s">
        <v>48</v>
      </c>
      <c r="N29" s="3" t="s">
        <v>39</v>
      </c>
      <c r="O29" s="3" t="s">
        <v>49</v>
      </c>
      <c r="P29" s="3" t="s">
        <v>41</v>
      </c>
      <c r="Q29" s="3" t="s">
        <v>42</v>
      </c>
      <c r="R29" s="3">
        <v>49018.6499850817</v>
      </c>
      <c r="S29" s="3">
        <v>46027.0872437217</v>
      </c>
      <c r="T29" s="3">
        <v>2991.56274135997</v>
      </c>
      <c r="U29" s="3">
        <v>7351.66647215115</v>
      </c>
      <c r="V29" s="3">
        <v>9494.96000518599</v>
      </c>
      <c r="W29" s="3">
        <v>6825.73956298957</v>
      </c>
      <c r="X29" s="3">
        <v>18192.5469545463</v>
      </c>
      <c r="Y29" s="3">
        <v>0.484961657393499</v>
      </c>
      <c r="Z29" s="3">
        <f t="shared" si="0"/>
        <v>90883.5629799547</v>
      </c>
      <c r="AA29" s="3">
        <f t="shared" si="1"/>
        <v>440.750433325852</v>
      </c>
      <c r="AB29" s="3">
        <f t="shared" si="2"/>
        <v>53.9356605065024</v>
      </c>
      <c r="AC29" s="3">
        <f t="shared" si="3"/>
        <v>100</v>
      </c>
      <c r="AD29" s="3">
        <f t="shared" si="4"/>
        <v>48.4961657393498</v>
      </c>
    </row>
    <row r="30" ht="30" spans="1:30">
      <c r="A30" s="3" t="s">
        <v>168</v>
      </c>
      <c r="B30" s="3" t="s">
        <v>169</v>
      </c>
      <c r="C30" s="3" t="s">
        <v>170</v>
      </c>
      <c r="D30" s="3">
        <v>29607</v>
      </c>
      <c r="E30" s="3">
        <v>2764</v>
      </c>
      <c r="F30" s="3">
        <v>45045</v>
      </c>
      <c r="G30" s="3" t="s">
        <v>169</v>
      </c>
      <c r="H30" s="3">
        <v>3160</v>
      </c>
      <c r="I30" s="3" t="s">
        <v>34</v>
      </c>
      <c r="J30" s="3" t="s">
        <v>35</v>
      </c>
      <c r="K30" s="3" t="s">
        <v>36</v>
      </c>
      <c r="L30" s="3" t="s">
        <v>47</v>
      </c>
      <c r="M30" s="3" t="s">
        <v>93</v>
      </c>
      <c r="N30" s="3" t="s">
        <v>39</v>
      </c>
      <c r="O30" s="3" t="s">
        <v>171</v>
      </c>
      <c r="P30" s="3" t="s">
        <v>50</v>
      </c>
      <c r="Q30" s="3" t="s">
        <v>42</v>
      </c>
      <c r="R30" s="3">
        <v>1588743.13782144</v>
      </c>
      <c r="S30" s="3">
        <v>1449673.50476741</v>
      </c>
      <c r="T30" s="3">
        <v>139069.633054031</v>
      </c>
      <c r="U30" s="3">
        <v>194952.325917365</v>
      </c>
      <c r="V30" s="3">
        <v>256113.839930656</v>
      </c>
      <c r="W30" s="3">
        <v>330927.477607628</v>
      </c>
      <c r="X30" s="3">
        <v>565561.976307426</v>
      </c>
      <c r="Y30" s="3">
        <v>0.628512414123436</v>
      </c>
      <c r="Z30" s="3">
        <f t="shared" si="0"/>
        <v>2936298.75758452</v>
      </c>
      <c r="AA30" s="3">
        <f t="shared" si="1"/>
        <v>18455.0022071709</v>
      </c>
      <c r="AB30" s="3">
        <f t="shared" si="2"/>
        <v>54.1069989461286</v>
      </c>
      <c r="AC30" s="3">
        <f t="shared" si="3"/>
        <v>100</v>
      </c>
      <c r="AD30" s="3">
        <f t="shared" si="4"/>
        <v>62.8512414123436</v>
      </c>
    </row>
    <row r="31" customFormat="1" hidden="1" spans="1:30">
      <c r="A31" t="s">
        <v>172</v>
      </c>
      <c r="B31" t="s">
        <v>169</v>
      </c>
      <c r="C31" t="s">
        <v>170</v>
      </c>
      <c r="D31">
        <v>29611</v>
      </c>
      <c r="E31">
        <v>3410</v>
      </c>
      <c r="F31">
        <v>45045</v>
      </c>
      <c r="G31" t="s">
        <v>169</v>
      </c>
      <c r="H31">
        <v>3160</v>
      </c>
      <c r="I31" t="s">
        <v>154</v>
      </c>
      <c r="J31" t="s">
        <v>155</v>
      </c>
      <c r="K31" t="s">
        <v>156</v>
      </c>
      <c r="L31" t="s">
        <v>37</v>
      </c>
      <c r="M31" t="s">
        <v>82</v>
      </c>
      <c r="N31" t="s">
        <v>39</v>
      </c>
      <c r="O31" t="s">
        <v>61</v>
      </c>
      <c r="P31" t="s">
        <v>83</v>
      </c>
      <c r="Q31" t="s">
        <v>42</v>
      </c>
      <c r="R31">
        <v>138695.6424</v>
      </c>
      <c r="S31">
        <v>113591.7311256</v>
      </c>
      <c r="T31">
        <v>25103.9112744</v>
      </c>
      <c r="U31">
        <v>19417.389936</v>
      </c>
      <c r="V31">
        <v>17891.7378696</v>
      </c>
      <c r="W31">
        <v>51317.387688</v>
      </c>
      <c r="X31">
        <v>0</v>
      </c>
      <c r="Y31">
        <v>0.426665834929811</v>
      </c>
      <c r="Z31">
        <f t="shared" si="0"/>
        <v>227322.1578936</v>
      </c>
      <c r="AA31">
        <f t="shared" si="1"/>
        <v>969.905982957192</v>
      </c>
      <c r="AB31">
        <f t="shared" si="2"/>
        <v>61.012812690665</v>
      </c>
      <c r="AC31">
        <f t="shared" si="3"/>
        <v>100</v>
      </c>
      <c r="AD31">
        <f t="shared" si="4"/>
        <v>42.6665834929811</v>
      </c>
    </row>
    <row r="32" customFormat="1" hidden="1" spans="1:30">
      <c r="A32" t="s">
        <v>76</v>
      </c>
      <c r="B32" t="s">
        <v>173</v>
      </c>
      <c r="C32" t="s">
        <v>140</v>
      </c>
      <c r="D32">
        <v>32707</v>
      </c>
      <c r="E32">
        <v>6553</v>
      </c>
      <c r="F32">
        <v>12117</v>
      </c>
      <c r="G32" t="s">
        <v>174</v>
      </c>
      <c r="H32">
        <v>5960</v>
      </c>
      <c r="I32" t="s">
        <v>79</v>
      </c>
      <c r="J32" t="s">
        <v>80</v>
      </c>
      <c r="K32" t="s">
        <v>81</v>
      </c>
      <c r="L32" t="s">
        <v>37</v>
      </c>
      <c r="M32" t="s">
        <v>82</v>
      </c>
      <c r="N32" t="s">
        <v>39</v>
      </c>
      <c r="O32" t="s">
        <v>61</v>
      </c>
      <c r="P32" t="s">
        <v>83</v>
      </c>
      <c r="Q32" t="s">
        <v>42</v>
      </c>
      <c r="R32">
        <v>195636.1176</v>
      </c>
      <c r="S32">
        <v>136749.6462024</v>
      </c>
      <c r="T32">
        <v>58886.4713976</v>
      </c>
      <c r="U32">
        <v>52821.751752</v>
      </c>
      <c r="V32">
        <v>25237.0591704</v>
      </c>
      <c r="W32">
        <v>23476.334112</v>
      </c>
      <c r="X32">
        <v>0</v>
      </c>
      <c r="Y32">
        <v>0.16321706586291</v>
      </c>
      <c r="Z32">
        <f t="shared" si="0"/>
        <v>297171.2626344</v>
      </c>
      <c r="AA32">
        <f t="shared" si="1"/>
        <v>485.034215459631</v>
      </c>
      <c r="AB32">
        <f t="shared" si="2"/>
        <v>65.8327847267939</v>
      </c>
      <c r="AC32">
        <f t="shared" si="3"/>
        <v>100</v>
      </c>
      <c r="AD32">
        <f t="shared" si="4"/>
        <v>16.321706586291</v>
      </c>
    </row>
    <row r="33" customFormat="1" hidden="1" spans="1:30">
      <c r="A33" t="s">
        <v>175</v>
      </c>
      <c r="B33" t="s">
        <v>176</v>
      </c>
      <c r="C33" t="s">
        <v>177</v>
      </c>
      <c r="D33">
        <v>68102</v>
      </c>
      <c r="E33">
        <v>2239</v>
      </c>
      <c r="F33">
        <v>31055</v>
      </c>
      <c r="G33" t="s">
        <v>178</v>
      </c>
      <c r="H33">
        <v>5920</v>
      </c>
      <c r="I33" t="s">
        <v>68</v>
      </c>
      <c r="J33" t="s">
        <v>69</v>
      </c>
      <c r="K33" t="s">
        <v>125</v>
      </c>
      <c r="L33" t="s">
        <v>37</v>
      </c>
      <c r="M33" t="s">
        <v>60</v>
      </c>
      <c r="N33" t="s">
        <v>39</v>
      </c>
      <c r="O33" t="s">
        <v>61</v>
      </c>
      <c r="P33" t="s">
        <v>75</v>
      </c>
      <c r="Q33" t="s">
        <v>42</v>
      </c>
      <c r="R33">
        <v>254226.2148</v>
      </c>
      <c r="S33">
        <v>226627.711305349</v>
      </c>
      <c r="T33">
        <v>27598.5034946507</v>
      </c>
      <c r="U33">
        <v>30158.3646883575</v>
      </c>
      <c r="V33">
        <v>35678.0653872876</v>
      </c>
      <c r="W33">
        <v>49010.6757711768</v>
      </c>
      <c r="X33">
        <v>90341.7679612335</v>
      </c>
      <c r="Y33">
        <v>0.969414911378509</v>
      </c>
      <c r="Z33">
        <f t="shared" si="0"/>
        <v>459415.088608055</v>
      </c>
      <c r="AA33">
        <f t="shared" si="1"/>
        <v>4453.63837408928</v>
      </c>
      <c r="AB33">
        <f t="shared" si="2"/>
        <v>55.3369319171165</v>
      </c>
      <c r="AC33">
        <f t="shared" si="3"/>
        <v>100</v>
      </c>
      <c r="AD33">
        <f t="shared" si="4"/>
        <v>96.9414911378509</v>
      </c>
    </row>
    <row r="34" ht="30" spans="1:30">
      <c r="A34" s="3" t="s">
        <v>179</v>
      </c>
      <c r="B34" s="3" t="s">
        <v>180</v>
      </c>
      <c r="C34" s="3" t="s">
        <v>181</v>
      </c>
      <c r="D34" s="3">
        <v>60134</v>
      </c>
      <c r="E34" s="3">
        <v>2730</v>
      </c>
      <c r="F34" s="3">
        <v>17089</v>
      </c>
      <c r="G34" s="3" t="s">
        <v>182</v>
      </c>
      <c r="H34" s="3">
        <v>1602</v>
      </c>
      <c r="I34" s="3" t="s">
        <v>34</v>
      </c>
      <c r="J34" s="3" t="s">
        <v>64</v>
      </c>
      <c r="K34" s="3" t="s">
        <v>115</v>
      </c>
      <c r="L34" s="3" t="s">
        <v>47</v>
      </c>
      <c r="M34" s="3" t="s">
        <v>93</v>
      </c>
      <c r="N34" s="3" t="s">
        <v>39</v>
      </c>
      <c r="O34" s="3" t="s">
        <v>49</v>
      </c>
      <c r="P34" s="3" t="s">
        <v>50</v>
      </c>
      <c r="Q34" s="3" t="s">
        <v>42</v>
      </c>
      <c r="R34" s="3">
        <v>80362.536839323</v>
      </c>
      <c r="S34" s="3">
        <v>75458.0857562586</v>
      </c>
      <c r="T34" s="3">
        <v>4904.45108306436</v>
      </c>
      <c r="U34" s="3">
        <v>12052.5262910844</v>
      </c>
      <c r="V34" s="3">
        <v>15566.301263639</v>
      </c>
      <c r="W34" s="3">
        <v>11190.3071025684</v>
      </c>
      <c r="X34" s="3">
        <v>29825.3669833989</v>
      </c>
      <c r="Y34" s="3">
        <v>0.277230582113824</v>
      </c>
      <c r="Z34" s="3">
        <f t="shared" si="0"/>
        <v>148997.038480014</v>
      </c>
      <c r="AA34" s="3">
        <f t="shared" si="1"/>
        <v>413.065357110501</v>
      </c>
      <c r="AB34" s="3">
        <f t="shared" si="2"/>
        <v>53.9356605065025</v>
      </c>
      <c r="AC34" s="3">
        <f t="shared" si="3"/>
        <v>100</v>
      </c>
      <c r="AD34" s="3">
        <f t="shared" si="4"/>
        <v>27.7230582113824</v>
      </c>
    </row>
    <row r="35" ht="30" spans="1:30">
      <c r="A35" s="3" t="s">
        <v>183</v>
      </c>
      <c r="B35" s="3" t="s">
        <v>184</v>
      </c>
      <c r="C35" s="3" t="s">
        <v>45</v>
      </c>
      <c r="D35" s="3">
        <v>94123</v>
      </c>
      <c r="E35" s="3">
        <v>2701</v>
      </c>
      <c r="F35" s="3">
        <v>6075</v>
      </c>
      <c r="G35" s="3" t="s">
        <v>184</v>
      </c>
      <c r="H35" s="3">
        <v>7362</v>
      </c>
      <c r="I35" s="3" t="s">
        <v>34</v>
      </c>
      <c r="J35" s="3" t="s">
        <v>35</v>
      </c>
      <c r="K35" s="3" t="s">
        <v>36</v>
      </c>
      <c r="L35" s="3" t="s">
        <v>47</v>
      </c>
      <c r="M35" s="3" t="s">
        <v>82</v>
      </c>
      <c r="N35" s="3" t="s">
        <v>158</v>
      </c>
      <c r="O35" s="3" t="s">
        <v>49</v>
      </c>
      <c r="P35" s="3" t="s">
        <v>50</v>
      </c>
      <c r="Q35" s="3" t="s">
        <v>42</v>
      </c>
      <c r="R35" s="3">
        <v>177160.641382259</v>
      </c>
      <c r="S35" s="3">
        <v>161652.995871713</v>
      </c>
      <c r="T35" s="3">
        <v>15507.6455105461</v>
      </c>
      <c r="U35" s="3">
        <v>21739.1208662236</v>
      </c>
      <c r="V35" s="3">
        <v>28559.2372164114</v>
      </c>
      <c r="W35" s="3">
        <v>36901.7009661947</v>
      </c>
      <c r="X35" s="3">
        <v>63065.7782739093</v>
      </c>
      <c r="Y35" s="3">
        <v>0.305760099542327</v>
      </c>
      <c r="Z35" s="3">
        <f t="shared" si="0"/>
        <v>327426.478704998</v>
      </c>
      <c r="AA35" s="3">
        <f t="shared" si="1"/>
        <v>1001.13952721634</v>
      </c>
      <c r="AB35" s="3">
        <f t="shared" si="2"/>
        <v>54.1069989461285</v>
      </c>
      <c r="AC35" s="3">
        <f t="shared" si="3"/>
        <v>100</v>
      </c>
      <c r="AD35" s="3">
        <f t="shared" si="4"/>
        <v>30.5760099542327</v>
      </c>
    </row>
    <row r="36" ht="30" spans="1:30">
      <c r="A36" s="3" t="s">
        <v>185</v>
      </c>
      <c r="B36" s="3" t="s">
        <v>186</v>
      </c>
      <c r="C36" s="3" t="s">
        <v>45</v>
      </c>
      <c r="D36" s="3">
        <v>92868</v>
      </c>
      <c r="E36" s="3">
        <v>2705</v>
      </c>
      <c r="F36" s="3">
        <v>6059</v>
      </c>
      <c r="G36" s="3" t="s">
        <v>186</v>
      </c>
      <c r="H36" s="3">
        <v>4472</v>
      </c>
      <c r="I36" s="3" t="s">
        <v>34</v>
      </c>
      <c r="J36" s="3" t="s">
        <v>64</v>
      </c>
      <c r="K36" s="3" t="s">
        <v>115</v>
      </c>
      <c r="L36" s="3" t="s">
        <v>47</v>
      </c>
      <c r="M36" s="3" t="s">
        <v>93</v>
      </c>
      <c r="N36" s="3" t="s">
        <v>39</v>
      </c>
      <c r="O36" s="3" t="s">
        <v>49</v>
      </c>
      <c r="P36" s="3" t="s">
        <v>41</v>
      </c>
      <c r="Q36" s="3" t="s">
        <v>42</v>
      </c>
      <c r="R36" s="3">
        <v>101262.439203661</v>
      </c>
      <c r="S36" s="3">
        <v>95082.486464997</v>
      </c>
      <c r="T36" s="3">
        <v>6179.95273866365</v>
      </c>
      <c r="U36" s="3">
        <v>15187.0294144853</v>
      </c>
      <c r="V36" s="3">
        <v>19614.6326053238</v>
      </c>
      <c r="W36" s="3">
        <v>14100.5726948337</v>
      </c>
      <c r="X36" s="3">
        <v>37582.0566356918</v>
      </c>
      <c r="Y36" s="3">
        <v>0.905029565501121</v>
      </c>
      <c r="Z36" s="3">
        <f t="shared" si="0"/>
        <v>187746.730553995</v>
      </c>
      <c r="AA36" s="3">
        <f t="shared" si="1"/>
        <v>1699.16341977538</v>
      </c>
      <c r="AB36" s="3">
        <f t="shared" si="2"/>
        <v>53.9356605065026</v>
      </c>
      <c r="AC36" s="3">
        <f t="shared" si="3"/>
        <v>100</v>
      </c>
      <c r="AD36" s="3">
        <f t="shared" si="4"/>
        <v>90.5029565501121</v>
      </c>
    </row>
    <row r="37" ht="30" spans="1:30">
      <c r="A37" s="3" t="s">
        <v>187</v>
      </c>
      <c r="B37" s="3" t="s">
        <v>188</v>
      </c>
      <c r="C37" s="3" t="s">
        <v>140</v>
      </c>
      <c r="D37" s="3">
        <v>32580</v>
      </c>
      <c r="E37" s="3">
        <v>1005</v>
      </c>
      <c r="F37" s="3">
        <v>12091</v>
      </c>
      <c r="G37" s="3" t="s">
        <v>189</v>
      </c>
      <c r="H37" s="3">
        <v>2750</v>
      </c>
      <c r="I37" s="3" t="s">
        <v>101</v>
      </c>
      <c r="J37" s="3" t="s">
        <v>35</v>
      </c>
      <c r="K37" s="3" t="s">
        <v>36</v>
      </c>
      <c r="L37" s="3" t="s">
        <v>47</v>
      </c>
      <c r="M37" s="3" t="s">
        <v>48</v>
      </c>
      <c r="N37" s="3" t="s">
        <v>39</v>
      </c>
      <c r="O37" s="3" t="s">
        <v>49</v>
      </c>
      <c r="P37" s="3" t="s">
        <v>50</v>
      </c>
      <c r="Q37" s="3" t="s">
        <v>42</v>
      </c>
      <c r="R37" s="3">
        <v>42088.1180142508</v>
      </c>
      <c r="S37" s="3">
        <v>38150.3582839475</v>
      </c>
      <c r="T37" s="3">
        <v>3937.7597303033</v>
      </c>
      <c r="U37" s="3">
        <v>5195.90045130828</v>
      </c>
      <c r="V37" s="3">
        <v>6807.20347996378</v>
      </c>
      <c r="W37" s="3">
        <v>9658.98911424174</v>
      </c>
      <c r="X37" s="3">
        <v>13075.8344407605</v>
      </c>
      <c r="Y37" s="3">
        <v>0.670242674274083</v>
      </c>
      <c r="Z37" s="3">
        <f t="shared" si="0"/>
        <v>76826.0455005251</v>
      </c>
      <c r="AA37" s="3">
        <f t="shared" si="1"/>
        <v>514.920941901743</v>
      </c>
      <c r="AB37" s="3">
        <f t="shared" si="2"/>
        <v>54.7836579900018</v>
      </c>
      <c r="AC37" s="3">
        <f t="shared" si="3"/>
        <v>100</v>
      </c>
      <c r="AD37" s="3">
        <f t="shared" si="4"/>
        <v>67.0242674274083</v>
      </c>
    </row>
    <row r="38" ht="30" spans="1:30">
      <c r="A38" s="3" t="s">
        <v>190</v>
      </c>
      <c r="B38" s="3" t="s">
        <v>191</v>
      </c>
      <c r="C38" s="3" t="s">
        <v>192</v>
      </c>
      <c r="D38" s="3">
        <v>40206</v>
      </c>
      <c r="E38" s="3">
        <v>1627</v>
      </c>
      <c r="F38" s="3">
        <v>21111</v>
      </c>
      <c r="G38" s="3" t="s">
        <v>193</v>
      </c>
      <c r="H38" s="3">
        <v>4520</v>
      </c>
      <c r="I38" s="3" t="s">
        <v>34</v>
      </c>
      <c r="J38" s="3" t="s">
        <v>194</v>
      </c>
      <c r="K38" s="3" t="s">
        <v>195</v>
      </c>
      <c r="L38" s="3" t="s">
        <v>47</v>
      </c>
      <c r="M38" s="3" t="s">
        <v>82</v>
      </c>
      <c r="N38" s="3" t="s">
        <v>39</v>
      </c>
      <c r="O38" s="3" t="s">
        <v>40</v>
      </c>
      <c r="P38" s="3" t="s">
        <v>41</v>
      </c>
      <c r="Q38" s="3" t="s">
        <v>42</v>
      </c>
      <c r="R38" s="3">
        <v>426192.304664436</v>
      </c>
      <c r="S38" s="3">
        <v>400182.183625271</v>
      </c>
      <c r="T38" s="3">
        <v>26010.1210391655</v>
      </c>
      <c r="U38" s="3">
        <v>63919.0120055107</v>
      </c>
      <c r="V38" s="3">
        <v>82553.8624286558</v>
      </c>
      <c r="W38" s="3">
        <v>59346.344223578</v>
      </c>
      <c r="X38" s="3">
        <v>158174.970478252</v>
      </c>
      <c r="Y38" s="3">
        <v>0.707078433085092</v>
      </c>
      <c r="Z38" s="3">
        <f t="shared" si="0"/>
        <v>790186.493800433</v>
      </c>
      <c r="AA38" s="3">
        <f t="shared" si="1"/>
        <v>5587.23827881413</v>
      </c>
      <c r="AB38" s="3">
        <f t="shared" si="2"/>
        <v>53.9356605065024</v>
      </c>
      <c r="AC38" s="3">
        <f t="shared" si="3"/>
        <v>100</v>
      </c>
      <c r="AD38" s="3">
        <f t="shared" si="4"/>
        <v>70.7078433085092</v>
      </c>
    </row>
    <row r="39" ht="30" spans="1:30">
      <c r="A39" s="3" t="s">
        <v>196</v>
      </c>
      <c r="B39" s="3" t="s">
        <v>197</v>
      </c>
      <c r="C39" s="3" t="s">
        <v>147</v>
      </c>
      <c r="D39" s="3">
        <v>73160</v>
      </c>
      <c r="E39" s="3">
        <v>2718</v>
      </c>
      <c r="F39" s="3">
        <v>40027</v>
      </c>
      <c r="G39" s="3" t="s">
        <v>198</v>
      </c>
      <c r="H39" s="3">
        <v>5880</v>
      </c>
      <c r="I39" s="3" t="s">
        <v>57</v>
      </c>
      <c r="J39" s="3" t="s">
        <v>69</v>
      </c>
      <c r="K39" s="3" t="s">
        <v>125</v>
      </c>
      <c r="L39" s="3" t="s">
        <v>37</v>
      </c>
      <c r="M39" s="3" t="s">
        <v>60</v>
      </c>
      <c r="N39" s="3" t="s">
        <v>39</v>
      </c>
      <c r="O39" s="3" t="s">
        <v>61</v>
      </c>
      <c r="P39" s="3" t="s">
        <v>75</v>
      </c>
      <c r="Q39" s="3" t="s">
        <v>42</v>
      </c>
      <c r="R39" s="3">
        <v>308375.4402</v>
      </c>
      <c r="S39" s="3">
        <v>263938.182444829</v>
      </c>
      <c r="T39" s="3">
        <v>44437.2577551712</v>
      </c>
      <c r="U39" s="3">
        <v>49513.6994523679</v>
      </c>
      <c r="V39" s="3">
        <v>46423.6914627699</v>
      </c>
      <c r="W39" s="3">
        <v>67612.3176771562</v>
      </c>
      <c r="X39" s="3">
        <v>65000.5252097578</v>
      </c>
      <c r="Y39" s="3">
        <v>0.240589660862749</v>
      </c>
      <c r="Z39" s="3">
        <f t="shared" si="0"/>
        <v>536925.674002052</v>
      </c>
      <c r="AA39" s="3">
        <f t="shared" si="1"/>
        <v>1291.78765816657</v>
      </c>
      <c r="AB39" s="3">
        <f t="shared" si="2"/>
        <v>57.4335434365579</v>
      </c>
      <c r="AC39" s="3">
        <f t="shared" si="3"/>
        <v>100</v>
      </c>
      <c r="AD39" s="3">
        <f t="shared" si="4"/>
        <v>24.0589660862749</v>
      </c>
    </row>
    <row r="40" customFormat="1" hidden="1" spans="1:30">
      <c r="A40" t="s">
        <v>76</v>
      </c>
      <c r="B40" t="s">
        <v>199</v>
      </c>
      <c r="C40" t="s">
        <v>200</v>
      </c>
      <c r="D40">
        <v>83202</v>
      </c>
      <c r="E40">
        <v>5067</v>
      </c>
      <c r="F40">
        <v>16005</v>
      </c>
      <c r="G40" t="s">
        <v>201</v>
      </c>
      <c r="H40">
        <v>6340</v>
      </c>
      <c r="I40" t="s">
        <v>79</v>
      </c>
      <c r="J40" t="s">
        <v>80</v>
      </c>
      <c r="K40" t="s">
        <v>81</v>
      </c>
      <c r="L40" t="s">
        <v>37</v>
      </c>
      <c r="M40" t="s">
        <v>82</v>
      </c>
      <c r="N40" t="s">
        <v>39</v>
      </c>
      <c r="O40" t="s">
        <v>61</v>
      </c>
      <c r="P40" t="s">
        <v>83</v>
      </c>
      <c r="Q40" t="s">
        <v>42</v>
      </c>
      <c r="R40">
        <v>184421.6808</v>
      </c>
      <c r="S40">
        <v>128910.7548792</v>
      </c>
      <c r="T40">
        <v>55510.9259208</v>
      </c>
      <c r="U40">
        <v>49793.853816</v>
      </c>
      <c r="V40">
        <v>23790.3968232</v>
      </c>
      <c r="W40">
        <v>22130.601696</v>
      </c>
      <c r="X40">
        <v>0</v>
      </c>
      <c r="Y40">
        <v>0.893142523264565</v>
      </c>
      <c r="Z40">
        <f t="shared" si="0"/>
        <v>280136.5331352</v>
      </c>
      <c r="AA40">
        <f t="shared" si="1"/>
        <v>2502.0185006296</v>
      </c>
      <c r="AB40">
        <f t="shared" si="2"/>
        <v>65.8327847267939</v>
      </c>
      <c r="AC40">
        <f t="shared" si="3"/>
        <v>100</v>
      </c>
      <c r="AD40">
        <f t="shared" si="4"/>
        <v>89.3142523264565</v>
      </c>
    </row>
    <row r="41" ht="30" spans="1:30">
      <c r="A41" s="3" t="s">
        <v>202</v>
      </c>
      <c r="B41" s="3" t="s">
        <v>203</v>
      </c>
      <c r="C41" s="3" t="s">
        <v>106</v>
      </c>
      <c r="D41" s="3">
        <v>70816</v>
      </c>
      <c r="E41" s="3">
        <v>8333</v>
      </c>
      <c r="F41" s="3">
        <v>22033</v>
      </c>
      <c r="G41" s="3" t="s">
        <v>204</v>
      </c>
      <c r="H41" s="3">
        <v>760</v>
      </c>
      <c r="I41" s="3" t="s">
        <v>57</v>
      </c>
      <c r="J41" s="3" t="s">
        <v>108</v>
      </c>
      <c r="K41" s="3" t="s">
        <v>108</v>
      </c>
      <c r="L41" s="3" t="s">
        <v>37</v>
      </c>
      <c r="M41" s="3" t="s">
        <v>60</v>
      </c>
      <c r="N41" s="3" t="s">
        <v>39</v>
      </c>
      <c r="O41" s="3" t="s">
        <v>40</v>
      </c>
      <c r="P41" s="3" t="s">
        <v>75</v>
      </c>
      <c r="Q41" s="3" t="s">
        <v>42</v>
      </c>
      <c r="R41" s="3">
        <v>439933.5342</v>
      </c>
      <c r="S41" s="3">
        <v>360111.410169452</v>
      </c>
      <c r="T41" s="3">
        <v>79822.1240305485</v>
      </c>
      <c r="U41" s="3">
        <v>77016.4254705995</v>
      </c>
      <c r="V41" s="3">
        <v>42085.4783992347</v>
      </c>
      <c r="W41" s="3">
        <v>91652.819625</v>
      </c>
      <c r="X41" s="3">
        <v>82627.8225904974</v>
      </c>
      <c r="Y41" s="3">
        <v>0.567403675150423</v>
      </c>
      <c r="Z41" s="3">
        <f t="shared" si="0"/>
        <v>733316.080285332</v>
      </c>
      <c r="AA41" s="3">
        <f t="shared" si="1"/>
        <v>4160.862390008</v>
      </c>
      <c r="AB41" s="3">
        <f t="shared" si="2"/>
        <v>59.9923479148067</v>
      </c>
      <c r="AC41" s="3">
        <f t="shared" si="3"/>
        <v>100</v>
      </c>
      <c r="AD41" s="3">
        <f t="shared" si="4"/>
        <v>56.7403675150423</v>
      </c>
    </row>
    <row r="42" ht="30" spans="1:30">
      <c r="A42" s="3" t="s">
        <v>205</v>
      </c>
      <c r="B42" s="3" t="s">
        <v>206</v>
      </c>
      <c r="C42" s="3" t="s">
        <v>181</v>
      </c>
      <c r="D42" s="3">
        <v>61801</v>
      </c>
      <c r="E42" s="3">
        <v>3705</v>
      </c>
      <c r="F42" s="3">
        <v>17019</v>
      </c>
      <c r="G42" s="3" t="s">
        <v>207</v>
      </c>
      <c r="H42" s="3">
        <v>1400</v>
      </c>
      <c r="I42" s="3" t="s">
        <v>57</v>
      </c>
      <c r="J42" s="3" t="s">
        <v>58</v>
      </c>
      <c r="K42" s="3" t="s">
        <v>59</v>
      </c>
      <c r="L42" s="3" t="s">
        <v>121</v>
      </c>
      <c r="M42" s="3" t="s">
        <v>60</v>
      </c>
      <c r="N42" s="3" t="s">
        <v>39</v>
      </c>
      <c r="O42" s="3" t="s">
        <v>61</v>
      </c>
      <c r="P42" s="3" t="s">
        <v>75</v>
      </c>
      <c r="Q42" s="3" t="s">
        <v>42</v>
      </c>
      <c r="R42" s="3">
        <v>202581</v>
      </c>
      <c r="S42" s="3">
        <v>165824.434630102</v>
      </c>
      <c r="T42" s="3">
        <v>36756.565369898</v>
      </c>
      <c r="U42" s="3">
        <v>35464.5947066327</v>
      </c>
      <c r="V42" s="3">
        <v>19379.5599489796</v>
      </c>
      <c r="W42" s="3">
        <v>42204.375</v>
      </c>
      <c r="X42" s="3">
        <v>38048.5360331633</v>
      </c>
      <c r="Y42" s="3">
        <v>0.0735929564580434</v>
      </c>
      <c r="Z42" s="3">
        <f t="shared" si="0"/>
        <v>337678.065688776</v>
      </c>
      <c r="AA42" s="3">
        <f t="shared" si="1"/>
        <v>248.507271850704</v>
      </c>
      <c r="AB42" s="3">
        <f t="shared" si="2"/>
        <v>59.9923479148068</v>
      </c>
      <c r="AC42" s="3">
        <f t="shared" si="3"/>
        <v>100</v>
      </c>
      <c r="AD42" s="3">
        <f t="shared" si="4"/>
        <v>7.35929564580434</v>
      </c>
    </row>
    <row r="43" ht="30" spans="1:30">
      <c r="A43" s="3" t="s">
        <v>208</v>
      </c>
      <c r="B43" s="3" t="s">
        <v>209</v>
      </c>
      <c r="C43" s="3" t="s">
        <v>45</v>
      </c>
      <c r="D43" s="3">
        <v>94526</v>
      </c>
      <c r="E43" s="3">
        <v>3503</v>
      </c>
      <c r="F43" s="3">
        <v>6013</v>
      </c>
      <c r="G43" s="3" t="s">
        <v>210</v>
      </c>
      <c r="H43" s="3">
        <v>7362</v>
      </c>
      <c r="I43" s="3" t="s">
        <v>34</v>
      </c>
      <c r="J43" s="3" t="s">
        <v>149</v>
      </c>
      <c r="K43" s="3" t="s">
        <v>149</v>
      </c>
      <c r="L43" s="3" t="s">
        <v>47</v>
      </c>
      <c r="M43" s="3" t="s">
        <v>48</v>
      </c>
      <c r="N43" s="3" t="s">
        <v>39</v>
      </c>
      <c r="O43" s="3" t="s">
        <v>49</v>
      </c>
      <c r="P43" s="3" t="s">
        <v>50</v>
      </c>
      <c r="Q43" s="3" t="s">
        <v>42</v>
      </c>
      <c r="R43" s="3">
        <v>28909.1922817949</v>
      </c>
      <c r="S43" s="3">
        <v>27144.8910915469</v>
      </c>
      <c r="T43" s="3">
        <v>1764.30119024798</v>
      </c>
      <c r="U43" s="3">
        <v>4335.71180968313</v>
      </c>
      <c r="V43" s="3">
        <v>5599.73856035229</v>
      </c>
      <c r="W43" s="3">
        <v>4025.54165714426</v>
      </c>
      <c r="X43" s="3">
        <v>10729.2191475005</v>
      </c>
      <c r="Y43" s="3">
        <v>0.999886867844932</v>
      </c>
      <c r="Z43" s="3">
        <f t="shared" si="0"/>
        <v>53599.4034564751</v>
      </c>
      <c r="AA43" s="3">
        <f t="shared" si="1"/>
        <v>535.933396404517</v>
      </c>
      <c r="AB43" s="3">
        <f t="shared" si="2"/>
        <v>53.9356605065024</v>
      </c>
      <c r="AC43" s="3">
        <f t="shared" si="3"/>
        <v>100</v>
      </c>
      <c r="AD43" s="3">
        <f t="shared" si="4"/>
        <v>99.9886867844932</v>
      </c>
    </row>
    <row r="44" customFormat="1" hidden="1" spans="1:30">
      <c r="A44" t="s">
        <v>211</v>
      </c>
      <c r="B44" t="s">
        <v>212</v>
      </c>
      <c r="C44" t="s">
        <v>32</v>
      </c>
      <c r="D44">
        <v>15227</v>
      </c>
      <c r="E44">
        <v>2606</v>
      </c>
      <c r="F44">
        <v>42003</v>
      </c>
      <c r="G44" t="s">
        <v>213</v>
      </c>
      <c r="H44">
        <v>6280</v>
      </c>
      <c r="I44" t="s">
        <v>68</v>
      </c>
      <c r="J44" t="s">
        <v>35</v>
      </c>
      <c r="K44" t="s">
        <v>36</v>
      </c>
      <c r="L44" t="s">
        <v>47</v>
      </c>
      <c r="M44" t="s">
        <v>82</v>
      </c>
      <c r="N44" t="s">
        <v>39</v>
      </c>
      <c r="O44" t="s">
        <v>49</v>
      </c>
      <c r="P44" t="s">
        <v>62</v>
      </c>
      <c r="Q44" t="s">
        <v>42</v>
      </c>
      <c r="R44">
        <v>159773.5404</v>
      </c>
      <c r="S44">
        <v>136362.871913583</v>
      </c>
      <c r="T44">
        <v>23410.6684864171</v>
      </c>
      <c r="U44">
        <v>15208.3904765775</v>
      </c>
      <c r="V44">
        <v>23410.6684864171</v>
      </c>
      <c r="W44">
        <v>32638.2312474866</v>
      </c>
      <c r="X44">
        <v>49213.6680590374</v>
      </c>
      <c r="Y44">
        <v>0.574554927082965</v>
      </c>
      <c r="Z44">
        <f t="shared" si="0"/>
        <v>280244.498669519</v>
      </c>
      <c r="AA44">
        <f t="shared" si="1"/>
        <v>1610.15857498467</v>
      </c>
      <c r="AB44">
        <f t="shared" si="2"/>
        <v>57.0121951219512</v>
      </c>
      <c r="AC44">
        <f t="shared" si="3"/>
        <v>100</v>
      </c>
      <c r="AD44">
        <f t="shared" si="4"/>
        <v>57.4554927082965</v>
      </c>
    </row>
    <row r="45" ht="30" spans="1:30">
      <c r="A45" s="3" t="s">
        <v>214</v>
      </c>
      <c r="B45" s="3" t="s">
        <v>212</v>
      </c>
      <c r="C45" s="3" t="s">
        <v>32</v>
      </c>
      <c r="D45" s="3">
        <v>15235</v>
      </c>
      <c r="E45" s="3">
        <v>3739</v>
      </c>
      <c r="F45" s="3">
        <v>42003</v>
      </c>
      <c r="G45" s="3" t="s">
        <v>213</v>
      </c>
      <c r="H45" s="3">
        <v>6280</v>
      </c>
      <c r="I45" s="3" t="s">
        <v>101</v>
      </c>
      <c r="J45" s="3" t="s">
        <v>58</v>
      </c>
      <c r="K45" s="3" t="s">
        <v>163</v>
      </c>
      <c r="L45" s="3" t="s">
        <v>47</v>
      </c>
      <c r="M45" s="3" t="s">
        <v>82</v>
      </c>
      <c r="N45" s="3" t="s">
        <v>39</v>
      </c>
      <c r="O45" s="3" t="s">
        <v>61</v>
      </c>
      <c r="P45" s="3" t="s">
        <v>62</v>
      </c>
      <c r="Q45" s="3" t="s">
        <v>42</v>
      </c>
      <c r="R45" s="3">
        <v>180540.040227863</v>
      </c>
      <c r="S45" s="3">
        <v>164305.649206154</v>
      </c>
      <c r="T45" s="3">
        <v>16234.3910217094</v>
      </c>
      <c r="U45" s="3">
        <v>23500.8323791453</v>
      </c>
      <c r="V45" s="3">
        <v>28024.8427008547</v>
      </c>
      <c r="W45" s="3">
        <v>34250.3613294017</v>
      </c>
      <c r="X45" s="3">
        <v>61994.9556032479</v>
      </c>
      <c r="Y45" s="3">
        <v>0.517467956564062</v>
      </c>
      <c r="Z45" s="3">
        <f t="shared" si="0"/>
        <v>328311.032240513</v>
      </c>
      <c r="AA45" s="3">
        <f t="shared" si="1"/>
        <v>1698.90438970936</v>
      </c>
      <c r="AB45" s="3">
        <f t="shared" si="2"/>
        <v>54.9905493567464</v>
      </c>
      <c r="AC45" s="3">
        <f t="shared" si="3"/>
        <v>100</v>
      </c>
      <c r="AD45" s="3">
        <f t="shared" si="4"/>
        <v>51.7467956564061</v>
      </c>
    </row>
    <row r="46" customFormat="1" hidden="1" spans="1:30">
      <c r="A46" t="s">
        <v>172</v>
      </c>
      <c r="B46" t="s">
        <v>212</v>
      </c>
      <c r="C46" t="s">
        <v>32</v>
      </c>
      <c r="D46">
        <v>15237</v>
      </c>
      <c r="E46">
        <v>2110</v>
      </c>
      <c r="F46">
        <v>42003</v>
      </c>
      <c r="G46" t="s">
        <v>213</v>
      </c>
      <c r="H46">
        <v>6280</v>
      </c>
      <c r="I46" t="s">
        <v>154</v>
      </c>
      <c r="J46" t="s">
        <v>155</v>
      </c>
      <c r="K46" t="s">
        <v>156</v>
      </c>
      <c r="L46" t="s">
        <v>37</v>
      </c>
      <c r="M46" t="s">
        <v>82</v>
      </c>
      <c r="N46" t="s">
        <v>39</v>
      </c>
      <c r="O46" t="s">
        <v>61</v>
      </c>
      <c r="P46" t="s">
        <v>83</v>
      </c>
      <c r="Q46" t="s">
        <v>42</v>
      </c>
      <c r="R46">
        <v>126007.0434</v>
      </c>
      <c r="S46">
        <v>103199.7685446</v>
      </c>
      <c r="T46">
        <v>22807.2748554</v>
      </c>
      <c r="U46">
        <v>17640.986076</v>
      </c>
      <c r="V46">
        <v>16254.9085986</v>
      </c>
      <c r="W46">
        <v>46622.606058</v>
      </c>
      <c r="X46">
        <v>0</v>
      </c>
      <c r="Y46">
        <v>0.58160764960726</v>
      </c>
      <c r="Z46">
        <f t="shared" si="0"/>
        <v>206525.5441326</v>
      </c>
      <c r="AA46">
        <f t="shared" si="1"/>
        <v>1201.16836306822</v>
      </c>
      <c r="AB46">
        <f t="shared" si="2"/>
        <v>61.012812690665</v>
      </c>
      <c r="AC46">
        <f t="shared" si="3"/>
        <v>100</v>
      </c>
      <c r="AD46">
        <f t="shared" si="4"/>
        <v>58.160764960726</v>
      </c>
    </row>
    <row r="47" ht="30" spans="1:30">
      <c r="A47" s="3" t="s">
        <v>215</v>
      </c>
      <c r="B47" s="3" t="s">
        <v>216</v>
      </c>
      <c r="C47" s="3" t="s">
        <v>32</v>
      </c>
      <c r="D47" s="3">
        <v>15317</v>
      </c>
      <c r="E47" s="3">
        <v>2466</v>
      </c>
      <c r="F47" s="3">
        <v>42125</v>
      </c>
      <c r="G47" s="3" t="s">
        <v>120</v>
      </c>
      <c r="H47" s="3">
        <v>6280</v>
      </c>
      <c r="I47" s="3" t="s">
        <v>57</v>
      </c>
      <c r="J47" s="3" t="s">
        <v>217</v>
      </c>
      <c r="K47" s="3" t="s">
        <v>218</v>
      </c>
      <c r="L47" s="3" t="s">
        <v>47</v>
      </c>
      <c r="M47" s="3" t="s">
        <v>93</v>
      </c>
      <c r="N47" s="3" t="s">
        <v>39</v>
      </c>
      <c r="O47" s="3" t="s">
        <v>49</v>
      </c>
      <c r="P47" s="3" t="s">
        <v>75</v>
      </c>
      <c r="Q47" s="3" t="s">
        <v>42</v>
      </c>
      <c r="R47" s="3">
        <v>83223.9279</v>
      </c>
      <c r="S47" s="3">
        <v>68123.6680227359</v>
      </c>
      <c r="T47" s="3">
        <v>15100.259877264</v>
      </c>
      <c r="U47" s="3">
        <v>14569.495030963</v>
      </c>
      <c r="V47" s="3">
        <v>7961.47269451531</v>
      </c>
      <c r="W47" s="3">
        <v>17338.3183125</v>
      </c>
      <c r="X47" s="3">
        <v>15631.024723565</v>
      </c>
      <c r="Y47" s="3">
        <v>0.00960508931426696</v>
      </c>
      <c r="Z47" s="3">
        <f t="shared" si="0"/>
        <v>138724.238661543</v>
      </c>
      <c r="AA47" s="3">
        <f t="shared" si="1"/>
        <v>13.3245870239781</v>
      </c>
      <c r="AB47" s="3">
        <f t="shared" si="2"/>
        <v>59.9923479148069</v>
      </c>
      <c r="AC47" s="3">
        <f t="shared" si="3"/>
        <v>100</v>
      </c>
      <c r="AD47" s="3">
        <f t="shared" si="4"/>
        <v>0.960508931426696</v>
      </c>
    </row>
    <row r="48" ht="30" spans="1:30">
      <c r="A48" s="3" t="s">
        <v>219</v>
      </c>
      <c r="B48" s="3" t="s">
        <v>220</v>
      </c>
      <c r="C48" s="3" t="s">
        <v>32</v>
      </c>
      <c r="D48" s="3">
        <v>15370</v>
      </c>
      <c r="E48" s="3">
        <v>9559</v>
      </c>
      <c r="F48" s="3">
        <v>42059</v>
      </c>
      <c r="G48" s="3" t="s">
        <v>137</v>
      </c>
      <c r="I48" s="3" t="s">
        <v>57</v>
      </c>
      <c r="J48" s="3" t="s">
        <v>58</v>
      </c>
      <c r="K48" s="3" t="s">
        <v>59</v>
      </c>
      <c r="L48" s="3" t="s">
        <v>37</v>
      </c>
      <c r="M48" s="3" t="s">
        <v>60</v>
      </c>
      <c r="N48" s="3" t="s">
        <v>39</v>
      </c>
      <c r="O48" s="3" t="s">
        <v>61</v>
      </c>
      <c r="P48" s="3" t="s">
        <v>62</v>
      </c>
      <c r="Q48" s="3" t="s">
        <v>42</v>
      </c>
      <c r="R48" s="3">
        <v>261442.404</v>
      </c>
      <c r="S48" s="3">
        <v>214005.947406888</v>
      </c>
      <c r="T48" s="3">
        <v>47436.4565931122</v>
      </c>
      <c r="U48" s="3">
        <v>45769.0943227041</v>
      </c>
      <c r="V48" s="3">
        <v>25010.4340561224</v>
      </c>
      <c r="W48" s="3">
        <v>54467.1675</v>
      </c>
      <c r="X48" s="3">
        <v>49103.8188635204</v>
      </c>
      <c r="Y48" s="3">
        <v>0.820958377566649</v>
      </c>
      <c r="Z48" s="3">
        <f t="shared" si="0"/>
        <v>435792.918742347</v>
      </c>
      <c r="AA48" s="3">
        <f t="shared" si="1"/>
        <v>3577.67847525752</v>
      </c>
      <c r="AB48" s="3">
        <f t="shared" si="2"/>
        <v>59.9923479148068</v>
      </c>
      <c r="AC48" s="3">
        <f t="shared" si="3"/>
        <v>100</v>
      </c>
      <c r="AD48" s="3">
        <f t="shared" si="4"/>
        <v>82.0958377566649</v>
      </c>
    </row>
    <row r="49" ht="30" spans="1:30">
      <c r="A49" s="3" t="s">
        <v>122</v>
      </c>
      <c r="B49" s="3" t="s">
        <v>169</v>
      </c>
      <c r="C49" s="3" t="s">
        <v>32</v>
      </c>
      <c r="D49" s="3">
        <v>16125</v>
      </c>
      <c r="E49" s="3">
        <v>1253</v>
      </c>
      <c r="F49" s="3">
        <v>42085</v>
      </c>
      <c r="G49" s="3" t="s">
        <v>221</v>
      </c>
      <c r="H49" s="3">
        <v>7610</v>
      </c>
      <c r="I49" s="3" t="s">
        <v>57</v>
      </c>
      <c r="J49" s="3" t="s">
        <v>69</v>
      </c>
      <c r="K49" s="3" t="s">
        <v>125</v>
      </c>
      <c r="L49" s="3" t="s">
        <v>37</v>
      </c>
      <c r="M49" s="3" t="s">
        <v>93</v>
      </c>
      <c r="N49" s="3" t="s">
        <v>39</v>
      </c>
      <c r="O49" s="3" t="s">
        <v>49</v>
      </c>
      <c r="P49" s="3" t="s">
        <v>75</v>
      </c>
      <c r="Q49" s="3" t="s">
        <v>42</v>
      </c>
      <c r="R49" s="3">
        <v>140672.5785</v>
      </c>
      <c r="S49" s="3">
        <v>120401.497165394</v>
      </c>
      <c r="T49" s="3">
        <v>20271.0813346058</v>
      </c>
      <c r="U49" s="3">
        <v>22586.8174473339</v>
      </c>
      <c r="V49" s="3">
        <v>21177.2389439342</v>
      </c>
      <c r="W49" s="3">
        <v>30842.9201101038</v>
      </c>
      <c r="X49" s="3">
        <v>29651.4906608016</v>
      </c>
      <c r="Y49" s="3">
        <v>0.408864569932926</v>
      </c>
      <c r="Z49" s="3">
        <f t="shared" si="0"/>
        <v>244931.045662173</v>
      </c>
      <c r="AA49" s="3">
        <f t="shared" si="1"/>
        <v>1001.43626647886</v>
      </c>
      <c r="AB49" s="3">
        <f t="shared" si="2"/>
        <v>57.433543436558</v>
      </c>
      <c r="AC49" s="3">
        <f t="shared" si="3"/>
        <v>100</v>
      </c>
      <c r="AD49" s="3">
        <f t="shared" si="4"/>
        <v>40.8864569932926</v>
      </c>
    </row>
    <row r="50" customFormat="1" hidden="1" spans="1:30">
      <c r="A50" t="s">
        <v>222</v>
      </c>
      <c r="B50" t="s">
        <v>223</v>
      </c>
      <c r="C50" t="s">
        <v>32</v>
      </c>
      <c r="D50">
        <v>16201</v>
      </c>
      <c r="E50">
        <v>1537</v>
      </c>
      <c r="F50">
        <v>42005</v>
      </c>
      <c r="G50" t="s">
        <v>224</v>
      </c>
      <c r="I50" t="s">
        <v>68</v>
      </c>
      <c r="J50" t="s">
        <v>69</v>
      </c>
      <c r="K50" t="s">
        <v>125</v>
      </c>
      <c r="L50" t="s">
        <v>47</v>
      </c>
      <c r="M50" t="s">
        <v>93</v>
      </c>
      <c r="N50" t="s">
        <v>39</v>
      </c>
      <c r="O50" t="s">
        <v>49</v>
      </c>
      <c r="P50" t="s">
        <v>75</v>
      </c>
      <c r="Q50" t="s">
        <v>42</v>
      </c>
      <c r="R50">
        <v>83199.4434</v>
      </c>
      <c r="S50">
        <v>74167.4081662052</v>
      </c>
      <c r="T50">
        <v>9032.03523379484</v>
      </c>
      <c r="U50">
        <v>9869.78922649465</v>
      </c>
      <c r="V50">
        <v>11676.1962732536</v>
      </c>
      <c r="W50">
        <v>16039.4983185651</v>
      </c>
      <c r="X50">
        <v>29565.7346590308</v>
      </c>
      <c r="Y50">
        <v>0.00288340330440318</v>
      </c>
      <c r="Z50">
        <f t="shared" si="0"/>
        <v>150350.661877344</v>
      </c>
      <c r="AA50">
        <f t="shared" si="1"/>
        <v>4.33521595276339</v>
      </c>
      <c r="AB50">
        <f t="shared" si="2"/>
        <v>55.3369319171165</v>
      </c>
      <c r="AC50">
        <f t="shared" si="3"/>
        <v>100</v>
      </c>
      <c r="AD50">
        <f t="shared" si="4"/>
        <v>0.288340330440318</v>
      </c>
    </row>
    <row r="51" ht="30" spans="1:30">
      <c r="A51" s="3" t="s">
        <v>122</v>
      </c>
      <c r="B51" s="3" t="s">
        <v>225</v>
      </c>
      <c r="C51" s="3" t="s">
        <v>32</v>
      </c>
      <c r="D51" s="3">
        <v>16354</v>
      </c>
      <c r="E51" s="3">
        <v>1761</v>
      </c>
      <c r="F51" s="3">
        <v>42039</v>
      </c>
      <c r="G51" s="3" t="s">
        <v>226</v>
      </c>
      <c r="I51" s="3" t="s">
        <v>57</v>
      </c>
      <c r="J51" s="3" t="s">
        <v>69</v>
      </c>
      <c r="K51" s="3" t="s">
        <v>125</v>
      </c>
      <c r="L51" s="3" t="s">
        <v>37</v>
      </c>
      <c r="M51" s="3" t="s">
        <v>93</v>
      </c>
      <c r="N51" s="3" t="s">
        <v>39</v>
      </c>
      <c r="O51" s="3" t="s">
        <v>49</v>
      </c>
      <c r="P51" s="3" t="s">
        <v>75</v>
      </c>
      <c r="Q51" s="3" t="s">
        <v>42</v>
      </c>
      <c r="R51" s="3">
        <v>141677.8452</v>
      </c>
      <c r="S51" s="3">
        <v>121261.903770726</v>
      </c>
      <c r="T51" s="3">
        <v>20415.9414292735</v>
      </c>
      <c r="U51" s="3">
        <v>22748.2261289753</v>
      </c>
      <c r="V51" s="3">
        <v>21328.5745726351</v>
      </c>
      <c r="W51" s="3">
        <v>31063.3281018251</v>
      </c>
      <c r="X51" s="3">
        <v>29863.3845244423</v>
      </c>
      <c r="Y51" s="3">
        <v>0.478937103911868</v>
      </c>
      <c r="Z51" s="3">
        <f t="shared" si="0"/>
        <v>246681.358527877</v>
      </c>
      <c r="AA51" s="3">
        <f t="shared" si="1"/>
        <v>1181.44855442387</v>
      </c>
      <c r="AB51" s="3">
        <f t="shared" si="2"/>
        <v>57.4335434365581</v>
      </c>
      <c r="AC51" s="3">
        <f t="shared" si="3"/>
        <v>100</v>
      </c>
      <c r="AD51" s="3">
        <f t="shared" si="4"/>
        <v>47.8937103911868</v>
      </c>
    </row>
    <row r="52" ht="30" spans="1:30">
      <c r="A52" s="3" t="s">
        <v>227</v>
      </c>
      <c r="B52" s="3" t="s">
        <v>228</v>
      </c>
      <c r="C52" s="3" t="s">
        <v>32</v>
      </c>
      <c r="D52" s="3">
        <v>16503</v>
      </c>
      <c r="E52" s="3">
        <v>1607</v>
      </c>
      <c r="F52" s="3">
        <v>42049</v>
      </c>
      <c r="G52" s="3" t="s">
        <v>228</v>
      </c>
      <c r="H52" s="3">
        <v>2360</v>
      </c>
      <c r="I52" s="3" t="s">
        <v>229</v>
      </c>
      <c r="J52" s="3" t="s">
        <v>230</v>
      </c>
      <c r="K52" s="3" t="s">
        <v>231</v>
      </c>
      <c r="L52" s="3" t="s">
        <v>47</v>
      </c>
      <c r="M52" s="3" t="s">
        <v>82</v>
      </c>
      <c r="N52" s="3" t="s">
        <v>39</v>
      </c>
      <c r="O52" s="3" t="s">
        <v>61</v>
      </c>
      <c r="P52" s="3" t="s">
        <v>232</v>
      </c>
      <c r="Q52" s="3" t="s">
        <v>42</v>
      </c>
      <c r="R52" s="3">
        <v>154317.841969079</v>
      </c>
      <c r="S52" s="3">
        <v>142181.107245219</v>
      </c>
      <c r="T52" s="3">
        <v>12136.73472386</v>
      </c>
      <c r="U52" s="3">
        <v>20240.2252864372</v>
      </c>
      <c r="V52" s="3">
        <v>31340.8972899676</v>
      </c>
      <c r="W52" s="3">
        <v>29953.3132895263</v>
      </c>
      <c r="X52" s="3">
        <v>47695.8873751692</v>
      </c>
      <c r="Y52" s="3">
        <v>0.784065072637945</v>
      </c>
      <c r="Z52" s="3">
        <f t="shared" si="0"/>
        <v>283548.165210179</v>
      </c>
      <c r="AA52" s="3">
        <f t="shared" si="1"/>
        <v>2223.20212751875</v>
      </c>
      <c r="AB52" s="3">
        <f t="shared" si="2"/>
        <v>54.4238548871199</v>
      </c>
      <c r="AC52" s="3">
        <f t="shared" si="3"/>
        <v>100</v>
      </c>
      <c r="AD52" s="3">
        <f t="shared" si="4"/>
        <v>78.4065072637945</v>
      </c>
    </row>
    <row r="53" ht="30" spans="1:30">
      <c r="A53" s="3" t="s">
        <v>233</v>
      </c>
      <c r="B53" s="3" t="s">
        <v>234</v>
      </c>
      <c r="C53" s="3" t="s">
        <v>140</v>
      </c>
      <c r="D53" s="3">
        <v>33178</v>
      </c>
      <c r="E53" s="3">
        <v>2352</v>
      </c>
      <c r="F53" s="3">
        <v>12086</v>
      </c>
      <c r="G53" s="3" t="s">
        <v>235</v>
      </c>
      <c r="H53" s="3">
        <v>4992</v>
      </c>
      <c r="I53" s="3" t="s">
        <v>101</v>
      </c>
      <c r="J53" s="3" t="s">
        <v>230</v>
      </c>
      <c r="K53" s="3" t="s">
        <v>231</v>
      </c>
      <c r="L53" s="3" t="s">
        <v>121</v>
      </c>
      <c r="M53" s="3" t="s">
        <v>82</v>
      </c>
      <c r="N53" s="3" t="s">
        <v>39</v>
      </c>
      <c r="O53" s="3" t="s">
        <v>40</v>
      </c>
      <c r="P53" s="3" t="s">
        <v>62</v>
      </c>
      <c r="Q53" s="3" t="s">
        <v>42</v>
      </c>
      <c r="R53" s="3">
        <v>263370.587226725</v>
      </c>
      <c r="S53" s="3">
        <v>244173.156953407</v>
      </c>
      <c r="T53" s="3">
        <v>19197.4302733187</v>
      </c>
      <c r="U53" s="3">
        <v>35564.6413408352</v>
      </c>
      <c r="V53" s="3">
        <v>38314.7600030769</v>
      </c>
      <c r="W53" s="3">
        <v>57805.8922694505</v>
      </c>
      <c r="X53" s="3">
        <v>96814.8569833846</v>
      </c>
      <c r="Y53" s="3">
        <v>0.857790238168023</v>
      </c>
      <c r="Z53" s="3">
        <f t="shared" si="0"/>
        <v>491870.737823473</v>
      </c>
      <c r="AA53" s="3">
        <f t="shared" si="1"/>
        <v>4219.21917345478</v>
      </c>
      <c r="AB53" s="3">
        <f t="shared" si="2"/>
        <v>53.5446748452936</v>
      </c>
      <c r="AC53" s="3">
        <f t="shared" si="3"/>
        <v>100</v>
      </c>
      <c r="AD53" s="3">
        <f t="shared" si="4"/>
        <v>85.7790238168023</v>
      </c>
    </row>
    <row r="54" ht="30" spans="1:30">
      <c r="A54" s="3" t="s">
        <v>236</v>
      </c>
      <c r="B54" s="3" t="s">
        <v>237</v>
      </c>
      <c r="C54" s="3" t="s">
        <v>32</v>
      </c>
      <c r="D54" s="3">
        <v>17011</v>
      </c>
      <c r="E54" s="3">
        <v>6802</v>
      </c>
      <c r="F54" s="3">
        <v>42041</v>
      </c>
      <c r="G54" s="3" t="s">
        <v>238</v>
      </c>
      <c r="H54" s="3">
        <v>3240</v>
      </c>
      <c r="I54" s="3" t="s">
        <v>57</v>
      </c>
      <c r="J54" s="3" t="s">
        <v>239</v>
      </c>
      <c r="K54" s="3" t="s">
        <v>239</v>
      </c>
      <c r="L54" s="3" t="s">
        <v>37</v>
      </c>
      <c r="M54" s="3" t="s">
        <v>60</v>
      </c>
      <c r="N54" s="3" t="s">
        <v>39</v>
      </c>
      <c r="O54" s="3" t="s">
        <v>40</v>
      </c>
      <c r="P54" s="3" t="s">
        <v>75</v>
      </c>
      <c r="Q54" s="3" t="s">
        <v>42</v>
      </c>
      <c r="R54" s="3">
        <v>419032.1565</v>
      </c>
      <c r="S54" s="3">
        <v>350928.958257069</v>
      </c>
      <c r="T54" s="3">
        <v>68103.1982429306</v>
      </c>
      <c r="U54" s="3">
        <v>65709.4127159383</v>
      </c>
      <c r="V54" s="3">
        <v>35906.7829048843</v>
      </c>
      <c r="W54" s="3">
        <v>78196.9938817481</v>
      </c>
      <c r="X54" s="3">
        <v>114183.569637532</v>
      </c>
      <c r="Y54" s="3">
        <v>0.551033398565398</v>
      </c>
      <c r="Z54" s="3">
        <f t="shared" si="0"/>
        <v>713028.915640102</v>
      </c>
      <c r="AA54" s="3">
        <f t="shared" si="1"/>
        <v>3929.02746660566</v>
      </c>
      <c r="AB54" s="3">
        <f t="shared" si="2"/>
        <v>58.7679051029544</v>
      </c>
      <c r="AC54" s="3">
        <f t="shared" si="3"/>
        <v>100</v>
      </c>
      <c r="AD54" s="3">
        <f t="shared" si="4"/>
        <v>55.1033398565398</v>
      </c>
    </row>
    <row r="55" customFormat="1" hidden="1" spans="1:30">
      <c r="A55" t="s">
        <v>240</v>
      </c>
      <c r="B55" t="s">
        <v>241</v>
      </c>
      <c r="C55" t="s">
        <v>32</v>
      </c>
      <c r="D55">
        <v>17026</v>
      </c>
      <c r="E55">
        <v>9320</v>
      </c>
      <c r="F55">
        <v>42075</v>
      </c>
      <c r="G55" t="s">
        <v>129</v>
      </c>
      <c r="H55">
        <v>3240</v>
      </c>
      <c r="I55" t="s">
        <v>68</v>
      </c>
      <c r="J55" t="s">
        <v>58</v>
      </c>
      <c r="K55" t="s">
        <v>59</v>
      </c>
      <c r="L55" t="s">
        <v>47</v>
      </c>
      <c r="M55" t="s">
        <v>48</v>
      </c>
      <c r="N55" t="s">
        <v>39</v>
      </c>
      <c r="O55" t="s">
        <v>49</v>
      </c>
      <c r="P55" t="s">
        <v>62</v>
      </c>
      <c r="Q55" t="s">
        <v>42</v>
      </c>
      <c r="R55">
        <v>37805.2951316369</v>
      </c>
      <c r="S55">
        <v>34782.8864602202</v>
      </c>
      <c r="T55">
        <v>3022.40867141667</v>
      </c>
      <c r="U55">
        <v>6116.77945405756</v>
      </c>
      <c r="V55">
        <v>5037.34778569446</v>
      </c>
      <c r="W55">
        <v>6573.73886033127</v>
      </c>
      <c r="X55">
        <v>11154.127239752</v>
      </c>
      <c r="Y55">
        <v>0.799839908012299</v>
      </c>
      <c r="Z55">
        <f t="shared" si="0"/>
        <v>66687.2884714722</v>
      </c>
      <c r="AA55">
        <f t="shared" si="1"/>
        <v>533.391546766119</v>
      </c>
      <c r="AB55">
        <f t="shared" si="2"/>
        <v>56.6904068198986</v>
      </c>
      <c r="AC55">
        <f t="shared" si="3"/>
        <v>100</v>
      </c>
      <c r="AD55">
        <f t="shared" si="4"/>
        <v>79.9839908012299</v>
      </c>
    </row>
    <row r="56" ht="30" spans="1:30">
      <c r="A56" s="3" t="s">
        <v>242</v>
      </c>
      <c r="B56" s="3" t="s">
        <v>243</v>
      </c>
      <c r="C56" s="3" t="s">
        <v>32</v>
      </c>
      <c r="D56" s="3">
        <v>17048</v>
      </c>
      <c r="E56" s="3">
        <v>1212</v>
      </c>
      <c r="F56" s="3">
        <v>42043</v>
      </c>
      <c r="G56" s="3" t="s">
        <v>244</v>
      </c>
      <c r="H56" s="3">
        <v>3240</v>
      </c>
      <c r="I56" s="3" t="s">
        <v>101</v>
      </c>
      <c r="J56" s="3" t="s">
        <v>35</v>
      </c>
      <c r="K56" s="3" t="s">
        <v>36</v>
      </c>
      <c r="L56" s="3" t="s">
        <v>47</v>
      </c>
      <c r="M56" s="3" t="s">
        <v>48</v>
      </c>
      <c r="N56" s="3" t="s">
        <v>39</v>
      </c>
      <c r="O56" s="3" t="s">
        <v>49</v>
      </c>
      <c r="P56" s="3" t="s">
        <v>50</v>
      </c>
      <c r="Q56" s="3" t="s">
        <v>42</v>
      </c>
      <c r="R56" s="3">
        <v>36419.1446433137</v>
      </c>
      <c r="S56" s="3">
        <v>33011.7734432051</v>
      </c>
      <c r="T56" s="3">
        <v>3407.37120010865</v>
      </c>
      <c r="U56" s="3">
        <v>4496.04921808058</v>
      </c>
      <c r="V56" s="3">
        <v>5890.32106565867</v>
      </c>
      <c r="W56" s="3">
        <v>8357.99123972838</v>
      </c>
      <c r="X56" s="3">
        <v>11314.6115411679</v>
      </c>
      <c r="Y56" s="3">
        <v>0.144827092604361</v>
      </c>
      <c r="Z56" s="3">
        <f t="shared" si="0"/>
        <v>66478.1177079493</v>
      </c>
      <c r="AA56" s="3">
        <f t="shared" si="1"/>
        <v>96.2783250945276</v>
      </c>
      <c r="AB56" s="3">
        <f t="shared" si="2"/>
        <v>54.7836579900017</v>
      </c>
      <c r="AC56" s="3">
        <f t="shared" si="3"/>
        <v>100</v>
      </c>
      <c r="AD56" s="3">
        <f t="shared" si="4"/>
        <v>14.4827092604361</v>
      </c>
    </row>
    <row r="57" ht="30" spans="1:30">
      <c r="A57" s="3" t="s">
        <v>245</v>
      </c>
      <c r="B57" s="3" t="s">
        <v>246</v>
      </c>
      <c r="C57" s="3" t="s">
        <v>32</v>
      </c>
      <c r="D57" s="3">
        <v>17406</v>
      </c>
      <c r="E57" s="3">
        <v>8019</v>
      </c>
      <c r="F57" s="3">
        <v>42133</v>
      </c>
      <c r="G57" s="3" t="s">
        <v>246</v>
      </c>
      <c r="H57" s="3">
        <v>9280</v>
      </c>
      <c r="I57" s="3" t="s">
        <v>101</v>
      </c>
      <c r="J57" s="3" t="s">
        <v>35</v>
      </c>
      <c r="K57" s="3" t="s">
        <v>36</v>
      </c>
      <c r="L57" s="3" t="s">
        <v>47</v>
      </c>
      <c r="M57" s="3" t="s">
        <v>48</v>
      </c>
      <c r="N57" s="3" t="s">
        <v>39</v>
      </c>
      <c r="O57" s="3" t="s">
        <v>49</v>
      </c>
      <c r="P57" s="3" t="s">
        <v>62</v>
      </c>
      <c r="Q57" s="3" t="s">
        <v>42</v>
      </c>
      <c r="R57" s="3">
        <v>38429.1228084201</v>
      </c>
      <c r="S57" s="3">
        <v>34833.6982704391</v>
      </c>
      <c r="T57" s="3">
        <v>3595.42453798099</v>
      </c>
      <c r="U57" s="3">
        <v>4744.1868623359</v>
      </c>
      <c r="V57" s="3">
        <v>6215.40878650973</v>
      </c>
      <c r="W57" s="3">
        <v>8819.27005504753</v>
      </c>
      <c r="X57" s="3">
        <v>11939.0666832956</v>
      </c>
      <c r="Y57" s="3">
        <v>0.474878447904361</v>
      </c>
      <c r="Z57" s="3">
        <f t="shared" si="0"/>
        <v>70147.0551956088</v>
      </c>
      <c r="AA57" s="3">
        <f t="shared" si="1"/>
        <v>333.113246963523</v>
      </c>
      <c r="AB57" s="3">
        <f t="shared" si="2"/>
        <v>54.7836579900017</v>
      </c>
      <c r="AC57" s="3">
        <f t="shared" si="3"/>
        <v>100</v>
      </c>
      <c r="AD57" s="3">
        <f t="shared" si="4"/>
        <v>47.4878447904361</v>
      </c>
    </row>
    <row r="58" ht="30" spans="1:30">
      <c r="A58" s="3" t="s">
        <v>247</v>
      </c>
      <c r="B58" s="3" t="s">
        <v>248</v>
      </c>
      <c r="C58" s="3" t="s">
        <v>32</v>
      </c>
      <c r="D58" s="3">
        <v>17584</v>
      </c>
      <c r="E58" s="3">
        <v>9388</v>
      </c>
      <c r="F58" s="3">
        <v>42071</v>
      </c>
      <c r="G58" s="3" t="s">
        <v>249</v>
      </c>
      <c r="H58" s="3">
        <v>4000</v>
      </c>
      <c r="I58" s="3" t="s">
        <v>34</v>
      </c>
      <c r="J58" s="3" t="s">
        <v>149</v>
      </c>
      <c r="K58" s="3" t="s">
        <v>149</v>
      </c>
      <c r="L58" s="3" t="s">
        <v>47</v>
      </c>
      <c r="M58" s="3" t="s">
        <v>48</v>
      </c>
      <c r="N58" s="3" t="s">
        <v>39</v>
      </c>
      <c r="O58" s="3" t="s">
        <v>49</v>
      </c>
      <c r="P58" s="3" t="s">
        <v>50</v>
      </c>
      <c r="Q58" s="3" t="s">
        <v>42</v>
      </c>
      <c r="R58" s="3">
        <v>30314.206246172</v>
      </c>
      <c r="S58" s="3">
        <v>28464.1583568982</v>
      </c>
      <c r="T58" s="3">
        <v>1850.04788927377</v>
      </c>
      <c r="U58" s="3">
        <v>4546.43148592797</v>
      </c>
      <c r="V58" s="3">
        <v>5871.89112682543</v>
      </c>
      <c r="W58" s="3">
        <v>4221.18677193466</v>
      </c>
      <c r="X58" s="3">
        <v>11250.6693001771</v>
      </c>
      <c r="Y58" s="3">
        <v>0.445881935669784</v>
      </c>
      <c r="Z58" s="3">
        <f t="shared" si="0"/>
        <v>56204.3849310371</v>
      </c>
      <c r="AA58" s="3">
        <f t="shared" si="1"/>
        <v>250.605199461805</v>
      </c>
      <c r="AB58" s="3">
        <f t="shared" si="2"/>
        <v>53.9356605065024</v>
      </c>
      <c r="AC58" s="3">
        <f t="shared" si="3"/>
        <v>100</v>
      </c>
      <c r="AD58" s="3">
        <f t="shared" si="4"/>
        <v>44.5881935669784</v>
      </c>
    </row>
    <row r="59" customFormat="1" hidden="1" spans="1:30">
      <c r="A59" t="s">
        <v>250</v>
      </c>
      <c r="B59" t="s">
        <v>251</v>
      </c>
      <c r="C59" t="s">
        <v>32</v>
      </c>
      <c r="D59">
        <v>17737</v>
      </c>
      <c r="E59">
        <v>1617</v>
      </c>
      <c r="F59">
        <v>42081</v>
      </c>
      <c r="G59" t="s">
        <v>252</v>
      </c>
      <c r="H59">
        <v>9140</v>
      </c>
      <c r="I59" t="s">
        <v>68</v>
      </c>
      <c r="J59" t="s">
        <v>58</v>
      </c>
      <c r="K59" t="s">
        <v>59</v>
      </c>
      <c r="L59" t="s">
        <v>47</v>
      </c>
      <c r="M59" t="s">
        <v>93</v>
      </c>
      <c r="N59" t="s">
        <v>39</v>
      </c>
      <c r="O59" t="s">
        <v>49</v>
      </c>
      <c r="P59" t="s">
        <v>62</v>
      </c>
      <c r="Q59" t="s">
        <v>42</v>
      </c>
      <c r="R59">
        <v>95033.8199630795</v>
      </c>
      <c r="S59">
        <v>87436.179459702</v>
      </c>
      <c r="T59">
        <v>7597.64050337744</v>
      </c>
      <c r="U59">
        <v>15376.1772092163</v>
      </c>
      <c r="V59">
        <v>12662.7341722957</v>
      </c>
      <c r="W59">
        <v>16524.8680948459</v>
      </c>
      <c r="X59">
        <v>28038.911381512</v>
      </c>
      <c r="Y59">
        <v>0.299747591939357</v>
      </c>
      <c r="Z59">
        <f t="shared" si="0"/>
        <v>167636.510820949</v>
      </c>
      <c r="AA59">
        <f t="shared" si="1"/>
        <v>502.486404396955</v>
      </c>
      <c r="AB59">
        <f t="shared" si="2"/>
        <v>56.6904068198986</v>
      </c>
      <c r="AC59">
        <f t="shared" si="3"/>
        <v>100</v>
      </c>
      <c r="AD59">
        <f t="shared" si="4"/>
        <v>29.9747591939357</v>
      </c>
    </row>
    <row r="60" ht="30" spans="1:30">
      <c r="A60" s="3" t="s">
        <v>253</v>
      </c>
      <c r="B60" s="3" t="s">
        <v>254</v>
      </c>
      <c r="C60" s="3" t="s">
        <v>32</v>
      </c>
      <c r="D60" s="3">
        <v>17815</v>
      </c>
      <c r="E60" s="3">
        <v>7807</v>
      </c>
      <c r="F60" s="3">
        <v>42037</v>
      </c>
      <c r="G60" s="3" t="s">
        <v>255</v>
      </c>
      <c r="H60" s="3">
        <v>7560</v>
      </c>
      <c r="I60" s="3" t="s">
        <v>34</v>
      </c>
      <c r="J60" s="3" t="s">
        <v>35</v>
      </c>
      <c r="K60" s="3" t="s">
        <v>36</v>
      </c>
      <c r="L60" s="3" t="s">
        <v>47</v>
      </c>
      <c r="M60" s="3" t="s">
        <v>82</v>
      </c>
      <c r="N60" s="3" t="s">
        <v>39</v>
      </c>
      <c r="O60" s="3" t="s">
        <v>61</v>
      </c>
      <c r="P60" s="3" t="s">
        <v>50</v>
      </c>
      <c r="Q60" s="3" t="s">
        <v>42</v>
      </c>
      <c r="R60" s="3">
        <v>171308.34715978</v>
      </c>
      <c r="S60" s="3">
        <v>156312.978549552</v>
      </c>
      <c r="T60" s="3">
        <v>14995.3686102283</v>
      </c>
      <c r="U60" s="3">
        <v>21020.9944784744</v>
      </c>
      <c r="V60" s="3">
        <v>27615.8162756429</v>
      </c>
      <c r="W60" s="3">
        <v>35682.6965096793</v>
      </c>
      <c r="X60" s="3">
        <v>60982.4741779832</v>
      </c>
      <c r="Y60" s="3">
        <v>0.76973151782141</v>
      </c>
      <c r="Z60" s="3">
        <f t="shared" si="0"/>
        <v>316610.32860156</v>
      </c>
      <c r="AA60" s="3">
        <f t="shared" si="1"/>
        <v>2437.04948792414</v>
      </c>
      <c r="AB60" s="3">
        <f t="shared" si="2"/>
        <v>54.1069989461285</v>
      </c>
      <c r="AC60" s="3">
        <f t="shared" si="3"/>
        <v>100</v>
      </c>
      <c r="AD60" s="3">
        <f t="shared" si="4"/>
        <v>76.973151782141</v>
      </c>
    </row>
    <row r="61" ht="30" spans="1:30">
      <c r="A61" s="3" t="s">
        <v>256</v>
      </c>
      <c r="B61" s="3" t="s">
        <v>257</v>
      </c>
      <c r="C61" s="3" t="s">
        <v>140</v>
      </c>
      <c r="D61" s="3">
        <v>33301</v>
      </c>
      <c r="E61" s="3">
        <v>2806</v>
      </c>
      <c r="F61" s="3">
        <v>12011</v>
      </c>
      <c r="G61" s="3" t="s">
        <v>258</v>
      </c>
      <c r="H61" s="3">
        <v>4992</v>
      </c>
      <c r="I61" s="3" t="s">
        <v>259</v>
      </c>
      <c r="J61" s="3" t="s">
        <v>260</v>
      </c>
      <c r="K61" s="3" t="s">
        <v>261</v>
      </c>
      <c r="L61" s="3" t="s">
        <v>47</v>
      </c>
      <c r="M61" s="3" t="s">
        <v>60</v>
      </c>
      <c r="N61" s="3" t="s">
        <v>39</v>
      </c>
      <c r="O61" s="3" t="s">
        <v>89</v>
      </c>
      <c r="P61" s="3" t="s">
        <v>262</v>
      </c>
      <c r="Q61" s="3" t="s">
        <v>42</v>
      </c>
      <c r="R61" s="3">
        <v>917299.018273717</v>
      </c>
      <c r="S61" s="3">
        <v>861015.513219284</v>
      </c>
      <c r="T61" s="3">
        <v>56283.5050544323</v>
      </c>
      <c r="U61" s="3">
        <v>99911.5474339036</v>
      </c>
      <c r="V61" s="3">
        <v>179951.798211509</v>
      </c>
      <c r="W61" s="3">
        <v>129218.934681182</v>
      </c>
      <c r="X61" s="3">
        <v>396426.817651633</v>
      </c>
      <c r="Y61" s="3">
        <v>0.283078685955172</v>
      </c>
      <c r="Z61" s="3">
        <f t="shared" si="0"/>
        <v>1722808.11625194</v>
      </c>
      <c r="AA61" s="3">
        <f t="shared" si="1"/>
        <v>4876.90257701506</v>
      </c>
      <c r="AB61" s="3">
        <f t="shared" si="2"/>
        <v>53.244410077969</v>
      </c>
      <c r="AC61" s="3">
        <f t="shared" si="3"/>
        <v>100</v>
      </c>
      <c r="AD61" s="3">
        <f t="shared" si="4"/>
        <v>28.3078685955172</v>
      </c>
    </row>
    <row r="62" ht="30" spans="1:30">
      <c r="A62" s="3" t="s">
        <v>263</v>
      </c>
      <c r="B62" s="3" t="s">
        <v>254</v>
      </c>
      <c r="C62" s="3" t="s">
        <v>32</v>
      </c>
      <c r="D62" s="3">
        <v>17815</v>
      </c>
      <c r="E62" s="3">
        <v>8844</v>
      </c>
      <c r="F62" s="3">
        <v>42037</v>
      </c>
      <c r="G62" s="3" t="s">
        <v>255</v>
      </c>
      <c r="H62" s="3">
        <v>7560</v>
      </c>
      <c r="I62" s="3" t="s">
        <v>57</v>
      </c>
      <c r="J62" s="3" t="s">
        <v>239</v>
      </c>
      <c r="K62" s="3" t="s">
        <v>239</v>
      </c>
      <c r="L62" s="3" t="s">
        <v>37</v>
      </c>
      <c r="M62" s="3" t="s">
        <v>60</v>
      </c>
      <c r="N62" s="3" t="s">
        <v>39</v>
      </c>
      <c r="O62" s="3" t="s">
        <v>40</v>
      </c>
      <c r="P62" s="3" t="s">
        <v>75</v>
      </c>
      <c r="Q62" s="3" t="s">
        <v>42</v>
      </c>
      <c r="R62" s="3">
        <v>753209.442</v>
      </c>
      <c r="S62" s="3">
        <v>630794.082817481</v>
      </c>
      <c r="T62" s="3">
        <v>122415.359182519</v>
      </c>
      <c r="U62" s="3">
        <v>118112.534606684</v>
      </c>
      <c r="V62" s="3">
        <v>64542.3686375321</v>
      </c>
      <c r="W62" s="3">
        <v>140558.936143959</v>
      </c>
      <c r="X62" s="3">
        <v>205244.732267352</v>
      </c>
      <c r="Y62" s="3">
        <v>0.589956223443913</v>
      </c>
      <c r="Z62" s="3">
        <f t="shared" si="0"/>
        <v>1281668.01365553</v>
      </c>
      <c r="AA62" s="3">
        <f t="shared" si="1"/>
        <v>7561.28021045077</v>
      </c>
      <c r="AB62" s="3">
        <f t="shared" si="2"/>
        <v>58.7679051029543</v>
      </c>
      <c r="AC62" s="3">
        <f t="shared" si="3"/>
        <v>100</v>
      </c>
      <c r="AD62" s="3">
        <f t="shared" si="4"/>
        <v>58.9956223443913</v>
      </c>
    </row>
    <row r="63" customFormat="1" hidden="1" spans="1:30">
      <c r="A63" t="s">
        <v>264</v>
      </c>
      <c r="B63" t="s">
        <v>265</v>
      </c>
      <c r="C63" t="s">
        <v>32</v>
      </c>
      <c r="D63">
        <v>18041</v>
      </c>
      <c r="E63">
        <v>1418</v>
      </c>
      <c r="F63">
        <v>42091</v>
      </c>
      <c r="G63" t="s">
        <v>33</v>
      </c>
      <c r="H63">
        <v>6162</v>
      </c>
      <c r="I63" t="s">
        <v>68</v>
      </c>
      <c r="J63" t="s">
        <v>58</v>
      </c>
      <c r="K63" t="s">
        <v>59</v>
      </c>
      <c r="L63" t="s">
        <v>47</v>
      </c>
      <c r="M63" t="s">
        <v>48</v>
      </c>
      <c r="N63" t="s">
        <v>39</v>
      </c>
      <c r="O63" t="s">
        <v>49</v>
      </c>
      <c r="P63" t="s">
        <v>62</v>
      </c>
      <c r="Q63" t="s">
        <v>42</v>
      </c>
      <c r="R63">
        <v>37805.2951316369</v>
      </c>
      <c r="S63">
        <v>34782.8864602202</v>
      </c>
      <c r="T63">
        <v>3022.40867141667</v>
      </c>
      <c r="U63">
        <v>6116.77945405756</v>
      </c>
      <c r="V63">
        <v>5037.34778569446</v>
      </c>
      <c r="W63">
        <v>6573.73886033127</v>
      </c>
      <c r="X63">
        <v>11154.127239752</v>
      </c>
      <c r="Y63">
        <v>0.0130852645233061</v>
      </c>
      <c r="Z63">
        <f t="shared" si="0"/>
        <v>66687.2884714722</v>
      </c>
      <c r="AA63">
        <f t="shared" si="1"/>
        <v>8.72620809991231</v>
      </c>
      <c r="AB63">
        <f t="shared" si="2"/>
        <v>56.6904068198986</v>
      </c>
      <c r="AC63">
        <f t="shared" si="3"/>
        <v>100</v>
      </c>
      <c r="AD63">
        <f t="shared" si="4"/>
        <v>1.30852645233061</v>
      </c>
    </row>
    <row r="64" ht="30" spans="1:30">
      <c r="A64" s="3" t="s">
        <v>266</v>
      </c>
      <c r="B64" s="3" t="s">
        <v>267</v>
      </c>
      <c r="C64" s="3" t="s">
        <v>32</v>
      </c>
      <c r="D64" s="3">
        <v>18201</v>
      </c>
      <c r="E64" s="3">
        <v>2965</v>
      </c>
      <c r="F64" s="3">
        <v>42079</v>
      </c>
      <c r="G64" s="3" t="s">
        <v>268</v>
      </c>
      <c r="H64" s="3">
        <v>7560</v>
      </c>
      <c r="I64" s="3" t="s">
        <v>101</v>
      </c>
      <c r="J64" s="3" t="s">
        <v>230</v>
      </c>
      <c r="K64" s="3" t="s">
        <v>231</v>
      </c>
      <c r="L64" s="3" t="s">
        <v>47</v>
      </c>
      <c r="M64" s="3" t="s">
        <v>93</v>
      </c>
      <c r="N64" s="3" t="s">
        <v>39</v>
      </c>
      <c r="O64" s="3" t="s">
        <v>49</v>
      </c>
      <c r="P64" s="3" t="s">
        <v>41</v>
      </c>
      <c r="Q64" s="3" t="s">
        <v>42</v>
      </c>
      <c r="R64" s="3">
        <v>83316.5944229275</v>
      </c>
      <c r="S64" s="3">
        <v>77243.5377126593</v>
      </c>
      <c r="T64" s="3">
        <v>6073.05671026813</v>
      </c>
      <c r="U64" s="3">
        <v>11250.7809987165</v>
      </c>
      <c r="V64" s="3">
        <v>12120.7738236923</v>
      </c>
      <c r="W64" s="3">
        <v>18286.7423890549</v>
      </c>
      <c r="X64" s="3">
        <v>30627.1260520615</v>
      </c>
      <c r="Y64" s="3">
        <v>0.587715123537618</v>
      </c>
      <c r="Z64" s="3">
        <f t="shared" si="0"/>
        <v>155602.017686453</v>
      </c>
      <c r="AA64" s="3">
        <f t="shared" si="1"/>
        <v>914.496590472961</v>
      </c>
      <c r="AB64" s="3">
        <f t="shared" si="2"/>
        <v>53.5446748452937</v>
      </c>
      <c r="AC64" s="3">
        <f t="shared" si="3"/>
        <v>100</v>
      </c>
      <c r="AD64" s="3">
        <f t="shared" si="4"/>
        <v>58.7715123537618</v>
      </c>
    </row>
    <row r="65" customFormat="1" hidden="1" spans="1:30">
      <c r="A65" t="s">
        <v>269</v>
      </c>
      <c r="B65" t="s">
        <v>267</v>
      </c>
      <c r="C65" t="s">
        <v>32</v>
      </c>
      <c r="D65">
        <v>18201</v>
      </c>
      <c r="E65">
        <v>6522</v>
      </c>
      <c r="F65">
        <v>42079</v>
      </c>
      <c r="G65" t="s">
        <v>268</v>
      </c>
      <c r="H65">
        <v>7560</v>
      </c>
      <c r="I65" t="s">
        <v>68</v>
      </c>
      <c r="J65" t="s">
        <v>69</v>
      </c>
      <c r="K65" t="s">
        <v>270</v>
      </c>
      <c r="L65" t="s">
        <v>47</v>
      </c>
      <c r="M65" t="s">
        <v>82</v>
      </c>
      <c r="N65" t="s">
        <v>39</v>
      </c>
      <c r="O65" t="s">
        <v>49</v>
      </c>
      <c r="P65" t="s">
        <v>62</v>
      </c>
      <c r="Q65" t="s">
        <v>42</v>
      </c>
      <c r="R65">
        <v>144951.9696</v>
      </c>
      <c r="S65">
        <v>129216.151628949</v>
      </c>
      <c r="T65">
        <v>15735.817971051</v>
      </c>
      <c r="U65">
        <v>17195.3721016992</v>
      </c>
      <c r="V65">
        <v>20342.5356959094</v>
      </c>
      <c r="W65">
        <v>27944.3801263688</v>
      </c>
      <c r="X65">
        <v>51510.097860793</v>
      </c>
      <c r="Y65">
        <v>0.20224469936934</v>
      </c>
      <c r="Z65">
        <f t="shared" si="0"/>
        <v>261944.35538477</v>
      </c>
      <c r="AA65">
        <f t="shared" si="1"/>
        <v>529.768574062886</v>
      </c>
      <c r="AB65">
        <f t="shared" si="2"/>
        <v>55.3369319171165</v>
      </c>
      <c r="AC65">
        <f t="shared" si="3"/>
        <v>100</v>
      </c>
      <c r="AD65">
        <f t="shared" si="4"/>
        <v>20.224469936934</v>
      </c>
    </row>
    <row r="66" ht="30" spans="1:30">
      <c r="A66" s="3" t="s">
        <v>271</v>
      </c>
      <c r="B66" s="3" t="s">
        <v>257</v>
      </c>
      <c r="C66" s="3" t="s">
        <v>140</v>
      </c>
      <c r="D66" s="3">
        <v>33308</v>
      </c>
      <c r="E66" s="3">
        <v>7220</v>
      </c>
      <c r="F66" s="3">
        <v>12011</v>
      </c>
      <c r="G66" s="3" t="s">
        <v>258</v>
      </c>
      <c r="H66" s="3">
        <v>4992</v>
      </c>
      <c r="I66" s="3" t="s">
        <v>229</v>
      </c>
      <c r="J66" s="3" t="s">
        <v>272</v>
      </c>
      <c r="K66" s="3" t="s">
        <v>273</v>
      </c>
      <c r="L66" s="3" t="s">
        <v>47</v>
      </c>
      <c r="M66" s="3" t="s">
        <v>60</v>
      </c>
      <c r="N66" s="3" t="s">
        <v>39</v>
      </c>
      <c r="O66" s="3" t="s">
        <v>40</v>
      </c>
      <c r="P66" s="3" t="s">
        <v>232</v>
      </c>
      <c r="Q66" s="3" t="s">
        <v>42</v>
      </c>
      <c r="R66" s="3">
        <v>330695.993375787</v>
      </c>
      <c r="S66" s="3">
        <v>304687.532561194</v>
      </c>
      <c r="T66" s="3">
        <v>26008.4608145925</v>
      </c>
      <c r="U66" s="3">
        <v>43373.866053604</v>
      </c>
      <c r="V66" s="3">
        <v>67162.0924084142</v>
      </c>
      <c r="W66" s="3">
        <v>64188.564114063</v>
      </c>
      <c r="X66" s="3">
        <v>102210.079237835</v>
      </c>
      <c r="Y66" s="3">
        <v>0.215226759311997</v>
      </c>
      <c r="Z66" s="3">
        <f t="shared" ref="Z66:Z129" si="5">SUM(S66:X66)</f>
        <v>607630.595189703</v>
      </c>
      <c r="AA66" s="3">
        <f t="shared" ref="AA66:AA129" si="6">Z66*Y66/100</f>
        <v>1307.783638615</v>
      </c>
      <c r="AB66" s="3">
        <f t="shared" ref="AB66:AB129" si="7">R66/Z66*100</f>
        <v>54.42385488712</v>
      </c>
      <c r="AC66" s="3">
        <f t="shared" ref="AC66:AC129" si="8">Z66/SUM(Z66)*100</f>
        <v>100</v>
      </c>
      <c r="AD66" s="3">
        <f t="shared" ref="AD66:AD129" si="9">Y66*100</f>
        <v>21.5226759311997</v>
      </c>
    </row>
    <row r="67" ht="30" spans="1:30">
      <c r="A67" s="3" t="s">
        <v>274</v>
      </c>
      <c r="B67" s="3" t="s">
        <v>275</v>
      </c>
      <c r="C67" s="3" t="s">
        <v>32</v>
      </c>
      <c r="D67" s="3">
        <v>18433</v>
      </c>
      <c r="E67" s="3">
        <v>1607</v>
      </c>
      <c r="F67" s="3">
        <v>42069</v>
      </c>
      <c r="G67" s="3" t="s">
        <v>276</v>
      </c>
      <c r="H67" s="3">
        <v>7560</v>
      </c>
      <c r="I67" s="3" t="s">
        <v>34</v>
      </c>
      <c r="J67" s="3" t="s">
        <v>35</v>
      </c>
      <c r="K67" s="3" t="s">
        <v>36</v>
      </c>
      <c r="L67" s="3" t="s">
        <v>47</v>
      </c>
      <c r="M67" s="3" t="s">
        <v>93</v>
      </c>
      <c r="N67" s="3" t="s">
        <v>39</v>
      </c>
      <c r="O67" s="3" t="s">
        <v>49</v>
      </c>
      <c r="P67" s="3" t="s">
        <v>50</v>
      </c>
      <c r="Q67" s="3" t="s">
        <v>42</v>
      </c>
      <c r="R67" s="3">
        <v>70015.3805027449</v>
      </c>
      <c r="S67" s="3">
        <v>63886.6281305981</v>
      </c>
      <c r="T67" s="3">
        <v>6128.75237214678</v>
      </c>
      <c r="U67" s="3">
        <v>8591.48401906963</v>
      </c>
      <c r="V67" s="3">
        <v>11286.851554464</v>
      </c>
      <c r="W67" s="3">
        <v>14583.863629009</v>
      </c>
      <c r="X67" s="3">
        <v>24924.1277752095</v>
      </c>
      <c r="Y67" s="3">
        <v>0.604723287328163</v>
      </c>
      <c r="Z67" s="3">
        <f t="shared" si="5"/>
        <v>129401.707480497</v>
      </c>
      <c r="AA67" s="3">
        <f t="shared" si="6"/>
        <v>782.522259334835</v>
      </c>
      <c r="AB67" s="3">
        <f t="shared" si="7"/>
        <v>54.1069989461286</v>
      </c>
      <c r="AC67" s="3">
        <f t="shared" si="8"/>
        <v>100</v>
      </c>
      <c r="AD67" s="3">
        <f t="shared" si="9"/>
        <v>60.4723287328163</v>
      </c>
    </row>
    <row r="68" ht="30" spans="1:30">
      <c r="A68" s="3" t="s">
        <v>277</v>
      </c>
      <c r="B68" s="3" t="s">
        <v>278</v>
      </c>
      <c r="C68" s="3" t="s">
        <v>32</v>
      </c>
      <c r="D68" s="3">
        <v>18612</v>
      </c>
      <c r="E68" s="3">
        <v>1150</v>
      </c>
      <c r="F68" s="3">
        <v>42079</v>
      </c>
      <c r="G68" s="3" t="s">
        <v>268</v>
      </c>
      <c r="H68" s="3">
        <v>7560</v>
      </c>
      <c r="I68" s="3" t="s">
        <v>57</v>
      </c>
      <c r="J68" s="3" t="s">
        <v>239</v>
      </c>
      <c r="K68" s="3" t="s">
        <v>239</v>
      </c>
      <c r="L68" s="3" t="s">
        <v>37</v>
      </c>
      <c r="M68" s="3" t="s">
        <v>60</v>
      </c>
      <c r="N68" s="3" t="s">
        <v>39</v>
      </c>
      <c r="O68" s="3" t="s">
        <v>40</v>
      </c>
      <c r="P68" s="3" t="s">
        <v>75</v>
      </c>
      <c r="Q68" s="3" t="s">
        <v>42</v>
      </c>
      <c r="R68" s="3">
        <v>497855.4273</v>
      </c>
      <c r="S68" s="3">
        <v>416941.477533162</v>
      </c>
      <c r="T68" s="3">
        <v>80913.9497668381</v>
      </c>
      <c r="U68" s="3">
        <v>78069.874203856</v>
      </c>
      <c r="V68" s="3">
        <v>42661.1334447301</v>
      </c>
      <c r="W68" s="3">
        <v>92906.4683907455</v>
      </c>
      <c r="X68" s="3">
        <v>135662.404354242</v>
      </c>
      <c r="Y68" s="3">
        <v>0.298889773931909</v>
      </c>
      <c r="Z68" s="3">
        <f t="shared" si="5"/>
        <v>847155.307693574</v>
      </c>
      <c r="AA68" s="3">
        <f t="shared" si="6"/>
        <v>2532.06058401749</v>
      </c>
      <c r="AB68" s="3">
        <f t="shared" si="7"/>
        <v>58.7679051029543</v>
      </c>
      <c r="AC68" s="3">
        <f t="shared" si="8"/>
        <v>100</v>
      </c>
      <c r="AD68" s="3">
        <f t="shared" si="9"/>
        <v>29.8889773931909</v>
      </c>
    </row>
    <row r="69" ht="30" spans="1:30">
      <c r="A69" s="3" t="s">
        <v>236</v>
      </c>
      <c r="B69" s="3" t="s">
        <v>279</v>
      </c>
      <c r="C69" s="3" t="s">
        <v>32</v>
      </c>
      <c r="D69" s="3">
        <v>18706</v>
      </c>
      <c r="E69" s="3">
        <v>5489</v>
      </c>
      <c r="F69" s="3">
        <v>42079</v>
      </c>
      <c r="G69" s="3" t="s">
        <v>268</v>
      </c>
      <c r="H69" s="3">
        <v>7560</v>
      </c>
      <c r="I69" s="3" t="s">
        <v>57</v>
      </c>
      <c r="J69" s="3" t="s">
        <v>239</v>
      </c>
      <c r="K69" s="3" t="s">
        <v>239</v>
      </c>
      <c r="L69" s="3" t="s">
        <v>37</v>
      </c>
      <c r="M69" s="3" t="s">
        <v>60</v>
      </c>
      <c r="N69" s="3" t="s">
        <v>39</v>
      </c>
      <c r="O69" s="3" t="s">
        <v>40</v>
      </c>
      <c r="P69" s="3" t="s">
        <v>75</v>
      </c>
      <c r="Q69" s="3" t="s">
        <v>42</v>
      </c>
      <c r="R69" s="3">
        <v>434682.7011</v>
      </c>
      <c r="S69" s="3">
        <v>364035.898207712</v>
      </c>
      <c r="T69" s="3">
        <v>70646.8028922879</v>
      </c>
      <c r="U69" s="3">
        <v>68163.6112264782</v>
      </c>
      <c r="V69" s="3">
        <v>37247.8749871465</v>
      </c>
      <c r="W69" s="3">
        <v>81117.5944164524</v>
      </c>
      <c r="X69" s="3">
        <v>118448.242459126</v>
      </c>
      <c r="Y69" s="3">
        <v>0.577391188692774</v>
      </c>
      <c r="Z69" s="3">
        <f t="shared" si="5"/>
        <v>739660.024189203</v>
      </c>
      <c r="AA69" s="3">
        <f t="shared" si="6"/>
        <v>4270.7318059513</v>
      </c>
      <c r="AB69" s="3">
        <f t="shared" si="7"/>
        <v>58.7679051029543</v>
      </c>
      <c r="AC69" s="3">
        <f t="shared" si="8"/>
        <v>100</v>
      </c>
      <c r="AD69" s="3">
        <f t="shared" si="9"/>
        <v>57.7391188692774</v>
      </c>
    </row>
    <row r="70" ht="30" spans="1:30">
      <c r="A70" s="3" t="s">
        <v>219</v>
      </c>
      <c r="B70" s="3" t="s">
        <v>280</v>
      </c>
      <c r="C70" s="3" t="s">
        <v>32</v>
      </c>
      <c r="D70" s="3">
        <v>18964</v>
      </c>
      <c r="E70" s="3">
        <v>1000</v>
      </c>
      <c r="F70" s="3">
        <v>42017</v>
      </c>
      <c r="G70" s="3" t="s">
        <v>281</v>
      </c>
      <c r="H70" s="3">
        <v>6162</v>
      </c>
      <c r="I70" s="3" t="s">
        <v>57</v>
      </c>
      <c r="J70" s="3" t="s">
        <v>58</v>
      </c>
      <c r="K70" s="3" t="s">
        <v>59</v>
      </c>
      <c r="L70" s="3" t="s">
        <v>37</v>
      </c>
      <c r="M70" s="3" t="s">
        <v>60</v>
      </c>
      <c r="N70" s="3" t="s">
        <v>39</v>
      </c>
      <c r="O70" s="3" t="s">
        <v>61</v>
      </c>
      <c r="P70" s="3" t="s">
        <v>62</v>
      </c>
      <c r="Q70" s="3" t="s">
        <v>42</v>
      </c>
      <c r="R70" s="3">
        <v>261442.404</v>
      </c>
      <c r="S70" s="3">
        <v>214005.947406888</v>
      </c>
      <c r="T70" s="3">
        <v>47436.4565931122</v>
      </c>
      <c r="U70" s="3">
        <v>45769.0943227041</v>
      </c>
      <c r="V70" s="3">
        <v>25010.4340561224</v>
      </c>
      <c r="W70" s="3">
        <v>54467.1675</v>
      </c>
      <c r="X70" s="3">
        <v>49103.8188635204</v>
      </c>
      <c r="Y70" s="3">
        <v>0.396075866266095</v>
      </c>
      <c r="Z70" s="3">
        <f t="shared" si="5"/>
        <v>435792.918742347</v>
      </c>
      <c r="AA70" s="3">
        <f t="shared" si="6"/>
        <v>1726.07057803505</v>
      </c>
      <c r="AB70" s="3">
        <f t="shared" si="7"/>
        <v>59.9923479148068</v>
      </c>
      <c r="AC70" s="3">
        <f t="shared" si="8"/>
        <v>100</v>
      </c>
      <c r="AD70" s="3">
        <f t="shared" si="9"/>
        <v>39.6075866266095</v>
      </c>
    </row>
    <row r="71" ht="30" spans="1:30">
      <c r="A71" s="3" t="s">
        <v>282</v>
      </c>
      <c r="B71" s="3" t="s">
        <v>283</v>
      </c>
      <c r="C71" s="3" t="s">
        <v>32</v>
      </c>
      <c r="D71" s="3">
        <v>18974</v>
      </c>
      <c r="E71" s="3">
        <v>4518</v>
      </c>
      <c r="F71" s="3">
        <v>42017</v>
      </c>
      <c r="G71" s="3" t="s">
        <v>281</v>
      </c>
      <c r="H71" s="3">
        <v>6162</v>
      </c>
      <c r="I71" s="3" t="s">
        <v>101</v>
      </c>
      <c r="J71" s="3" t="s">
        <v>35</v>
      </c>
      <c r="K71" s="3" t="s">
        <v>36</v>
      </c>
      <c r="L71" s="3" t="s">
        <v>47</v>
      </c>
      <c r="M71" s="3" t="s">
        <v>48</v>
      </c>
      <c r="N71" s="3" t="s">
        <v>39</v>
      </c>
      <c r="O71" s="3" t="s">
        <v>49</v>
      </c>
      <c r="P71" s="3" t="s">
        <v>41</v>
      </c>
      <c r="Q71" s="3" t="s">
        <v>42</v>
      </c>
      <c r="R71" s="3">
        <v>37047.1355416569</v>
      </c>
      <c r="S71" s="3">
        <v>33581.0095816025</v>
      </c>
      <c r="T71" s="3">
        <v>3466.12596005432</v>
      </c>
      <c r="U71" s="3">
        <v>4573.57651904029</v>
      </c>
      <c r="V71" s="3">
        <v>5991.89039282933</v>
      </c>
      <c r="W71" s="3">
        <v>8502.11165986419</v>
      </c>
      <c r="X71" s="3">
        <v>11509.714230584</v>
      </c>
      <c r="Y71" s="3">
        <v>0.94928323016053</v>
      </c>
      <c r="Z71" s="3">
        <f t="shared" si="5"/>
        <v>67624.4283439746</v>
      </c>
      <c r="AA71" s="3">
        <f t="shared" si="6"/>
        <v>641.947357761276</v>
      </c>
      <c r="AB71" s="3">
        <f t="shared" si="7"/>
        <v>54.7836579900018</v>
      </c>
      <c r="AC71" s="3">
        <f t="shared" si="8"/>
        <v>100</v>
      </c>
      <c r="AD71" s="3">
        <f t="shared" si="9"/>
        <v>94.928323016053</v>
      </c>
    </row>
    <row r="72" ht="30" spans="1:30">
      <c r="A72" s="3" t="s">
        <v>284</v>
      </c>
      <c r="B72" s="3" t="s">
        <v>285</v>
      </c>
      <c r="C72" s="3" t="s">
        <v>32</v>
      </c>
      <c r="D72" s="3">
        <v>19014</v>
      </c>
      <c r="E72" s="3">
        <v>1851</v>
      </c>
      <c r="F72" s="3">
        <v>42045</v>
      </c>
      <c r="G72" s="3" t="s">
        <v>286</v>
      </c>
      <c r="H72" s="3">
        <v>6162</v>
      </c>
      <c r="I72" s="3" t="s">
        <v>34</v>
      </c>
      <c r="J72" s="3" t="s">
        <v>287</v>
      </c>
      <c r="K72" s="3" t="s">
        <v>288</v>
      </c>
      <c r="L72" s="3" t="s">
        <v>47</v>
      </c>
      <c r="M72" s="3" t="s">
        <v>82</v>
      </c>
      <c r="N72" s="3" t="s">
        <v>39</v>
      </c>
      <c r="O72" s="3" t="s">
        <v>61</v>
      </c>
      <c r="P72" s="3" t="s">
        <v>50</v>
      </c>
      <c r="Q72" s="3" t="s">
        <v>42</v>
      </c>
      <c r="R72" s="3">
        <v>143437.576986423</v>
      </c>
      <c r="S72" s="3">
        <v>133373.339125849</v>
      </c>
      <c r="T72" s="3">
        <v>10064.2378605744</v>
      </c>
      <c r="U72" s="3">
        <v>18584.227583812</v>
      </c>
      <c r="V72" s="3">
        <v>23305.7218887728</v>
      </c>
      <c r="W72" s="3">
        <v>29109.9648877285</v>
      </c>
      <c r="X72" s="3">
        <v>50534.189045953</v>
      </c>
      <c r="Y72" s="3">
        <v>0.728047014519522</v>
      </c>
      <c r="Z72" s="3">
        <f t="shared" si="5"/>
        <v>264971.68039269</v>
      </c>
      <c r="AA72" s="3">
        <f t="shared" si="6"/>
        <v>1929.11840842119</v>
      </c>
      <c r="AB72" s="3">
        <f t="shared" si="7"/>
        <v>54.1331725616291</v>
      </c>
      <c r="AC72" s="3">
        <f t="shared" si="8"/>
        <v>100</v>
      </c>
      <c r="AD72" s="3">
        <f t="shared" si="9"/>
        <v>72.8047014519522</v>
      </c>
    </row>
    <row r="73" ht="30" spans="1:30">
      <c r="A73" s="3" t="s">
        <v>289</v>
      </c>
      <c r="B73" s="3" t="s">
        <v>290</v>
      </c>
      <c r="C73" s="3" t="s">
        <v>32</v>
      </c>
      <c r="D73" s="3">
        <v>19021</v>
      </c>
      <c r="E73" s="3">
        <v>5410</v>
      </c>
      <c r="F73" s="3">
        <v>42017</v>
      </c>
      <c r="G73" s="3" t="s">
        <v>281</v>
      </c>
      <c r="H73" s="3">
        <v>6162</v>
      </c>
      <c r="I73" s="3" t="s">
        <v>34</v>
      </c>
      <c r="J73" s="3" t="s">
        <v>58</v>
      </c>
      <c r="K73" s="3" t="s">
        <v>163</v>
      </c>
      <c r="L73" s="3" t="s">
        <v>47</v>
      </c>
      <c r="M73" s="3" t="s">
        <v>93</v>
      </c>
      <c r="N73" s="3" t="s">
        <v>39</v>
      </c>
      <c r="O73" s="3" t="s">
        <v>49</v>
      </c>
      <c r="P73" s="3" t="s">
        <v>41</v>
      </c>
      <c r="Q73" s="3" t="s">
        <v>42</v>
      </c>
      <c r="R73" s="3">
        <v>67621.9269207513</v>
      </c>
      <c r="S73" s="3">
        <v>62647.7208538708</v>
      </c>
      <c r="T73" s="3">
        <v>4974.20606688044</v>
      </c>
      <c r="U73" s="3">
        <v>9180.38897480532</v>
      </c>
      <c r="V73" s="3">
        <v>11226.0581365094</v>
      </c>
      <c r="W73" s="3">
        <v>9331.12249198351</v>
      </c>
      <c r="X73" s="3">
        <v>25990.7650334402</v>
      </c>
      <c r="Y73" s="3">
        <v>0.222000854527337</v>
      </c>
      <c r="Z73" s="3">
        <f t="shared" si="5"/>
        <v>123350.26155749</v>
      </c>
      <c r="AA73" s="3">
        <f t="shared" si="6"/>
        <v>273.838634719332</v>
      </c>
      <c r="AB73" s="3">
        <f t="shared" si="7"/>
        <v>54.8210648821647</v>
      </c>
      <c r="AC73" s="3">
        <f t="shared" si="8"/>
        <v>100</v>
      </c>
      <c r="AD73" s="3">
        <f t="shared" si="9"/>
        <v>22.2000854527337</v>
      </c>
    </row>
    <row r="74" ht="30" spans="1:30">
      <c r="A74" s="3" t="s">
        <v>291</v>
      </c>
      <c r="B74" s="3" t="s">
        <v>292</v>
      </c>
      <c r="C74" s="3" t="s">
        <v>32</v>
      </c>
      <c r="D74" s="3">
        <v>19038</v>
      </c>
      <c r="E74" s="3">
        <v>4910</v>
      </c>
      <c r="F74" s="3">
        <v>42091</v>
      </c>
      <c r="G74" s="3" t="s">
        <v>33</v>
      </c>
      <c r="H74" s="3">
        <v>6162</v>
      </c>
      <c r="I74" s="3" t="s">
        <v>34</v>
      </c>
      <c r="J74" s="3" t="s">
        <v>287</v>
      </c>
      <c r="K74" s="3" t="s">
        <v>288</v>
      </c>
      <c r="L74" s="3" t="s">
        <v>47</v>
      </c>
      <c r="M74" s="3" t="s">
        <v>48</v>
      </c>
      <c r="N74" s="3" t="s">
        <v>39</v>
      </c>
      <c r="O74" s="3" t="s">
        <v>49</v>
      </c>
      <c r="P74" s="3" t="s">
        <v>50</v>
      </c>
      <c r="Q74" s="3" t="s">
        <v>42</v>
      </c>
      <c r="R74" s="3">
        <v>32652.7764344648</v>
      </c>
      <c r="S74" s="3">
        <v>30361.7079728459</v>
      </c>
      <c r="T74" s="3">
        <v>2291.0684616188</v>
      </c>
      <c r="U74" s="3">
        <v>4230.59731801567</v>
      </c>
      <c r="V74" s="3">
        <v>5305.41955926893</v>
      </c>
      <c r="W74" s="3">
        <v>6626.72359268929</v>
      </c>
      <c r="X74" s="3">
        <v>11503.8305295039</v>
      </c>
      <c r="Y74" s="3">
        <v>0.582519600745979</v>
      </c>
      <c r="Z74" s="3">
        <f t="shared" si="5"/>
        <v>60319.3474339425</v>
      </c>
      <c r="AA74" s="3">
        <f t="shared" si="6"/>
        <v>351.372021844782</v>
      </c>
      <c r="AB74" s="3">
        <f t="shared" si="7"/>
        <v>54.1331725616293</v>
      </c>
      <c r="AC74" s="3">
        <f t="shared" si="8"/>
        <v>100</v>
      </c>
      <c r="AD74" s="3">
        <f t="shared" si="9"/>
        <v>58.2519600745979</v>
      </c>
    </row>
    <row r="75" ht="30" spans="1:30">
      <c r="A75" s="3" t="s">
        <v>293</v>
      </c>
      <c r="B75" s="3" t="s">
        <v>294</v>
      </c>
      <c r="C75" s="3" t="s">
        <v>32</v>
      </c>
      <c r="D75" s="3">
        <v>19073</v>
      </c>
      <c r="E75" s="3">
        <v>3703</v>
      </c>
      <c r="F75" s="3">
        <v>42045</v>
      </c>
      <c r="G75" s="3" t="s">
        <v>286</v>
      </c>
      <c r="H75" s="3">
        <v>6162</v>
      </c>
      <c r="I75" s="3" t="s">
        <v>229</v>
      </c>
      <c r="J75" s="3" t="s">
        <v>260</v>
      </c>
      <c r="K75" s="3" t="s">
        <v>295</v>
      </c>
      <c r="L75" s="3" t="s">
        <v>47</v>
      </c>
      <c r="M75" s="3" t="s">
        <v>82</v>
      </c>
      <c r="N75" s="3" t="s">
        <v>39</v>
      </c>
      <c r="O75" s="3" t="s">
        <v>61</v>
      </c>
      <c r="P75" s="3" t="s">
        <v>232</v>
      </c>
      <c r="Q75" s="3" t="s">
        <v>42</v>
      </c>
      <c r="R75" s="3">
        <v>215865.523008858</v>
      </c>
      <c r="S75" s="3">
        <v>203704.846324584</v>
      </c>
      <c r="T75" s="3">
        <v>12160.6766842747</v>
      </c>
      <c r="U75" s="3">
        <v>20267.7944737911</v>
      </c>
      <c r="V75" s="3">
        <v>37319.7655577408</v>
      </c>
      <c r="W75" s="3">
        <v>28888.3630566436</v>
      </c>
      <c r="X75" s="3">
        <v>105068.246552133</v>
      </c>
      <c r="Y75" s="3">
        <v>0.257571540597805</v>
      </c>
      <c r="Z75" s="3">
        <f t="shared" si="5"/>
        <v>407409.692649167</v>
      </c>
      <c r="AA75" s="3">
        <f t="shared" si="6"/>
        <v>1049.37142190124</v>
      </c>
      <c r="AB75" s="3">
        <f t="shared" si="7"/>
        <v>52.9848766250994</v>
      </c>
      <c r="AC75" s="3">
        <f t="shared" si="8"/>
        <v>100</v>
      </c>
      <c r="AD75" s="3">
        <f t="shared" si="9"/>
        <v>25.7571540597805</v>
      </c>
    </row>
    <row r="76" customFormat="1" hidden="1" spans="1:30">
      <c r="A76" t="s">
        <v>76</v>
      </c>
      <c r="B76" t="s">
        <v>296</v>
      </c>
      <c r="C76" t="s">
        <v>32</v>
      </c>
      <c r="D76">
        <v>19087</v>
      </c>
      <c r="E76">
        <v>4104</v>
      </c>
      <c r="F76">
        <v>42045</v>
      </c>
      <c r="G76" t="s">
        <v>286</v>
      </c>
      <c r="H76">
        <v>6162</v>
      </c>
      <c r="I76" t="s">
        <v>79</v>
      </c>
      <c r="J76" t="s">
        <v>80</v>
      </c>
      <c r="K76" t="s">
        <v>81</v>
      </c>
      <c r="L76" t="s">
        <v>37</v>
      </c>
      <c r="M76" t="s">
        <v>60</v>
      </c>
      <c r="N76" t="s">
        <v>39</v>
      </c>
      <c r="O76" t="s">
        <v>61</v>
      </c>
      <c r="P76" t="s">
        <v>83</v>
      </c>
      <c r="Q76" t="s">
        <v>42</v>
      </c>
      <c r="R76">
        <v>210494.4534</v>
      </c>
      <c r="S76">
        <v>147135.6229266</v>
      </c>
      <c r="T76">
        <v>63358.8304734</v>
      </c>
      <c r="U76">
        <v>56833.502418</v>
      </c>
      <c r="V76">
        <v>27153.7844886</v>
      </c>
      <c r="W76">
        <v>25259.334408</v>
      </c>
      <c r="X76">
        <v>0</v>
      </c>
      <c r="Y76">
        <v>0.19052763246937</v>
      </c>
      <c r="Z76">
        <f t="shared" si="5"/>
        <v>319741.0747146</v>
      </c>
      <c r="AA76">
        <f t="shared" si="6"/>
        <v>609.195099685848</v>
      </c>
      <c r="AB76">
        <f t="shared" si="7"/>
        <v>65.8327847267939</v>
      </c>
      <c r="AC76">
        <f t="shared" si="8"/>
        <v>100</v>
      </c>
      <c r="AD76">
        <f t="shared" si="9"/>
        <v>19.052763246937</v>
      </c>
    </row>
    <row r="77" ht="30" spans="1:30">
      <c r="A77" s="3" t="s">
        <v>297</v>
      </c>
      <c r="B77" s="3" t="s">
        <v>298</v>
      </c>
      <c r="C77" s="3" t="s">
        <v>299</v>
      </c>
      <c r="D77" s="3">
        <v>6107</v>
      </c>
      <c r="E77" s="3">
        <v>2407</v>
      </c>
      <c r="F77" s="3">
        <v>9003</v>
      </c>
      <c r="G77" s="3" t="s">
        <v>300</v>
      </c>
      <c r="H77" s="3">
        <v>3280</v>
      </c>
      <c r="I77" s="3" t="s">
        <v>101</v>
      </c>
      <c r="J77" s="3" t="s">
        <v>230</v>
      </c>
      <c r="K77" s="3" t="s">
        <v>231</v>
      </c>
      <c r="L77" s="3" t="s">
        <v>88</v>
      </c>
      <c r="M77" s="3" t="s">
        <v>60</v>
      </c>
      <c r="N77" s="3" t="s">
        <v>39</v>
      </c>
      <c r="O77" s="3" t="s">
        <v>40</v>
      </c>
      <c r="P77" s="3" t="s">
        <v>62</v>
      </c>
      <c r="Q77" s="3" t="s">
        <v>42</v>
      </c>
      <c r="R77" s="3">
        <v>269093.244016246</v>
      </c>
      <c r="S77" s="3">
        <v>249478.681724308</v>
      </c>
      <c r="T77" s="3">
        <v>19614.5622919385</v>
      </c>
      <c r="U77" s="3">
        <v>36337.4088635077</v>
      </c>
      <c r="V77" s="3">
        <v>39147.2835729231</v>
      </c>
      <c r="W77" s="3">
        <v>59061.9295716923</v>
      </c>
      <c r="X77" s="3">
        <v>98918.5019062154</v>
      </c>
      <c r="Y77" s="3">
        <v>0.345368567191286</v>
      </c>
      <c r="Z77" s="3">
        <f t="shared" si="5"/>
        <v>502558.367930585</v>
      </c>
      <c r="AA77" s="3">
        <f t="shared" si="6"/>
        <v>1735.67863462177</v>
      </c>
      <c r="AB77" s="3">
        <f t="shared" si="7"/>
        <v>53.5446748452936</v>
      </c>
      <c r="AC77" s="3">
        <f t="shared" si="8"/>
        <v>100</v>
      </c>
      <c r="AD77" s="3">
        <f t="shared" si="9"/>
        <v>34.5368567191286</v>
      </c>
    </row>
    <row r="78" ht="30" spans="1:30">
      <c r="A78" s="3" t="s">
        <v>301</v>
      </c>
      <c r="B78" s="3" t="s">
        <v>302</v>
      </c>
      <c r="C78" s="3" t="s">
        <v>32</v>
      </c>
      <c r="D78" s="3">
        <v>19107</v>
      </c>
      <c r="E78" s="3">
        <v>1721</v>
      </c>
      <c r="F78" s="3">
        <v>42101</v>
      </c>
      <c r="G78" s="3" t="s">
        <v>302</v>
      </c>
      <c r="H78" s="3">
        <v>6162</v>
      </c>
      <c r="I78" s="3" t="s">
        <v>229</v>
      </c>
      <c r="J78" s="3" t="s">
        <v>64</v>
      </c>
      <c r="K78" s="3" t="s">
        <v>303</v>
      </c>
      <c r="L78" s="3" t="s">
        <v>47</v>
      </c>
      <c r="M78" s="3" t="s">
        <v>93</v>
      </c>
      <c r="N78" s="3" t="s">
        <v>39</v>
      </c>
      <c r="O78" s="3" t="s">
        <v>49</v>
      </c>
      <c r="P78" s="3" t="s">
        <v>232</v>
      </c>
      <c r="Q78" s="3" t="s">
        <v>42</v>
      </c>
      <c r="R78" s="3">
        <v>92516.9369259194</v>
      </c>
      <c r="S78" s="3">
        <v>85240.697791115</v>
      </c>
      <c r="T78" s="3">
        <v>7276.23913480435</v>
      </c>
      <c r="U78" s="3">
        <v>12134.4597766402</v>
      </c>
      <c r="V78" s="3">
        <v>18789.5565462783</v>
      </c>
      <c r="W78" s="3">
        <v>17957.6694500735</v>
      </c>
      <c r="X78" s="3">
        <v>28594.7324535452</v>
      </c>
      <c r="Y78" s="3">
        <v>0.412742826742247</v>
      </c>
      <c r="Z78" s="3">
        <f t="shared" si="5"/>
        <v>169993.355152457</v>
      </c>
      <c r="AA78" s="3">
        <f t="shared" si="6"/>
        <v>701.635379330237</v>
      </c>
      <c r="AB78" s="3">
        <f t="shared" si="7"/>
        <v>54.42385488712</v>
      </c>
      <c r="AC78" s="3">
        <f t="shared" si="8"/>
        <v>100</v>
      </c>
      <c r="AD78" s="3">
        <f t="shared" si="9"/>
        <v>41.2742826742247</v>
      </c>
    </row>
    <row r="79" ht="30" spans="1:30">
      <c r="A79" s="3" t="s">
        <v>304</v>
      </c>
      <c r="B79" s="3" t="s">
        <v>302</v>
      </c>
      <c r="C79" s="3" t="s">
        <v>32</v>
      </c>
      <c r="D79" s="3">
        <v>19107</v>
      </c>
      <c r="E79" s="3">
        <v>1805</v>
      </c>
      <c r="F79" s="3">
        <v>42101</v>
      </c>
      <c r="G79" s="3" t="s">
        <v>302</v>
      </c>
      <c r="H79" s="3">
        <v>6162</v>
      </c>
      <c r="I79" s="3" t="s">
        <v>34</v>
      </c>
      <c r="J79" s="3" t="s">
        <v>64</v>
      </c>
      <c r="K79" s="3" t="s">
        <v>303</v>
      </c>
      <c r="L79" s="3" t="s">
        <v>47</v>
      </c>
      <c r="M79" s="3" t="s">
        <v>93</v>
      </c>
      <c r="N79" s="3" t="s">
        <v>39</v>
      </c>
      <c r="O79" s="3" t="s">
        <v>49</v>
      </c>
      <c r="P79" s="3" t="s">
        <v>50</v>
      </c>
      <c r="Q79" s="3" t="s">
        <v>42</v>
      </c>
      <c r="R79" s="3">
        <v>75575.544873332</v>
      </c>
      <c r="S79" s="3">
        <v>70963.2394697796</v>
      </c>
      <c r="T79" s="3">
        <v>4612.30540355245</v>
      </c>
      <c r="U79" s="3">
        <v>11334.5879482385</v>
      </c>
      <c r="V79" s="3">
        <v>14639.0562808404</v>
      </c>
      <c r="W79" s="3">
        <v>10523.7289642492</v>
      </c>
      <c r="X79" s="3">
        <v>28048.7457149872</v>
      </c>
      <c r="Y79" s="3">
        <v>0.355540199682002</v>
      </c>
      <c r="Z79" s="3">
        <f t="shared" si="5"/>
        <v>140121.663781647</v>
      </c>
      <c r="AA79" s="3">
        <f t="shared" si="6"/>
        <v>498.188843207013</v>
      </c>
      <c r="AB79" s="3">
        <f t="shared" si="7"/>
        <v>53.9356605065024</v>
      </c>
      <c r="AC79" s="3">
        <f t="shared" si="8"/>
        <v>100</v>
      </c>
      <c r="AD79" s="3">
        <f t="shared" si="9"/>
        <v>35.5540199682002</v>
      </c>
    </row>
    <row r="80" ht="30" spans="1:30">
      <c r="A80" s="3" t="s">
        <v>305</v>
      </c>
      <c r="B80" s="3" t="s">
        <v>302</v>
      </c>
      <c r="C80" s="3" t="s">
        <v>32</v>
      </c>
      <c r="D80" s="3">
        <v>19115</v>
      </c>
      <c r="E80" s="3">
        <v>3723</v>
      </c>
      <c r="F80" s="3">
        <v>42101</v>
      </c>
      <c r="G80" s="3" t="s">
        <v>302</v>
      </c>
      <c r="H80" s="3">
        <v>6162</v>
      </c>
      <c r="I80" s="3" t="s">
        <v>101</v>
      </c>
      <c r="J80" s="3" t="s">
        <v>230</v>
      </c>
      <c r="K80" s="3" t="s">
        <v>231</v>
      </c>
      <c r="L80" s="3" t="s">
        <v>47</v>
      </c>
      <c r="M80" s="3" t="s">
        <v>82</v>
      </c>
      <c r="N80" s="3" t="s">
        <v>39</v>
      </c>
      <c r="O80" s="3" t="s">
        <v>61</v>
      </c>
      <c r="P80" s="3" t="s">
        <v>62</v>
      </c>
      <c r="Q80" s="3" t="s">
        <v>42</v>
      </c>
      <c r="R80" s="3">
        <v>138717.272181521</v>
      </c>
      <c r="S80" s="3">
        <v>128605.986830901</v>
      </c>
      <c r="T80" s="3">
        <v>10111.2853506198</v>
      </c>
      <c r="U80" s="3">
        <v>18731.8944186725</v>
      </c>
      <c r="V80" s="3">
        <v>20180.3817498462</v>
      </c>
      <c r="W80" s="3">
        <v>30446.3599222418</v>
      </c>
      <c r="X80" s="3">
        <v>50992.3792508308</v>
      </c>
      <c r="Y80" s="3">
        <v>0.930847644865034</v>
      </c>
      <c r="Z80" s="3">
        <f t="shared" si="5"/>
        <v>259068.287523112</v>
      </c>
      <c r="AA80" s="3">
        <f t="shared" si="6"/>
        <v>2411.53105300106</v>
      </c>
      <c r="AB80" s="3">
        <f t="shared" si="7"/>
        <v>53.5446748452937</v>
      </c>
      <c r="AC80" s="3">
        <f t="shared" si="8"/>
        <v>100</v>
      </c>
      <c r="AD80" s="3">
        <f t="shared" si="9"/>
        <v>93.0847644865034</v>
      </c>
    </row>
    <row r="81" ht="30" spans="1:30">
      <c r="A81" s="3" t="s">
        <v>306</v>
      </c>
      <c r="B81" s="3" t="s">
        <v>302</v>
      </c>
      <c r="C81" s="3" t="s">
        <v>32</v>
      </c>
      <c r="D81" s="3">
        <v>19118</v>
      </c>
      <c r="E81" s="3">
        <v>3527</v>
      </c>
      <c r="F81" s="3">
        <v>42101</v>
      </c>
      <c r="G81" s="3" t="s">
        <v>302</v>
      </c>
      <c r="H81" s="3">
        <v>6162</v>
      </c>
      <c r="I81" s="3" t="s">
        <v>229</v>
      </c>
      <c r="J81" s="3" t="s">
        <v>102</v>
      </c>
      <c r="K81" s="3" t="s">
        <v>307</v>
      </c>
      <c r="L81" s="3" t="s">
        <v>47</v>
      </c>
      <c r="M81" s="3" t="s">
        <v>82</v>
      </c>
      <c r="N81" s="3" t="s">
        <v>39</v>
      </c>
      <c r="O81" s="3" t="s">
        <v>61</v>
      </c>
      <c r="P81" s="3" t="s">
        <v>232</v>
      </c>
      <c r="Q81" s="3" t="s">
        <v>42</v>
      </c>
      <c r="R81" s="3">
        <v>158307.576621977</v>
      </c>
      <c r="S81" s="3">
        <v>145857.058666814</v>
      </c>
      <c r="T81" s="3">
        <v>12450.5179551633</v>
      </c>
      <c r="U81" s="3">
        <v>20763.5162240071</v>
      </c>
      <c r="V81" s="3">
        <v>32151.1850854369</v>
      </c>
      <c r="W81" s="3">
        <v>30727.7264777582</v>
      </c>
      <c r="X81" s="3">
        <v>48929.0172079435</v>
      </c>
      <c r="Y81" s="3">
        <v>0.750384451413121</v>
      </c>
      <c r="Z81" s="3">
        <f t="shared" si="5"/>
        <v>290879.021617123</v>
      </c>
      <c r="AA81" s="3">
        <f t="shared" si="6"/>
        <v>2182.7109506375</v>
      </c>
      <c r="AB81" s="3">
        <f t="shared" si="7"/>
        <v>54.4238548871199</v>
      </c>
      <c r="AC81" s="3">
        <f t="shared" si="8"/>
        <v>100</v>
      </c>
      <c r="AD81" s="3">
        <f t="shared" si="9"/>
        <v>75.0384451413121</v>
      </c>
    </row>
    <row r="82" ht="30" spans="1:30">
      <c r="A82" s="3" t="s">
        <v>308</v>
      </c>
      <c r="B82" s="3" t="s">
        <v>302</v>
      </c>
      <c r="C82" s="3" t="s">
        <v>32</v>
      </c>
      <c r="D82" s="3">
        <v>19134</v>
      </c>
      <c r="E82" s="3">
        <v>6005</v>
      </c>
      <c r="F82" s="3">
        <v>42101</v>
      </c>
      <c r="G82" s="3" t="s">
        <v>302</v>
      </c>
      <c r="H82" s="3">
        <v>6162</v>
      </c>
      <c r="I82" s="3" t="s">
        <v>34</v>
      </c>
      <c r="J82" s="3" t="s">
        <v>287</v>
      </c>
      <c r="K82" s="3" t="s">
        <v>288</v>
      </c>
      <c r="L82" s="3" t="s">
        <v>47</v>
      </c>
      <c r="M82" s="3" t="s">
        <v>82</v>
      </c>
      <c r="N82" s="3" t="s">
        <v>39</v>
      </c>
      <c r="O82" s="3" t="s">
        <v>61</v>
      </c>
      <c r="P82" s="3" t="s">
        <v>50</v>
      </c>
      <c r="Q82" s="3" t="s">
        <v>42</v>
      </c>
      <c r="R82" s="3">
        <v>186780.984720627</v>
      </c>
      <c r="S82" s="3">
        <v>173675.574704961</v>
      </c>
      <c r="T82" s="3">
        <v>13105.4100156658</v>
      </c>
      <c r="U82" s="3">
        <v>24199.9370130548</v>
      </c>
      <c r="V82" s="3">
        <v>30348.1540574413</v>
      </c>
      <c r="W82" s="3">
        <v>37906.3005744125</v>
      </c>
      <c r="X82" s="3">
        <v>65804.4132532637</v>
      </c>
      <c r="Y82" s="3">
        <v>0.230274125476214</v>
      </c>
      <c r="Z82" s="3">
        <f t="shared" si="5"/>
        <v>345039.789618799</v>
      </c>
      <c r="AA82" s="3">
        <f t="shared" si="6"/>
        <v>794.537358089658</v>
      </c>
      <c r="AB82" s="3">
        <f t="shared" si="7"/>
        <v>54.1331725616292</v>
      </c>
      <c r="AC82" s="3">
        <f t="shared" si="8"/>
        <v>100</v>
      </c>
      <c r="AD82" s="3">
        <f t="shared" si="9"/>
        <v>23.0274125476214</v>
      </c>
    </row>
    <row r="83" customFormat="1" hidden="1" spans="1:30">
      <c r="A83" t="s">
        <v>309</v>
      </c>
      <c r="B83" t="s">
        <v>302</v>
      </c>
      <c r="C83" t="s">
        <v>32</v>
      </c>
      <c r="D83">
        <v>19135</v>
      </c>
      <c r="E83">
        <v>1010</v>
      </c>
      <c r="F83">
        <v>42101</v>
      </c>
      <c r="G83" t="s">
        <v>302</v>
      </c>
      <c r="H83">
        <v>6162</v>
      </c>
      <c r="I83" t="s">
        <v>154</v>
      </c>
      <c r="J83" t="s">
        <v>155</v>
      </c>
      <c r="K83" t="s">
        <v>156</v>
      </c>
      <c r="L83" t="s">
        <v>37</v>
      </c>
      <c r="M83" t="s">
        <v>48</v>
      </c>
      <c r="N83" t="s">
        <v>39</v>
      </c>
      <c r="O83" t="s">
        <v>49</v>
      </c>
      <c r="P83" t="s">
        <v>83</v>
      </c>
      <c r="Q83" t="s">
        <v>42</v>
      </c>
      <c r="R83">
        <v>40082.3934</v>
      </c>
      <c r="S83">
        <v>32827.4801946</v>
      </c>
      <c r="T83">
        <v>7254.9132054</v>
      </c>
      <c r="U83">
        <v>5611.535076</v>
      </c>
      <c r="V83">
        <v>5170.6287486</v>
      </c>
      <c r="W83">
        <v>14830.485558</v>
      </c>
      <c r="X83">
        <v>0</v>
      </c>
      <c r="Y83">
        <v>0.557167647835324</v>
      </c>
      <c r="Z83">
        <f t="shared" si="5"/>
        <v>65695.0427826</v>
      </c>
      <c r="AA83">
        <f t="shared" si="6"/>
        <v>366.031524616222</v>
      </c>
      <c r="AB83">
        <f t="shared" si="7"/>
        <v>61.012812690665</v>
      </c>
      <c r="AC83">
        <f t="shared" si="8"/>
        <v>100</v>
      </c>
      <c r="AD83">
        <f t="shared" si="9"/>
        <v>55.7167647835324</v>
      </c>
    </row>
    <row r="84" ht="30" spans="1:30">
      <c r="A84" s="3" t="s">
        <v>310</v>
      </c>
      <c r="B84" s="3" t="s">
        <v>302</v>
      </c>
      <c r="C84" s="3" t="s">
        <v>32</v>
      </c>
      <c r="D84" s="3">
        <v>19140</v>
      </c>
      <c r="E84" s="3">
        <v>4407</v>
      </c>
      <c r="F84" s="3">
        <v>42101</v>
      </c>
      <c r="G84" s="3" t="s">
        <v>302</v>
      </c>
      <c r="H84" s="3">
        <v>6162</v>
      </c>
      <c r="I84" s="3" t="s">
        <v>34</v>
      </c>
      <c r="J84" s="3" t="s">
        <v>35</v>
      </c>
      <c r="K84" s="3" t="s">
        <v>36</v>
      </c>
      <c r="L84" s="3" t="s">
        <v>47</v>
      </c>
      <c r="M84" s="3" t="s">
        <v>48</v>
      </c>
      <c r="N84" s="3" t="s">
        <v>39</v>
      </c>
      <c r="O84" s="3" t="s">
        <v>49</v>
      </c>
      <c r="P84" s="3" t="s">
        <v>50</v>
      </c>
      <c r="Q84" s="3" t="s">
        <v>42</v>
      </c>
      <c r="R84" s="3">
        <v>39742.9391736492</v>
      </c>
      <c r="S84" s="3">
        <v>36264.0659462583</v>
      </c>
      <c r="T84" s="3">
        <v>3478.87322739093</v>
      </c>
      <c r="U84" s="3">
        <v>4876.79741693152</v>
      </c>
      <c r="V84" s="3">
        <v>6406.77307714533</v>
      </c>
      <c r="W84" s="3">
        <v>8278.26116151401</v>
      </c>
      <c r="X84" s="3">
        <v>14147.721357989</v>
      </c>
      <c r="Y84" s="3">
        <v>0.335816192318639</v>
      </c>
      <c r="Z84" s="3">
        <f t="shared" si="5"/>
        <v>73452.4921872291</v>
      </c>
      <c r="AA84" s="3">
        <f t="shared" si="6"/>
        <v>246.665362426299</v>
      </c>
      <c r="AB84" s="3">
        <f t="shared" si="7"/>
        <v>54.1069989461286</v>
      </c>
      <c r="AC84" s="3">
        <f t="shared" si="8"/>
        <v>100</v>
      </c>
      <c r="AD84" s="3">
        <f t="shared" si="9"/>
        <v>33.5816192318639</v>
      </c>
    </row>
    <row r="85" customFormat="1" hidden="1" spans="1:30">
      <c r="A85" t="s">
        <v>311</v>
      </c>
      <c r="B85" t="s">
        <v>302</v>
      </c>
      <c r="C85" t="s">
        <v>32</v>
      </c>
      <c r="D85">
        <v>19147</v>
      </c>
      <c r="E85">
        <v>2741</v>
      </c>
      <c r="F85">
        <v>42101</v>
      </c>
      <c r="G85" t="s">
        <v>302</v>
      </c>
      <c r="H85">
        <v>6162</v>
      </c>
      <c r="I85" t="s">
        <v>79</v>
      </c>
      <c r="J85" t="s">
        <v>80</v>
      </c>
      <c r="K85" t="s">
        <v>81</v>
      </c>
      <c r="L85" t="s">
        <v>47</v>
      </c>
      <c r="M85" t="s">
        <v>48</v>
      </c>
      <c r="N85" t="s">
        <v>39</v>
      </c>
      <c r="O85" t="s">
        <v>61</v>
      </c>
      <c r="P85" t="s">
        <v>62</v>
      </c>
      <c r="Q85" t="s">
        <v>42</v>
      </c>
      <c r="R85">
        <v>157957.3842</v>
      </c>
      <c r="S85">
        <v>110412.2115558</v>
      </c>
      <c r="T85">
        <v>47545.1726442</v>
      </c>
      <c r="U85">
        <v>42648.493734</v>
      </c>
      <c r="V85">
        <v>20376.5025618</v>
      </c>
      <c r="W85">
        <v>18954.886104</v>
      </c>
      <c r="X85">
        <v>0</v>
      </c>
      <c r="Y85">
        <v>0.0135718402280971</v>
      </c>
      <c r="Z85">
        <f t="shared" si="5"/>
        <v>239937.2665998</v>
      </c>
      <c r="AA85">
        <f t="shared" si="6"/>
        <v>32.5639024705882</v>
      </c>
      <c r="AB85">
        <f t="shared" si="7"/>
        <v>65.8327847267939</v>
      </c>
      <c r="AC85">
        <f t="shared" si="8"/>
        <v>100</v>
      </c>
      <c r="AD85">
        <f t="shared" si="9"/>
        <v>1.35718402280971</v>
      </c>
    </row>
    <row r="86" ht="30" spans="1:30">
      <c r="A86" s="3" t="s">
        <v>312</v>
      </c>
      <c r="B86" s="3" t="s">
        <v>302</v>
      </c>
      <c r="C86" s="3" t="s">
        <v>32</v>
      </c>
      <c r="D86" s="3">
        <v>19151</v>
      </c>
      <c r="E86" s="3">
        <v>3813</v>
      </c>
      <c r="F86" s="3">
        <v>42101</v>
      </c>
      <c r="G86" s="3" t="s">
        <v>302</v>
      </c>
      <c r="H86" s="3">
        <v>6162</v>
      </c>
      <c r="I86" s="3" t="s">
        <v>229</v>
      </c>
      <c r="J86" s="3" t="s">
        <v>260</v>
      </c>
      <c r="K86" s="3" t="s">
        <v>261</v>
      </c>
      <c r="L86" s="3" t="s">
        <v>47</v>
      </c>
      <c r="M86" s="3" t="s">
        <v>48</v>
      </c>
      <c r="N86" s="3" t="s">
        <v>39</v>
      </c>
      <c r="O86" s="3" t="s">
        <v>49</v>
      </c>
      <c r="P86" s="3" t="s">
        <v>232</v>
      </c>
      <c r="Q86" s="3" t="s">
        <v>42</v>
      </c>
      <c r="R86" s="3">
        <v>50385.8222345388</v>
      </c>
      <c r="S86" s="3">
        <v>47547.3620435595</v>
      </c>
      <c r="T86" s="3">
        <v>2838.46019097928</v>
      </c>
      <c r="U86" s="3">
        <v>4730.76698496546</v>
      </c>
      <c r="V86" s="3">
        <v>8710.91894164974</v>
      </c>
      <c r="W86" s="3">
        <v>6742.9198759041</v>
      </c>
      <c r="X86" s="3">
        <v>24524.296050061</v>
      </c>
      <c r="Y86" s="3">
        <v>0.432062578089658</v>
      </c>
      <c r="Z86" s="3">
        <f t="shared" si="5"/>
        <v>95094.7240871191</v>
      </c>
      <c r="AA86" s="3">
        <f t="shared" si="6"/>
        <v>410.868716518054</v>
      </c>
      <c r="AB86" s="3">
        <f t="shared" si="7"/>
        <v>52.9848766250995</v>
      </c>
      <c r="AC86" s="3">
        <f t="shared" si="8"/>
        <v>100</v>
      </c>
      <c r="AD86" s="3">
        <f t="shared" si="9"/>
        <v>43.2062578089658</v>
      </c>
    </row>
    <row r="87" customFormat="1" hidden="1" spans="1:30">
      <c r="A87" t="s">
        <v>313</v>
      </c>
      <c r="B87" t="s">
        <v>314</v>
      </c>
      <c r="C87" t="s">
        <v>32</v>
      </c>
      <c r="D87">
        <v>19380</v>
      </c>
      <c r="E87">
        <v>4527</v>
      </c>
      <c r="F87">
        <v>42029</v>
      </c>
      <c r="G87" t="s">
        <v>315</v>
      </c>
      <c r="H87">
        <v>6162</v>
      </c>
      <c r="I87" t="s">
        <v>68</v>
      </c>
      <c r="J87" t="s">
        <v>58</v>
      </c>
      <c r="K87" t="s">
        <v>59</v>
      </c>
      <c r="L87" t="s">
        <v>47</v>
      </c>
      <c r="M87" t="s">
        <v>82</v>
      </c>
      <c r="N87" t="s">
        <v>39</v>
      </c>
      <c r="O87" t="s">
        <v>61</v>
      </c>
      <c r="P87" t="s">
        <v>62</v>
      </c>
      <c r="Q87" t="s">
        <v>42</v>
      </c>
      <c r="R87">
        <v>319842.905070713</v>
      </c>
      <c r="S87">
        <v>294272.519588711</v>
      </c>
      <c r="T87">
        <v>25570.3854820024</v>
      </c>
      <c r="U87">
        <v>51749.5896659573</v>
      </c>
      <c r="V87">
        <v>42617.3091366707</v>
      </c>
      <c r="W87">
        <v>55615.5884233552</v>
      </c>
      <c r="X87">
        <v>94366.8988026279</v>
      </c>
      <c r="Y87">
        <v>0.766665651146161</v>
      </c>
      <c r="Z87">
        <f t="shared" si="5"/>
        <v>564192.291099324</v>
      </c>
      <c r="AA87">
        <f t="shared" si="6"/>
        <v>4325.46850227308</v>
      </c>
      <c r="AB87">
        <f t="shared" si="7"/>
        <v>56.6904068198985</v>
      </c>
      <c r="AC87">
        <f t="shared" si="8"/>
        <v>100</v>
      </c>
      <c r="AD87">
        <f t="shared" si="9"/>
        <v>76.6665651146161</v>
      </c>
    </row>
    <row r="88" ht="30" spans="1:30">
      <c r="A88" s="3" t="s">
        <v>316</v>
      </c>
      <c r="B88" s="3" t="s">
        <v>317</v>
      </c>
      <c r="C88" s="3" t="s">
        <v>32</v>
      </c>
      <c r="D88" s="3">
        <v>19401</v>
      </c>
      <c r="E88" s="3">
        <v>1821</v>
      </c>
      <c r="F88" s="3">
        <v>42091</v>
      </c>
      <c r="G88" s="3" t="s">
        <v>33</v>
      </c>
      <c r="H88" s="3">
        <v>6162</v>
      </c>
      <c r="I88" s="3" t="s">
        <v>57</v>
      </c>
      <c r="J88" s="3" t="s">
        <v>73</v>
      </c>
      <c r="K88" s="3" t="s">
        <v>74</v>
      </c>
      <c r="L88" s="3" t="s">
        <v>37</v>
      </c>
      <c r="M88" s="3" t="s">
        <v>60</v>
      </c>
      <c r="N88" s="3" t="s">
        <v>39</v>
      </c>
      <c r="O88" s="3" t="s">
        <v>61</v>
      </c>
      <c r="P88" s="3" t="s">
        <v>75</v>
      </c>
      <c r="Q88" s="3" t="s">
        <v>42</v>
      </c>
      <c r="R88" s="3">
        <v>317145.2049</v>
      </c>
      <c r="S88" s="3">
        <v>262549.918013725</v>
      </c>
      <c r="T88" s="3">
        <v>54595.2868862747</v>
      </c>
      <c r="U88" s="3">
        <v>52676.2961345603</v>
      </c>
      <c r="V88" s="3">
        <v>28784.861275716</v>
      </c>
      <c r="W88" s="3">
        <v>62687.0312226704</v>
      </c>
      <c r="X88" s="3">
        <v>72761.732669171</v>
      </c>
      <c r="Y88" s="3">
        <v>0.570526104367223</v>
      </c>
      <c r="Z88" s="3">
        <f t="shared" si="5"/>
        <v>534055.126202117</v>
      </c>
      <c r="AA88" s="3">
        <f t="shared" si="6"/>
        <v>3046.9239066944</v>
      </c>
      <c r="AB88" s="3">
        <f t="shared" si="7"/>
        <v>59.3843574080729</v>
      </c>
      <c r="AC88" s="3">
        <f t="shared" si="8"/>
        <v>100</v>
      </c>
      <c r="AD88" s="3">
        <f t="shared" si="9"/>
        <v>57.0526104367223</v>
      </c>
    </row>
    <row r="89" ht="30" spans="1:30">
      <c r="A89" s="3" t="s">
        <v>219</v>
      </c>
      <c r="B89" s="3" t="s">
        <v>318</v>
      </c>
      <c r="C89" s="3" t="s">
        <v>32</v>
      </c>
      <c r="D89" s="3">
        <v>19543</v>
      </c>
      <c r="E89" s="3">
        <v>9483</v>
      </c>
      <c r="F89" s="3">
        <v>42011</v>
      </c>
      <c r="G89" s="3" t="s">
        <v>319</v>
      </c>
      <c r="H89" s="3">
        <v>6680</v>
      </c>
      <c r="I89" s="3" t="s">
        <v>57</v>
      </c>
      <c r="J89" s="3" t="s">
        <v>58</v>
      </c>
      <c r="K89" s="3" t="s">
        <v>59</v>
      </c>
      <c r="L89" s="3" t="s">
        <v>37</v>
      </c>
      <c r="M89" s="3" t="s">
        <v>60</v>
      </c>
      <c r="N89" s="3" t="s">
        <v>39</v>
      </c>
      <c r="O89" s="3" t="s">
        <v>61</v>
      </c>
      <c r="P89" s="3" t="s">
        <v>62</v>
      </c>
      <c r="Q89" s="3" t="s">
        <v>42</v>
      </c>
      <c r="R89" s="3">
        <v>261442.404</v>
      </c>
      <c r="S89" s="3">
        <v>214005.947406888</v>
      </c>
      <c r="T89" s="3">
        <v>47436.4565931122</v>
      </c>
      <c r="U89" s="3">
        <v>45769.0943227041</v>
      </c>
      <c r="V89" s="3">
        <v>25010.4340561224</v>
      </c>
      <c r="W89" s="3">
        <v>54467.1675</v>
      </c>
      <c r="X89" s="3">
        <v>49103.8188635204</v>
      </c>
      <c r="Y89" s="3">
        <v>0.701868413062497</v>
      </c>
      <c r="Z89" s="3">
        <f t="shared" si="5"/>
        <v>435792.918742347</v>
      </c>
      <c r="AA89" s="3">
        <f t="shared" si="6"/>
        <v>3058.69284301565</v>
      </c>
      <c r="AB89" s="3">
        <f t="shared" si="7"/>
        <v>59.9923479148068</v>
      </c>
      <c r="AC89" s="3">
        <f t="shared" si="8"/>
        <v>100</v>
      </c>
      <c r="AD89" s="3">
        <f t="shared" si="9"/>
        <v>70.1868413062497</v>
      </c>
    </row>
    <row r="90" ht="30" spans="1:30">
      <c r="A90" s="3" t="s">
        <v>320</v>
      </c>
      <c r="B90" s="3" t="s">
        <v>321</v>
      </c>
      <c r="C90" s="3" t="s">
        <v>32</v>
      </c>
      <c r="D90" s="3">
        <v>19601</v>
      </c>
      <c r="E90" s="3">
        <v>3607</v>
      </c>
      <c r="F90" s="3">
        <v>42011</v>
      </c>
      <c r="G90" s="3" t="s">
        <v>319</v>
      </c>
      <c r="H90" s="3">
        <v>6680</v>
      </c>
      <c r="I90" s="3" t="s">
        <v>229</v>
      </c>
      <c r="J90" s="3" t="s">
        <v>58</v>
      </c>
      <c r="K90" s="3" t="s">
        <v>163</v>
      </c>
      <c r="L90" s="3" t="s">
        <v>47</v>
      </c>
      <c r="M90" s="3" t="s">
        <v>93</v>
      </c>
      <c r="N90" s="3" t="s">
        <v>39</v>
      </c>
      <c r="O90" s="3" t="s">
        <v>49</v>
      </c>
      <c r="P90" s="3" t="s">
        <v>232</v>
      </c>
      <c r="Q90" s="3" t="s">
        <v>42</v>
      </c>
      <c r="R90" s="3">
        <v>45685.4802900853</v>
      </c>
      <c r="S90" s="3">
        <v>42092.4248926155</v>
      </c>
      <c r="T90" s="3">
        <v>3593.05539746984</v>
      </c>
      <c r="U90" s="3">
        <v>5992.07714151221</v>
      </c>
      <c r="V90" s="3">
        <v>9278.40829773463</v>
      </c>
      <c r="W90" s="3">
        <v>8867.61690320682</v>
      </c>
      <c r="X90" s="3">
        <v>14120.269534569</v>
      </c>
      <c r="Y90" s="3">
        <v>0.27826763206435</v>
      </c>
      <c r="Z90" s="3">
        <f t="shared" si="5"/>
        <v>83943.852167108</v>
      </c>
      <c r="AA90" s="3">
        <f t="shared" si="6"/>
        <v>233.58856968901</v>
      </c>
      <c r="AB90" s="3">
        <f t="shared" si="7"/>
        <v>54.4238548871199</v>
      </c>
      <c r="AC90" s="3">
        <f t="shared" si="8"/>
        <v>100</v>
      </c>
      <c r="AD90" s="3">
        <f t="shared" si="9"/>
        <v>27.826763206435</v>
      </c>
    </row>
    <row r="91" ht="30" spans="1:30">
      <c r="A91" s="3" t="s">
        <v>322</v>
      </c>
      <c r="B91" s="3" t="s">
        <v>321</v>
      </c>
      <c r="C91" s="3" t="s">
        <v>32</v>
      </c>
      <c r="D91" s="3">
        <v>19606</v>
      </c>
      <c r="E91" s="3">
        <v>1448</v>
      </c>
      <c r="F91" s="3">
        <v>42011</v>
      </c>
      <c r="G91" s="3" t="s">
        <v>319</v>
      </c>
      <c r="H91" s="3">
        <v>6680</v>
      </c>
      <c r="I91" s="3" t="s">
        <v>34</v>
      </c>
      <c r="J91" s="3" t="s">
        <v>58</v>
      </c>
      <c r="K91" s="3" t="s">
        <v>163</v>
      </c>
      <c r="L91" s="3" t="s">
        <v>47</v>
      </c>
      <c r="M91" s="3" t="s">
        <v>60</v>
      </c>
      <c r="N91" s="3" t="s">
        <v>39</v>
      </c>
      <c r="O91" s="3" t="s">
        <v>40</v>
      </c>
      <c r="P91" s="3" t="s">
        <v>50</v>
      </c>
      <c r="Q91" s="3" t="s">
        <v>42</v>
      </c>
      <c r="R91" s="3">
        <v>437508.559999542</v>
      </c>
      <c r="S91" s="3">
        <v>405325.837137884</v>
      </c>
      <c r="T91" s="3">
        <v>32182.7228616583</v>
      </c>
      <c r="U91" s="3">
        <v>59396.3961617041</v>
      </c>
      <c r="V91" s="3">
        <v>72631.7150874943</v>
      </c>
      <c r="W91" s="3">
        <v>60371.6301878149</v>
      </c>
      <c r="X91" s="3">
        <v>168158.209930829</v>
      </c>
      <c r="Y91" s="3">
        <v>0.4632837068056</v>
      </c>
      <c r="Z91" s="3">
        <f t="shared" si="5"/>
        <v>798066.511367385</v>
      </c>
      <c r="AA91" s="3">
        <f t="shared" si="6"/>
        <v>3697.31211663696</v>
      </c>
      <c r="AB91" s="3">
        <f t="shared" si="7"/>
        <v>54.8210648821647</v>
      </c>
      <c r="AC91" s="3">
        <f t="shared" si="8"/>
        <v>100</v>
      </c>
      <c r="AD91" s="3">
        <f t="shared" si="9"/>
        <v>46.32837068056</v>
      </c>
    </row>
    <row r="92" ht="30" spans="1:30">
      <c r="A92" s="3" t="s">
        <v>323</v>
      </c>
      <c r="B92" s="3" t="s">
        <v>324</v>
      </c>
      <c r="C92" s="3" t="s">
        <v>325</v>
      </c>
      <c r="D92" s="3">
        <v>19801</v>
      </c>
      <c r="E92" s="3">
        <v>1020</v>
      </c>
      <c r="F92" s="3">
        <v>10003</v>
      </c>
      <c r="G92" s="3" t="s">
        <v>326</v>
      </c>
      <c r="H92" s="3">
        <v>6162</v>
      </c>
      <c r="I92" s="3" t="s">
        <v>34</v>
      </c>
      <c r="J92" s="3" t="s">
        <v>64</v>
      </c>
      <c r="K92" s="3" t="s">
        <v>115</v>
      </c>
      <c r="L92" s="3" t="s">
        <v>47</v>
      </c>
      <c r="M92" s="3" t="s">
        <v>38</v>
      </c>
      <c r="N92" s="3" t="s">
        <v>39</v>
      </c>
      <c r="O92" s="3" t="s">
        <v>40</v>
      </c>
      <c r="P92" s="3" t="s">
        <v>41</v>
      </c>
      <c r="Q92" s="3" t="s">
        <v>42</v>
      </c>
      <c r="R92" s="3">
        <v>595413.095744263</v>
      </c>
      <c r="S92" s="3">
        <v>559075.586786174</v>
      </c>
      <c r="T92" s="3">
        <v>36337.508958089</v>
      </c>
      <c r="U92" s="3">
        <v>89298.2261729974</v>
      </c>
      <c r="V92" s="3">
        <v>115332.093649587</v>
      </c>
      <c r="W92" s="3">
        <v>82909.9684544676</v>
      </c>
      <c r="X92" s="3">
        <v>220978.764306564</v>
      </c>
      <c r="Y92" s="3">
        <v>0.955340327951376</v>
      </c>
      <c r="Z92" s="3">
        <f t="shared" si="5"/>
        <v>1103932.14832788</v>
      </c>
      <c r="AA92" s="3">
        <f t="shared" si="6"/>
        <v>10546.3090061962</v>
      </c>
      <c r="AB92" s="3">
        <f t="shared" si="7"/>
        <v>53.9356605065024</v>
      </c>
      <c r="AC92" s="3">
        <f t="shared" si="8"/>
        <v>100</v>
      </c>
      <c r="AD92" s="3">
        <f t="shared" si="9"/>
        <v>95.5340327951376</v>
      </c>
    </row>
    <row r="93" ht="30" spans="1:30">
      <c r="A93" s="3" t="s">
        <v>327</v>
      </c>
      <c r="B93" s="3" t="s">
        <v>324</v>
      </c>
      <c r="C93" s="3" t="s">
        <v>325</v>
      </c>
      <c r="D93" s="3">
        <v>19802</v>
      </c>
      <c r="E93" s="3">
        <v>4227</v>
      </c>
      <c r="F93" s="3">
        <v>10003</v>
      </c>
      <c r="G93" s="3" t="s">
        <v>326</v>
      </c>
      <c r="H93" s="3">
        <v>6162</v>
      </c>
      <c r="I93" s="3" t="s">
        <v>34</v>
      </c>
      <c r="J93" s="3" t="s">
        <v>149</v>
      </c>
      <c r="K93" s="3" t="s">
        <v>149</v>
      </c>
      <c r="L93" s="3" t="s">
        <v>47</v>
      </c>
      <c r="M93" s="3" t="s">
        <v>48</v>
      </c>
      <c r="N93" s="3" t="s">
        <v>39</v>
      </c>
      <c r="O93" s="3" t="s">
        <v>49</v>
      </c>
      <c r="P93" s="3" t="s">
        <v>50</v>
      </c>
      <c r="Q93" s="3" t="s">
        <v>42</v>
      </c>
      <c r="R93" s="3">
        <v>28909.1922817949</v>
      </c>
      <c r="S93" s="3">
        <v>27144.8910915469</v>
      </c>
      <c r="T93" s="3">
        <v>1764.30119024798</v>
      </c>
      <c r="U93" s="3">
        <v>4335.71180968313</v>
      </c>
      <c r="V93" s="3">
        <v>5599.73856035229</v>
      </c>
      <c r="W93" s="3">
        <v>4025.54165714426</v>
      </c>
      <c r="X93" s="3">
        <v>10729.2191475005</v>
      </c>
      <c r="Y93" s="3">
        <v>0.0773725097683677</v>
      </c>
      <c r="Z93" s="3">
        <f t="shared" si="5"/>
        <v>53599.4034564751</v>
      </c>
      <c r="AA93" s="3">
        <f t="shared" si="6"/>
        <v>41.471203675148</v>
      </c>
      <c r="AB93" s="3">
        <f t="shared" si="7"/>
        <v>53.9356605065024</v>
      </c>
      <c r="AC93" s="3">
        <f t="shared" si="8"/>
        <v>100</v>
      </c>
      <c r="AD93" s="3">
        <f t="shared" si="9"/>
        <v>7.73725097683677</v>
      </c>
    </row>
    <row r="94" customFormat="1" hidden="1" spans="1:30">
      <c r="A94" t="s">
        <v>76</v>
      </c>
      <c r="B94" t="s">
        <v>324</v>
      </c>
      <c r="C94" t="s">
        <v>325</v>
      </c>
      <c r="D94">
        <v>19808</v>
      </c>
      <c r="E94">
        <v>5110</v>
      </c>
      <c r="F94">
        <v>10003</v>
      </c>
      <c r="G94" t="s">
        <v>326</v>
      </c>
      <c r="H94">
        <v>6162</v>
      </c>
      <c r="I94" t="s">
        <v>79</v>
      </c>
      <c r="J94" t="s">
        <v>80</v>
      </c>
      <c r="K94" t="s">
        <v>81</v>
      </c>
      <c r="L94" t="s">
        <v>37</v>
      </c>
      <c r="M94" t="s">
        <v>82</v>
      </c>
      <c r="N94" t="s">
        <v>39</v>
      </c>
      <c r="O94" t="s">
        <v>61</v>
      </c>
      <c r="P94" t="s">
        <v>83</v>
      </c>
      <c r="Q94" t="s">
        <v>42</v>
      </c>
      <c r="R94">
        <v>194568.0996</v>
      </c>
      <c r="S94">
        <v>136003.1016204</v>
      </c>
      <c r="T94">
        <v>58564.9979796</v>
      </c>
      <c r="U94">
        <v>52533.386892</v>
      </c>
      <c r="V94">
        <v>25099.2848484</v>
      </c>
      <c r="W94">
        <v>23348.171952</v>
      </c>
      <c r="X94">
        <v>0</v>
      </c>
      <c r="Y94">
        <v>0.809642702511994</v>
      </c>
      <c r="Z94">
        <f t="shared" si="5"/>
        <v>295548.9432924</v>
      </c>
      <c r="AA94">
        <f t="shared" si="6"/>
        <v>2392.89045171823</v>
      </c>
      <c r="AB94">
        <f t="shared" si="7"/>
        <v>65.8327847267939</v>
      </c>
      <c r="AC94">
        <f t="shared" si="8"/>
        <v>100</v>
      </c>
      <c r="AD94">
        <f t="shared" si="9"/>
        <v>80.9642702511994</v>
      </c>
    </row>
    <row r="95" ht="30" spans="1:30">
      <c r="A95" s="3" t="s">
        <v>328</v>
      </c>
      <c r="B95" s="3" t="s">
        <v>120</v>
      </c>
      <c r="C95" s="3" t="s">
        <v>329</v>
      </c>
      <c r="D95" s="3">
        <v>20002</v>
      </c>
      <c r="E95" s="3">
        <v>3338</v>
      </c>
      <c r="F95" s="3">
        <v>11001</v>
      </c>
      <c r="G95" s="3" t="s">
        <v>330</v>
      </c>
      <c r="H95" s="3">
        <v>8872</v>
      </c>
      <c r="I95" s="3" t="s">
        <v>101</v>
      </c>
      <c r="J95" s="3" t="s">
        <v>149</v>
      </c>
      <c r="K95" s="3" t="s">
        <v>149</v>
      </c>
      <c r="L95" s="3" t="s">
        <v>47</v>
      </c>
      <c r="M95" s="3" t="s">
        <v>48</v>
      </c>
      <c r="N95" s="3" t="s">
        <v>39</v>
      </c>
      <c r="O95" s="3" t="s">
        <v>49</v>
      </c>
      <c r="P95" s="3" t="s">
        <v>41</v>
      </c>
      <c r="Q95" s="3" t="s">
        <v>42</v>
      </c>
      <c r="R95" s="3">
        <v>38989.7824623362</v>
      </c>
      <c r="S95" s="3">
        <v>35483.7714215385</v>
      </c>
      <c r="T95" s="3">
        <v>3506.01104079772</v>
      </c>
      <c r="U95" s="3">
        <v>5075.28601960114</v>
      </c>
      <c r="V95" s="3">
        <v>6052.30019373219</v>
      </c>
      <c r="W95" s="3">
        <v>7396.77545105413</v>
      </c>
      <c r="X95" s="3">
        <v>13388.552642849</v>
      </c>
      <c r="Y95" s="3">
        <v>0.724113104199648</v>
      </c>
      <c r="Z95" s="3">
        <f t="shared" si="5"/>
        <v>70902.6967695727</v>
      </c>
      <c r="AA95" s="3">
        <f t="shared" si="6"/>
        <v>513.415718539416</v>
      </c>
      <c r="AB95" s="3">
        <f t="shared" si="7"/>
        <v>54.9905493567465</v>
      </c>
      <c r="AC95" s="3">
        <f t="shared" si="8"/>
        <v>100</v>
      </c>
      <c r="AD95" s="3">
        <f t="shared" si="9"/>
        <v>72.4113104199648</v>
      </c>
    </row>
    <row r="96" ht="30" spans="1:30">
      <c r="A96" s="3" t="s">
        <v>331</v>
      </c>
      <c r="B96" s="3" t="s">
        <v>120</v>
      </c>
      <c r="C96" s="3" t="s">
        <v>329</v>
      </c>
      <c r="D96" s="3">
        <v>20011</v>
      </c>
      <c r="E96" s="3">
        <v>3923</v>
      </c>
      <c r="F96" s="3">
        <v>11001</v>
      </c>
      <c r="G96" s="3" t="s">
        <v>330</v>
      </c>
      <c r="H96" s="3">
        <v>8872</v>
      </c>
      <c r="I96" s="3" t="s">
        <v>34</v>
      </c>
      <c r="J96" s="3" t="s">
        <v>108</v>
      </c>
      <c r="K96" s="3" t="s">
        <v>108</v>
      </c>
      <c r="L96" s="3" t="s">
        <v>47</v>
      </c>
      <c r="M96" s="3" t="s">
        <v>93</v>
      </c>
      <c r="N96" s="3" t="s">
        <v>39</v>
      </c>
      <c r="O96" s="3" t="s">
        <v>49</v>
      </c>
      <c r="P96" s="3" t="s">
        <v>41</v>
      </c>
      <c r="Q96" s="3" t="s">
        <v>42</v>
      </c>
      <c r="R96" s="3">
        <v>93164.5012868333</v>
      </c>
      <c r="S96" s="3">
        <v>87478.7581879945</v>
      </c>
      <c r="T96" s="3">
        <v>5685.74309883881</v>
      </c>
      <c r="U96" s="3">
        <v>13972.525573706</v>
      </c>
      <c r="V96" s="3">
        <v>18046.054183271</v>
      </c>
      <c r="W96" s="3">
        <v>12972.9525903562</v>
      </c>
      <c r="X96" s="3">
        <v>34576.6267466247</v>
      </c>
      <c r="Y96" s="3">
        <v>0.370582875162786</v>
      </c>
      <c r="Z96" s="3">
        <f t="shared" si="5"/>
        <v>172732.660380791</v>
      </c>
      <c r="AA96" s="3">
        <f t="shared" si="6"/>
        <v>640.117659184306</v>
      </c>
      <c r="AB96" s="3">
        <f t="shared" si="7"/>
        <v>53.9356605065024</v>
      </c>
      <c r="AC96" s="3">
        <f t="shared" si="8"/>
        <v>100</v>
      </c>
      <c r="AD96" s="3">
        <f t="shared" si="9"/>
        <v>37.0582875162786</v>
      </c>
    </row>
    <row r="97" ht="30" spans="1:30">
      <c r="A97" s="3" t="s">
        <v>332</v>
      </c>
      <c r="B97" s="3" t="s">
        <v>120</v>
      </c>
      <c r="C97" s="3" t="s">
        <v>329</v>
      </c>
      <c r="D97" s="3">
        <v>20015</v>
      </c>
      <c r="E97" s="3">
        <v>2610</v>
      </c>
      <c r="F97" s="3">
        <v>11001</v>
      </c>
      <c r="G97" s="3" t="s">
        <v>330</v>
      </c>
      <c r="H97" s="3">
        <v>8872</v>
      </c>
      <c r="I97" s="3" t="s">
        <v>101</v>
      </c>
      <c r="J97" s="3" t="s">
        <v>58</v>
      </c>
      <c r="K97" s="3" t="s">
        <v>163</v>
      </c>
      <c r="L97" s="3" t="s">
        <v>47</v>
      </c>
      <c r="M97" s="3" t="s">
        <v>60</v>
      </c>
      <c r="N97" s="3" t="s">
        <v>39</v>
      </c>
      <c r="O97" s="3" t="s">
        <v>40</v>
      </c>
      <c r="P97" s="3" t="s">
        <v>62</v>
      </c>
      <c r="Q97" s="3" t="s">
        <v>42</v>
      </c>
      <c r="R97" s="3">
        <v>330662.473093846</v>
      </c>
      <c r="S97" s="3">
        <v>300928.881156923</v>
      </c>
      <c r="T97" s="3">
        <v>29733.5919369231</v>
      </c>
      <c r="U97" s="3">
        <v>43042.2157015385</v>
      </c>
      <c r="V97" s="3">
        <v>51328.0255384615</v>
      </c>
      <c r="W97" s="3">
        <v>62730.1797830769</v>
      </c>
      <c r="X97" s="3">
        <v>113544.925066154</v>
      </c>
      <c r="Y97" s="3">
        <v>0.879457332957783</v>
      </c>
      <c r="Z97" s="3">
        <f t="shared" si="5"/>
        <v>601307.819183077</v>
      </c>
      <c r="AA97" s="3">
        <f t="shared" si="6"/>
        <v>5288.2457094541</v>
      </c>
      <c r="AB97" s="3">
        <f t="shared" si="7"/>
        <v>54.9905493567465</v>
      </c>
      <c r="AC97" s="3">
        <f t="shared" si="8"/>
        <v>100</v>
      </c>
      <c r="AD97" s="3">
        <f t="shared" si="9"/>
        <v>87.9457332957783</v>
      </c>
    </row>
    <row r="98" ht="30" spans="1:30">
      <c r="A98" s="3" t="s">
        <v>333</v>
      </c>
      <c r="B98" s="3" t="s">
        <v>120</v>
      </c>
      <c r="C98" s="3" t="s">
        <v>329</v>
      </c>
      <c r="D98" s="3">
        <v>20036</v>
      </c>
      <c r="E98" s="3">
        <v>6200</v>
      </c>
      <c r="F98" s="3">
        <v>11001</v>
      </c>
      <c r="G98" s="3" t="s">
        <v>330</v>
      </c>
      <c r="H98" s="3">
        <v>8872</v>
      </c>
      <c r="I98" s="3" t="s">
        <v>259</v>
      </c>
      <c r="J98" s="3" t="s">
        <v>272</v>
      </c>
      <c r="K98" s="3" t="s">
        <v>334</v>
      </c>
      <c r="L98" s="3" t="s">
        <v>47</v>
      </c>
      <c r="M98" s="3" t="s">
        <v>82</v>
      </c>
      <c r="N98" s="3" t="s">
        <v>39</v>
      </c>
      <c r="O98" s="3" t="s">
        <v>89</v>
      </c>
      <c r="P98" s="3" t="s">
        <v>262</v>
      </c>
      <c r="Q98" s="3" t="s">
        <v>42</v>
      </c>
      <c r="R98" s="3">
        <v>197747.653163375</v>
      </c>
      <c r="S98" s="3">
        <v>185614.28027776</v>
      </c>
      <c r="T98" s="3">
        <v>12133.3728856143</v>
      </c>
      <c r="U98" s="3">
        <v>21538.5317496112</v>
      </c>
      <c r="V98" s="3">
        <v>38793.2888512442</v>
      </c>
      <c r="W98" s="3">
        <v>27856.5010628305</v>
      </c>
      <c r="X98" s="3">
        <v>85460.1076420684</v>
      </c>
      <c r="Y98" s="3">
        <v>0.0308014302110442</v>
      </c>
      <c r="Z98" s="3">
        <f t="shared" si="5"/>
        <v>371396.082469129</v>
      </c>
      <c r="AA98" s="3">
        <f t="shared" si="6"/>
        <v>114.395305148281</v>
      </c>
      <c r="AB98" s="3">
        <f t="shared" si="7"/>
        <v>53.2444100779691</v>
      </c>
      <c r="AC98" s="3">
        <f t="shared" si="8"/>
        <v>100</v>
      </c>
      <c r="AD98" s="3">
        <f t="shared" si="9"/>
        <v>3.08014302110442</v>
      </c>
    </row>
    <row r="99" ht="30" spans="1:30">
      <c r="A99" s="3" t="s">
        <v>335</v>
      </c>
      <c r="B99" s="3" t="s">
        <v>336</v>
      </c>
      <c r="C99" s="3" t="s">
        <v>337</v>
      </c>
      <c r="D99" s="3">
        <v>20166</v>
      </c>
      <c r="E99" s="3">
        <v>2417</v>
      </c>
      <c r="F99" s="3">
        <v>51107</v>
      </c>
      <c r="G99" s="3" t="s">
        <v>338</v>
      </c>
      <c r="H99" s="3">
        <v>8872</v>
      </c>
      <c r="I99" s="3" t="s">
        <v>34</v>
      </c>
      <c r="J99" s="3" t="s">
        <v>35</v>
      </c>
      <c r="K99" s="3" t="s">
        <v>36</v>
      </c>
      <c r="L99" s="3" t="s">
        <v>88</v>
      </c>
      <c r="M99" s="3" t="s">
        <v>38</v>
      </c>
      <c r="N99" s="3" t="s">
        <v>39</v>
      </c>
      <c r="O99" s="3" t="s">
        <v>89</v>
      </c>
      <c r="P99" s="3" t="s">
        <v>41</v>
      </c>
      <c r="Q99" s="3" t="s">
        <v>42</v>
      </c>
      <c r="R99" s="3">
        <v>768070.720635654</v>
      </c>
      <c r="S99" s="3">
        <v>700838.132349032</v>
      </c>
      <c r="T99" s="3">
        <v>67232.5882866224</v>
      </c>
      <c r="U99" s="3">
        <v>94248.8246792835</v>
      </c>
      <c r="V99" s="3">
        <v>123817.083402196</v>
      </c>
      <c r="W99" s="3">
        <v>159985.399875758</v>
      </c>
      <c r="X99" s="3">
        <v>273418.392416932</v>
      </c>
      <c r="Y99" s="3">
        <v>0.931545184804025</v>
      </c>
      <c r="Z99" s="3">
        <f t="shared" si="5"/>
        <v>1419540.42100982</v>
      </c>
      <c r="AA99" s="3">
        <f t="shared" si="6"/>
        <v>13223.6604382638</v>
      </c>
      <c r="AB99" s="3">
        <f t="shared" si="7"/>
        <v>54.1069989461285</v>
      </c>
      <c r="AC99" s="3">
        <f t="shared" si="8"/>
        <v>100</v>
      </c>
      <c r="AD99" s="3">
        <f t="shared" si="9"/>
        <v>93.1545184804025</v>
      </c>
    </row>
    <row r="100" customFormat="1" hidden="1" spans="1:30">
      <c r="A100" t="s">
        <v>339</v>
      </c>
      <c r="B100" t="s">
        <v>340</v>
      </c>
      <c r="C100" t="s">
        <v>341</v>
      </c>
      <c r="D100">
        <v>20657</v>
      </c>
      <c r="E100">
        <v>3800</v>
      </c>
      <c r="F100">
        <v>24009</v>
      </c>
      <c r="G100" t="s">
        <v>342</v>
      </c>
      <c r="H100">
        <v>8872</v>
      </c>
      <c r="I100" t="s">
        <v>68</v>
      </c>
      <c r="J100" t="s">
        <v>35</v>
      </c>
      <c r="K100" t="s">
        <v>36</v>
      </c>
      <c r="L100" t="s">
        <v>47</v>
      </c>
      <c r="M100" t="s">
        <v>60</v>
      </c>
      <c r="N100" t="s">
        <v>39</v>
      </c>
      <c r="O100" t="s">
        <v>61</v>
      </c>
      <c r="P100" t="s">
        <v>62</v>
      </c>
      <c r="Q100" t="s">
        <v>42</v>
      </c>
      <c r="R100">
        <v>348293.0844</v>
      </c>
      <c r="S100">
        <v>297259.766151016</v>
      </c>
      <c r="T100">
        <v>51033.318248984</v>
      </c>
      <c r="U100">
        <v>33153.0315632086</v>
      </c>
      <c r="V100">
        <v>51033.318248984</v>
      </c>
      <c r="W100">
        <v>71148.6407704813</v>
      </c>
      <c r="X100">
        <v>107281.720114652</v>
      </c>
      <c r="Y100">
        <v>0.738952138765292</v>
      </c>
      <c r="Z100">
        <f t="shared" si="5"/>
        <v>610909.795097326</v>
      </c>
      <c r="AA100">
        <f t="shared" si="6"/>
        <v>4514.33099679835</v>
      </c>
      <c r="AB100">
        <f t="shared" si="7"/>
        <v>57.0121951219513</v>
      </c>
      <c r="AC100">
        <f t="shared" si="8"/>
        <v>100</v>
      </c>
      <c r="AD100">
        <f t="shared" si="9"/>
        <v>73.8952138765292</v>
      </c>
    </row>
    <row r="101" ht="30" spans="1:30">
      <c r="A101" s="3" t="s">
        <v>343</v>
      </c>
      <c r="B101" s="3" t="s">
        <v>344</v>
      </c>
      <c r="C101" s="3" t="s">
        <v>341</v>
      </c>
      <c r="D101" s="3">
        <v>20706</v>
      </c>
      <c r="E101" s="3">
        <v>1305</v>
      </c>
      <c r="F101" s="3">
        <v>24033</v>
      </c>
      <c r="G101" s="3" t="s">
        <v>345</v>
      </c>
      <c r="H101" s="3">
        <v>8872</v>
      </c>
      <c r="I101" s="3" t="s">
        <v>57</v>
      </c>
      <c r="J101" s="3" t="s">
        <v>73</v>
      </c>
      <c r="K101" s="3" t="s">
        <v>74</v>
      </c>
      <c r="L101" s="3" t="s">
        <v>37</v>
      </c>
      <c r="M101" s="3" t="s">
        <v>60</v>
      </c>
      <c r="N101" s="3" t="s">
        <v>39</v>
      </c>
      <c r="O101" s="3" t="s">
        <v>40</v>
      </c>
      <c r="P101" s="3" t="s">
        <v>75</v>
      </c>
      <c r="Q101" s="3" t="s">
        <v>42</v>
      </c>
      <c r="R101" s="3">
        <v>388821.6837</v>
      </c>
      <c r="S101" s="3">
        <v>321887.575785932</v>
      </c>
      <c r="T101" s="3">
        <v>66934.1079140682</v>
      </c>
      <c r="U101" s="3">
        <v>64581.4151930113</v>
      </c>
      <c r="V101" s="3">
        <v>35290.3908158532</v>
      </c>
      <c r="W101" s="3">
        <v>76854.628887858</v>
      </c>
      <c r="X101" s="3">
        <v>89206.2656734066</v>
      </c>
      <c r="Y101" s="3">
        <v>0.705782949143241</v>
      </c>
      <c r="Z101" s="3">
        <f t="shared" si="5"/>
        <v>654754.384270129</v>
      </c>
      <c r="AA101" s="3">
        <f t="shared" si="6"/>
        <v>4621.14480294639</v>
      </c>
      <c r="AB101" s="3">
        <f t="shared" si="7"/>
        <v>59.3843574080728</v>
      </c>
      <c r="AC101" s="3">
        <f t="shared" si="8"/>
        <v>100</v>
      </c>
      <c r="AD101" s="3">
        <f t="shared" si="9"/>
        <v>70.5782949143241</v>
      </c>
    </row>
    <row r="102" customFormat="1" hidden="1" spans="1:30">
      <c r="A102" t="s">
        <v>346</v>
      </c>
      <c r="B102" t="s">
        <v>347</v>
      </c>
      <c r="C102" t="s">
        <v>341</v>
      </c>
      <c r="D102">
        <v>20712</v>
      </c>
      <c r="E102">
        <v>1459</v>
      </c>
      <c r="F102">
        <v>24033</v>
      </c>
      <c r="G102" t="s">
        <v>345</v>
      </c>
      <c r="H102">
        <v>8872</v>
      </c>
      <c r="I102" t="s">
        <v>68</v>
      </c>
      <c r="J102" t="s">
        <v>35</v>
      </c>
      <c r="K102" t="s">
        <v>36</v>
      </c>
      <c r="L102" t="s">
        <v>47</v>
      </c>
      <c r="M102" t="s">
        <v>48</v>
      </c>
      <c r="N102" t="s">
        <v>39</v>
      </c>
      <c r="O102" t="s">
        <v>49</v>
      </c>
      <c r="P102" t="s">
        <v>62</v>
      </c>
      <c r="Q102" t="s">
        <v>42</v>
      </c>
      <c r="R102">
        <v>38522.3256</v>
      </c>
      <c r="S102">
        <v>32877.8778917647</v>
      </c>
      <c r="T102">
        <v>5644.44770823529</v>
      </c>
      <c r="U102">
        <v>3666.83099294118</v>
      </c>
      <c r="V102">
        <v>5644.44770823529</v>
      </c>
      <c r="W102">
        <v>7869.26651294118</v>
      </c>
      <c r="X102">
        <v>11865.7002917647</v>
      </c>
      <c r="Y102">
        <v>0.629327094676699</v>
      </c>
      <c r="Z102">
        <f t="shared" si="5"/>
        <v>67568.5711058823</v>
      </c>
      <c r="AA102">
        <f t="shared" si="6"/>
        <v>425.227325455208</v>
      </c>
      <c r="AB102">
        <f t="shared" si="7"/>
        <v>57.0121951219512</v>
      </c>
      <c r="AC102">
        <f t="shared" si="8"/>
        <v>100</v>
      </c>
      <c r="AD102">
        <f t="shared" si="9"/>
        <v>62.9327094676699</v>
      </c>
    </row>
    <row r="103" ht="30" spans="1:30">
      <c r="A103" s="3" t="s">
        <v>348</v>
      </c>
      <c r="B103" s="3" t="s">
        <v>349</v>
      </c>
      <c r="C103" s="3" t="s">
        <v>341</v>
      </c>
      <c r="D103" s="3">
        <v>20747</v>
      </c>
      <c r="E103" s="3">
        <v>1147</v>
      </c>
      <c r="F103" s="3">
        <v>24033</v>
      </c>
      <c r="G103" s="3" t="s">
        <v>345</v>
      </c>
      <c r="H103" s="3">
        <v>8872</v>
      </c>
      <c r="I103" s="3" t="s">
        <v>34</v>
      </c>
      <c r="J103" s="3" t="s">
        <v>149</v>
      </c>
      <c r="K103" s="3" t="s">
        <v>149</v>
      </c>
      <c r="L103" s="3" t="s">
        <v>47</v>
      </c>
      <c r="M103" s="3" t="s">
        <v>93</v>
      </c>
      <c r="N103" s="3" t="s">
        <v>39</v>
      </c>
      <c r="O103" s="3" t="s">
        <v>49</v>
      </c>
      <c r="P103" s="3" t="s">
        <v>50</v>
      </c>
      <c r="Q103" s="3" t="s">
        <v>42</v>
      </c>
      <c r="R103" s="3">
        <v>59392.7389370203</v>
      </c>
      <c r="S103" s="3">
        <v>55768.0551694056</v>
      </c>
      <c r="T103" s="3">
        <v>3624.68376761464</v>
      </c>
      <c r="U103" s="3">
        <v>8907.54044971462</v>
      </c>
      <c r="V103" s="3">
        <v>11504.431088516</v>
      </c>
      <c r="W103" s="3">
        <v>8270.30870985042</v>
      </c>
      <c r="X103" s="3">
        <v>22042.7366359476</v>
      </c>
      <c r="Y103" s="3">
        <v>0.579304300905749</v>
      </c>
      <c r="Z103" s="3">
        <f t="shared" si="5"/>
        <v>110117.755821049</v>
      </c>
      <c r="AA103" s="3">
        <f t="shared" si="6"/>
        <v>637.916895532227</v>
      </c>
      <c r="AB103" s="3">
        <f t="shared" si="7"/>
        <v>53.9356605065025</v>
      </c>
      <c r="AC103" s="3">
        <f t="shared" si="8"/>
        <v>100</v>
      </c>
      <c r="AD103" s="3">
        <f t="shared" si="9"/>
        <v>57.9304300905749</v>
      </c>
    </row>
    <row r="104" ht="30" spans="1:30">
      <c r="A104" s="3" t="s">
        <v>350</v>
      </c>
      <c r="B104" s="3" t="s">
        <v>351</v>
      </c>
      <c r="C104" s="3" t="s">
        <v>140</v>
      </c>
      <c r="D104" s="3">
        <v>33326</v>
      </c>
      <c r="E104" s="3">
        <v>1907</v>
      </c>
      <c r="F104" s="3">
        <v>12011</v>
      </c>
      <c r="G104" s="3" t="s">
        <v>258</v>
      </c>
      <c r="H104" s="3">
        <v>4992</v>
      </c>
      <c r="I104" s="3" t="s">
        <v>34</v>
      </c>
      <c r="J104" s="3" t="s">
        <v>58</v>
      </c>
      <c r="K104" s="3" t="s">
        <v>163</v>
      </c>
      <c r="L104" s="3" t="s">
        <v>47</v>
      </c>
      <c r="M104" s="3" t="s">
        <v>48</v>
      </c>
      <c r="N104" s="3" t="s">
        <v>39</v>
      </c>
      <c r="O104" s="3" t="s">
        <v>89</v>
      </c>
      <c r="P104" s="3" t="s">
        <v>50</v>
      </c>
      <c r="Q104" s="3" t="s">
        <v>42</v>
      </c>
      <c r="R104" s="3">
        <v>815652.313330279</v>
      </c>
      <c r="S104" s="3">
        <v>755653.687585891</v>
      </c>
      <c r="T104" s="3">
        <v>59998.6257443885</v>
      </c>
      <c r="U104" s="3">
        <v>110733.394411361</v>
      </c>
      <c r="V104" s="3">
        <v>135408.153916629</v>
      </c>
      <c r="W104" s="3">
        <v>112551.534585433</v>
      </c>
      <c r="X104" s="3">
        <v>313499.312872194</v>
      </c>
      <c r="Y104" s="3">
        <v>0.625708313799257</v>
      </c>
      <c r="Z104" s="3">
        <f t="shared" si="5"/>
        <v>1487844.7091159</v>
      </c>
      <c r="AA104" s="3">
        <f t="shared" si="6"/>
        <v>9309.56804136054</v>
      </c>
      <c r="AB104" s="3">
        <f t="shared" si="7"/>
        <v>54.8210648821646</v>
      </c>
      <c r="AC104" s="3">
        <f t="shared" si="8"/>
        <v>100</v>
      </c>
      <c r="AD104" s="3">
        <f t="shared" si="9"/>
        <v>62.5708313799257</v>
      </c>
    </row>
    <row r="105" ht="30" spans="1:30">
      <c r="A105" s="3" t="s">
        <v>196</v>
      </c>
      <c r="B105" s="3" t="s">
        <v>352</v>
      </c>
      <c r="C105" s="3" t="s">
        <v>341</v>
      </c>
      <c r="D105" s="3">
        <v>20794</v>
      </c>
      <c r="E105" s="3">
        <v>3202</v>
      </c>
      <c r="F105" s="3">
        <v>24027</v>
      </c>
      <c r="G105" s="3" t="s">
        <v>353</v>
      </c>
      <c r="H105" s="3">
        <v>8872</v>
      </c>
      <c r="I105" s="3" t="s">
        <v>57</v>
      </c>
      <c r="J105" s="3" t="s">
        <v>69</v>
      </c>
      <c r="K105" s="3" t="s">
        <v>125</v>
      </c>
      <c r="L105" s="3" t="s">
        <v>37</v>
      </c>
      <c r="M105" s="3" t="s">
        <v>60</v>
      </c>
      <c r="N105" s="3" t="s">
        <v>39</v>
      </c>
      <c r="O105" s="3" t="s">
        <v>61</v>
      </c>
      <c r="P105" s="3" t="s">
        <v>75</v>
      </c>
      <c r="Q105" s="3" t="s">
        <v>42</v>
      </c>
      <c r="R105" s="3">
        <v>302315.2794</v>
      </c>
      <c r="S105" s="3">
        <v>258751.297828343</v>
      </c>
      <c r="T105" s="3">
        <v>43563.9815716569</v>
      </c>
      <c r="U105" s="3">
        <v>48540.6615856376</v>
      </c>
      <c r="V105" s="3">
        <v>45511.3780988668</v>
      </c>
      <c r="W105" s="3">
        <v>66283.6077224383</v>
      </c>
      <c r="X105" s="3">
        <v>63723.1419181439</v>
      </c>
      <c r="Y105" s="3">
        <v>0.816977782842495</v>
      </c>
      <c r="Z105" s="3">
        <f t="shared" si="5"/>
        <v>526374.068725087</v>
      </c>
      <c r="AA105" s="3">
        <f t="shared" si="6"/>
        <v>4300.35919612804</v>
      </c>
      <c r="AB105" s="3">
        <f t="shared" si="7"/>
        <v>57.433543436558</v>
      </c>
      <c r="AC105" s="3">
        <f t="shared" si="8"/>
        <v>100</v>
      </c>
      <c r="AD105" s="3">
        <f t="shared" si="9"/>
        <v>81.6977782842495</v>
      </c>
    </row>
    <row r="106" customFormat="1" hidden="1" spans="1:30">
      <c r="A106" t="s">
        <v>354</v>
      </c>
      <c r="B106" t="s">
        <v>355</v>
      </c>
      <c r="C106" t="s">
        <v>341</v>
      </c>
      <c r="D106">
        <v>20852</v>
      </c>
      <c r="E106">
        <v>1173</v>
      </c>
      <c r="F106">
        <v>24031</v>
      </c>
      <c r="G106" t="s">
        <v>33</v>
      </c>
      <c r="H106">
        <v>8872</v>
      </c>
      <c r="I106" t="s">
        <v>68</v>
      </c>
      <c r="J106" t="s">
        <v>149</v>
      </c>
      <c r="K106" t="s">
        <v>149</v>
      </c>
      <c r="L106" t="s">
        <v>47</v>
      </c>
      <c r="M106" t="s">
        <v>93</v>
      </c>
      <c r="N106" t="s">
        <v>39</v>
      </c>
      <c r="O106" t="s">
        <v>49</v>
      </c>
      <c r="P106" t="s">
        <v>62</v>
      </c>
      <c r="Q106" t="s">
        <v>42</v>
      </c>
      <c r="R106">
        <v>63748.215</v>
      </c>
      <c r="S106">
        <v>57316.9068784029</v>
      </c>
      <c r="T106">
        <v>6431.3081215971</v>
      </c>
      <c r="U106">
        <v>10303.7042286751</v>
      </c>
      <c r="V106">
        <v>9772.86609800363</v>
      </c>
      <c r="W106">
        <v>10854.9592105263</v>
      </c>
      <c r="X106">
        <v>21063.384800363</v>
      </c>
      <c r="Y106">
        <v>0.882171861907302</v>
      </c>
      <c r="Z106">
        <f t="shared" si="5"/>
        <v>115743.129337568</v>
      </c>
      <c r="AA106">
        <f t="shared" si="6"/>
        <v>1021.053319107</v>
      </c>
      <c r="AB106">
        <f t="shared" si="7"/>
        <v>55.0773211030752</v>
      </c>
      <c r="AC106">
        <f t="shared" si="8"/>
        <v>100</v>
      </c>
      <c r="AD106">
        <f t="shared" si="9"/>
        <v>88.2171861907302</v>
      </c>
    </row>
    <row r="107" customFormat="1" hidden="1" spans="1:30">
      <c r="A107" t="s">
        <v>76</v>
      </c>
      <c r="B107" t="s">
        <v>356</v>
      </c>
      <c r="C107" t="s">
        <v>341</v>
      </c>
      <c r="D107">
        <v>20874</v>
      </c>
      <c r="E107">
        <v>1204</v>
      </c>
      <c r="F107">
        <v>24031</v>
      </c>
      <c r="G107" t="s">
        <v>33</v>
      </c>
      <c r="H107">
        <v>8872</v>
      </c>
      <c r="I107" t="s">
        <v>79</v>
      </c>
      <c r="J107" t="s">
        <v>80</v>
      </c>
      <c r="K107" t="s">
        <v>81</v>
      </c>
      <c r="L107" t="s">
        <v>37</v>
      </c>
      <c r="M107" t="s">
        <v>60</v>
      </c>
      <c r="N107" t="s">
        <v>39</v>
      </c>
      <c r="O107" t="s">
        <v>61</v>
      </c>
      <c r="P107" t="s">
        <v>83</v>
      </c>
      <c r="Q107" t="s">
        <v>42</v>
      </c>
      <c r="R107">
        <v>211562.4714</v>
      </c>
      <c r="S107">
        <v>147882.1675086</v>
      </c>
      <c r="T107">
        <v>63680.3038914</v>
      </c>
      <c r="U107">
        <v>57121.867278</v>
      </c>
      <c r="V107">
        <v>27291.5588106</v>
      </c>
      <c r="W107">
        <v>25387.496568</v>
      </c>
      <c r="X107">
        <v>0</v>
      </c>
      <c r="Y107">
        <v>0.989758661467409</v>
      </c>
      <c r="Z107">
        <f t="shared" si="5"/>
        <v>321363.3940566</v>
      </c>
      <c r="AA107">
        <f t="shared" si="6"/>
        <v>3180.72202746084</v>
      </c>
      <c r="AB107">
        <f t="shared" si="7"/>
        <v>65.8327847267939</v>
      </c>
      <c r="AC107">
        <f t="shared" si="8"/>
        <v>100</v>
      </c>
      <c r="AD107">
        <f t="shared" si="9"/>
        <v>98.9758661467409</v>
      </c>
    </row>
    <row r="108" customFormat="1" hidden="1" spans="1:30">
      <c r="A108" t="s">
        <v>357</v>
      </c>
      <c r="B108" t="s">
        <v>358</v>
      </c>
      <c r="C108" t="s">
        <v>341</v>
      </c>
      <c r="D108">
        <v>20879</v>
      </c>
      <c r="E108">
        <v>3505</v>
      </c>
      <c r="F108">
        <v>24031</v>
      </c>
      <c r="G108" t="s">
        <v>33</v>
      </c>
      <c r="H108">
        <v>8872</v>
      </c>
      <c r="I108" t="s">
        <v>68</v>
      </c>
      <c r="J108" t="s">
        <v>149</v>
      </c>
      <c r="K108" t="s">
        <v>149</v>
      </c>
      <c r="L108" t="s">
        <v>47</v>
      </c>
      <c r="M108" t="s">
        <v>48</v>
      </c>
      <c r="N108" t="s">
        <v>39</v>
      </c>
      <c r="O108" t="s">
        <v>49</v>
      </c>
      <c r="P108" t="s">
        <v>62</v>
      </c>
      <c r="Q108" t="s">
        <v>42</v>
      </c>
      <c r="R108">
        <v>30838.1436</v>
      </c>
      <c r="S108">
        <v>27727.0038858973</v>
      </c>
      <c r="T108">
        <v>3111.1397141027</v>
      </c>
      <c r="U108">
        <v>4984.40796523967</v>
      </c>
      <c r="V108">
        <v>4727.61548090104</v>
      </c>
      <c r="W108">
        <v>5251.07708359133</v>
      </c>
      <c r="X108">
        <v>10189.3940901036</v>
      </c>
      <c r="Y108">
        <v>0.526727307024043</v>
      </c>
      <c r="Z108">
        <f t="shared" si="5"/>
        <v>55990.6382198356</v>
      </c>
      <c r="AA108">
        <f t="shared" si="6"/>
        <v>294.917980880915</v>
      </c>
      <c r="AB108">
        <f t="shared" si="7"/>
        <v>55.0773211030751</v>
      </c>
      <c r="AC108">
        <f t="shared" si="8"/>
        <v>100</v>
      </c>
      <c r="AD108">
        <f t="shared" si="9"/>
        <v>52.6727307024043</v>
      </c>
    </row>
    <row r="109" ht="30" spans="1:30">
      <c r="A109" s="3" t="s">
        <v>263</v>
      </c>
      <c r="B109" s="3" t="s">
        <v>359</v>
      </c>
      <c r="C109" s="3" t="s">
        <v>341</v>
      </c>
      <c r="D109" s="3">
        <v>20886</v>
      </c>
      <c r="E109" s="3">
        <v>1400</v>
      </c>
      <c r="F109" s="3">
        <v>24031</v>
      </c>
      <c r="G109" s="3" t="s">
        <v>33</v>
      </c>
      <c r="H109" s="3">
        <v>8872</v>
      </c>
      <c r="I109" s="3" t="s">
        <v>57</v>
      </c>
      <c r="J109" s="3" t="s">
        <v>239</v>
      </c>
      <c r="K109" s="3" t="s">
        <v>239</v>
      </c>
      <c r="L109" s="3" t="s">
        <v>37</v>
      </c>
      <c r="M109" s="3" t="s">
        <v>38</v>
      </c>
      <c r="N109" s="3" t="s">
        <v>39</v>
      </c>
      <c r="O109" s="3" t="s">
        <v>40</v>
      </c>
      <c r="P109" s="3" t="s">
        <v>75</v>
      </c>
      <c r="Q109" s="3" t="s">
        <v>42</v>
      </c>
      <c r="R109" s="3">
        <v>769644.4068</v>
      </c>
      <c r="S109" s="3">
        <v>644557.95508072</v>
      </c>
      <c r="T109" s="3">
        <v>125086.45171928</v>
      </c>
      <c r="U109" s="3">
        <v>120689.739883805</v>
      </c>
      <c r="V109" s="3">
        <v>65950.6775321337</v>
      </c>
      <c r="W109" s="3">
        <v>143625.919958869</v>
      </c>
      <c r="X109" s="3">
        <v>209723.154552185</v>
      </c>
      <c r="Y109" s="3">
        <v>0.914551198195211</v>
      </c>
      <c r="Z109" s="3">
        <f t="shared" si="5"/>
        <v>1309633.89872699</v>
      </c>
      <c r="AA109" s="3">
        <f t="shared" si="6"/>
        <v>11977.2725127784</v>
      </c>
      <c r="AB109" s="3">
        <f t="shared" si="7"/>
        <v>58.7679051029543</v>
      </c>
      <c r="AC109" s="3">
        <f t="shared" si="8"/>
        <v>100</v>
      </c>
      <c r="AD109" s="3">
        <f t="shared" si="9"/>
        <v>91.4551198195211</v>
      </c>
    </row>
    <row r="110" ht="30" spans="1:30">
      <c r="A110" s="3" t="s">
        <v>360</v>
      </c>
      <c r="B110" s="3" t="s">
        <v>361</v>
      </c>
      <c r="C110" s="3" t="s">
        <v>341</v>
      </c>
      <c r="D110" s="3">
        <v>20910</v>
      </c>
      <c r="E110" s="3">
        <v>4514</v>
      </c>
      <c r="F110" s="3">
        <v>24031</v>
      </c>
      <c r="G110" s="3" t="s">
        <v>33</v>
      </c>
      <c r="H110" s="3">
        <v>8872</v>
      </c>
      <c r="I110" s="3" t="s">
        <v>34</v>
      </c>
      <c r="J110" s="3" t="s">
        <v>69</v>
      </c>
      <c r="K110" s="3" t="s">
        <v>362</v>
      </c>
      <c r="L110" s="3" t="s">
        <v>47</v>
      </c>
      <c r="M110" s="3" t="s">
        <v>82</v>
      </c>
      <c r="N110" s="3" t="s">
        <v>39</v>
      </c>
      <c r="O110" s="3" t="s">
        <v>61</v>
      </c>
      <c r="P110" s="3" t="s">
        <v>41</v>
      </c>
      <c r="Q110" s="3" t="s">
        <v>42</v>
      </c>
      <c r="R110" s="3">
        <v>184803.518251171</v>
      </c>
      <c r="S110" s="3">
        <v>173525.130946733</v>
      </c>
      <c r="T110" s="3">
        <v>11278.3873044381</v>
      </c>
      <c r="U110" s="3">
        <v>27716.2636971069</v>
      </c>
      <c r="V110" s="3">
        <v>35796.6205749557</v>
      </c>
      <c r="W110" s="3">
        <v>25733.4848326215</v>
      </c>
      <c r="X110" s="3">
        <v>68587.0925489175</v>
      </c>
      <c r="Y110" s="3">
        <v>0.826327515984524</v>
      </c>
      <c r="Z110" s="3">
        <f t="shared" si="5"/>
        <v>342636.979904773</v>
      </c>
      <c r="AA110" s="3">
        <f t="shared" si="6"/>
        <v>2831.3036448915</v>
      </c>
      <c r="AB110" s="3">
        <f t="shared" si="7"/>
        <v>53.9356605065024</v>
      </c>
      <c r="AC110" s="3">
        <f t="shared" si="8"/>
        <v>100</v>
      </c>
      <c r="AD110" s="3">
        <f t="shared" si="9"/>
        <v>82.6327515984524</v>
      </c>
    </row>
    <row r="111" ht="30" spans="1:30">
      <c r="A111" s="3" t="s">
        <v>202</v>
      </c>
      <c r="B111" s="3" t="s">
        <v>363</v>
      </c>
      <c r="C111" s="3" t="s">
        <v>341</v>
      </c>
      <c r="D111" s="3">
        <v>21014</v>
      </c>
      <c r="E111" s="3">
        <v>4330</v>
      </c>
      <c r="F111" s="3">
        <v>24025</v>
      </c>
      <c r="G111" s="3" t="s">
        <v>364</v>
      </c>
      <c r="H111" s="3">
        <v>8872</v>
      </c>
      <c r="I111" s="3" t="s">
        <v>57</v>
      </c>
      <c r="J111" s="3" t="s">
        <v>108</v>
      </c>
      <c r="K111" s="3" t="s">
        <v>108</v>
      </c>
      <c r="L111" s="3" t="s">
        <v>37</v>
      </c>
      <c r="M111" s="3" t="s">
        <v>60</v>
      </c>
      <c r="N111" s="3" t="s">
        <v>39</v>
      </c>
      <c r="O111" s="3" t="s">
        <v>40</v>
      </c>
      <c r="P111" s="3" t="s">
        <v>75</v>
      </c>
      <c r="Q111" s="3" t="s">
        <v>42</v>
      </c>
      <c r="R111" s="3">
        <v>411565.2201</v>
      </c>
      <c r="S111" s="3">
        <v>336890.280611193</v>
      </c>
      <c r="T111" s="3">
        <v>74674.9394888074</v>
      </c>
      <c r="U111" s="3">
        <v>72050.1612993941</v>
      </c>
      <c r="V111" s="3">
        <v>39371.672841199</v>
      </c>
      <c r="W111" s="3">
        <v>85742.7541875</v>
      </c>
      <c r="X111" s="3">
        <v>77299.7176782207</v>
      </c>
      <c r="Y111" s="3">
        <v>0.56735170646265</v>
      </c>
      <c r="Z111" s="3">
        <f t="shared" si="5"/>
        <v>686029.526106314</v>
      </c>
      <c r="AA111" s="3">
        <f t="shared" si="6"/>
        <v>3892.20022320181</v>
      </c>
      <c r="AB111" s="3">
        <f t="shared" si="7"/>
        <v>59.9923479148068</v>
      </c>
      <c r="AC111" s="3">
        <f t="shared" si="8"/>
        <v>100</v>
      </c>
      <c r="AD111" s="3">
        <f t="shared" si="9"/>
        <v>56.735170646265</v>
      </c>
    </row>
    <row r="112" ht="30" spans="1:30">
      <c r="A112" s="3" t="s">
        <v>365</v>
      </c>
      <c r="B112" s="3" t="s">
        <v>366</v>
      </c>
      <c r="C112" s="3" t="s">
        <v>341</v>
      </c>
      <c r="D112" s="3">
        <v>21076</v>
      </c>
      <c r="E112" s="3">
        <v>1167</v>
      </c>
      <c r="F112" s="3">
        <v>24003</v>
      </c>
      <c r="G112" s="3" t="s">
        <v>367</v>
      </c>
      <c r="H112" s="3">
        <v>8872</v>
      </c>
      <c r="I112" s="3" t="s">
        <v>34</v>
      </c>
      <c r="J112" s="3" t="s">
        <v>260</v>
      </c>
      <c r="K112" s="3" t="s">
        <v>295</v>
      </c>
      <c r="L112" s="3" t="s">
        <v>47</v>
      </c>
      <c r="M112" s="3" t="s">
        <v>38</v>
      </c>
      <c r="N112" s="3" t="s">
        <v>39</v>
      </c>
      <c r="O112" s="3" t="s">
        <v>40</v>
      </c>
      <c r="P112" s="3" t="s">
        <v>41</v>
      </c>
      <c r="Q112" s="3" t="s">
        <v>42</v>
      </c>
      <c r="R112" s="3">
        <v>627510.995600049</v>
      </c>
      <c r="S112" s="3">
        <v>587728.337034862</v>
      </c>
      <c r="T112" s="3">
        <v>39782.658565187</v>
      </c>
      <c r="U112" s="3">
        <v>81543.4603739468</v>
      </c>
      <c r="V112" s="3">
        <v>109603.78860685</v>
      </c>
      <c r="W112" s="3">
        <v>104475.269086476</v>
      </c>
      <c r="X112" s="3">
        <v>251956.837579518</v>
      </c>
      <c r="Y112" s="3">
        <v>0.225558441947923</v>
      </c>
      <c r="Z112" s="3">
        <f t="shared" si="5"/>
        <v>1175090.35124684</v>
      </c>
      <c r="AA112" s="3">
        <f t="shared" si="6"/>
        <v>2650.51548775275</v>
      </c>
      <c r="AB112" s="3">
        <f t="shared" si="7"/>
        <v>53.4010848556643</v>
      </c>
      <c r="AC112" s="3">
        <f t="shared" si="8"/>
        <v>100</v>
      </c>
      <c r="AD112" s="3">
        <f t="shared" si="9"/>
        <v>22.5558441947923</v>
      </c>
    </row>
    <row r="113" ht="30" spans="1:30">
      <c r="A113" s="3" t="s">
        <v>368</v>
      </c>
      <c r="B113" s="3" t="s">
        <v>369</v>
      </c>
      <c r="C113" s="3" t="s">
        <v>140</v>
      </c>
      <c r="D113" s="3">
        <v>33401</v>
      </c>
      <c r="E113" s="3">
        <v>2303</v>
      </c>
      <c r="F113" s="3">
        <v>12099</v>
      </c>
      <c r="G113" s="3" t="s">
        <v>370</v>
      </c>
      <c r="H113" s="3">
        <v>8960</v>
      </c>
      <c r="I113" s="3" t="s">
        <v>34</v>
      </c>
      <c r="J113" s="3" t="s">
        <v>64</v>
      </c>
      <c r="K113" s="3" t="s">
        <v>371</v>
      </c>
      <c r="L113" s="3" t="s">
        <v>47</v>
      </c>
      <c r="M113" s="3" t="s">
        <v>48</v>
      </c>
      <c r="N113" s="3" t="s">
        <v>39</v>
      </c>
      <c r="O113" s="3" t="s">
        <v>49</v>
      </c>
      <c r="P113" s="3" t="s">
        <v>50</v>
      </c>
      <c r="Q113" s="3" t="s">
        <v>42</v>
      </c>
      <c r="R113" s="3">
        <v>36772.7244310569</v>
      </c>
      <c r="S113" s="3">
        <v>34528.5191675556</v>
      </c>
      <c r="T113" s="3">
        <v>2244.20526350128</v>
      </c>
      <c r="U113" s="3">
        <v>5515.06019385948</v>
      </c>
      <c r="V113" s="3">
        <v>7122.91235806928</v>
      </c>
      <c r="W113" s="3">
        <v>5120.52127229876</v>
      </c>
      <c r="X113" s="3">
        <v>13647.6528028046</v>
      </c>
      <c r="Y113" s="3">
        <v>0.408084343141838</v>
      </c>
      <c r="Z113" s="3">
        <f t="shared" si="5"/>
        <v>68178.871058089</v>
      </c>
      <c r="AA113" s="3">
        <f t="shared" si="6"/>
        <v>278.227298118923</v>
      </c>
      <c r="AB113" s="3">
        <f t="shared" si="7"/>
        <v>53.9356605065024</v>
      </c>
      <c r="AC113" s="3">
        <f t="shared" si="8"/>
        <v>100</v>
      </c>
      <c r="AD113" s="3">
        <f t="shared" si="9"/>
        <v>40.8084343141837</v>
      </c>
    </row>
    <row r="114" customFormat="1" hidden="1" spans="1:30">
      <c r="A114" t="s">
        <v>372</v>
      </c>
      <c r="B114" t="s">
        <v>373</v>
      </c>
      <c r="C114" t="s">
        <v>341</v>
      </c>
      <c r="D114">
        <v>21205</v>
      </c>
      <c r="E114">
        <v>2329</v>
      </c>
      <c r="F114">
        <v>24510</v>
      </c>
      <c r="G114" t="s">
        <v>374</v>
      </c>
      <c r="H114">
        <v>8872</v>
      </c>
      <c r="I114" t="s">
        <v>68</v>
      </c>
      <c r="J114" t="s">
        <v>58</v>
      </c>
      <c r="K114" t="s">
        <v>59</v>
      </c>
      <c r="L114" t="s">
        <v>47</v>
      </c>
      <c r="M114" t="s">
        <v>93</v>
      </c>
      <c r="N114" t="s">
        <v>39</v>
      </c>
      <c r="O114" t="s">
        <v>49</v>
      </c>
      <c r="P114" t="s">
        <v>62</v>
      </c>
      <c r="Q114" t="s">
        <v>42</v>
      </c>
      <c r="R114">
        <v>89001.9623364301</v>
      </c>
      <c r="S114">
        <v>81886.5489584343</v>
      </c>
      <c r="T114">
        <v>7115.41337799574</v>
      </c>
      <c r="U114">
        <v>14400.2413602295</v>
      </c>
      <c r="V114">
        <v>11859.0222966596</v>
      </c>
      <c r="W114">
        <v>15476.0240971407</v>
      </c>
      <c r="X114">
        <v>26259.2636568891</v>
      </c>
      <c r="Y114">
        <v>0.569315975066968</v>
      </c>
      <c r="Z114">
        <f t="shared" si="5"/>
        <v>156996.513747349</v>
      </c>
      <c r="AA114">
        <f t="shared" si="6"/>
        <v>893.806233061866</v>
      </c>
      <c r="AB114">
        <f t="shared" si="7"/>
        <v>56.6904068198986</v>
      </c>
      <c r="AC114">
        <f t="shared" si="8"/>
        <v>100</v>
      </c>
      <c r="AD114">
        <f t="shared" si="9"/>
        <v>56.9315975066968</v>
      </c>
    </row>
    <row r="115" ht="30" spans="1:30">
      <c r="A115" s="3" t="s">
        <v>375</v>
      </c>
      <c r="B115" s="3" t="s">
        <v>376</v>
      </c>
      <c r="C115" s="3" t="s">
        <v>341</v>
      </c>
      <c r="D115" s="3">
        <v>21221</v>
      </c>
      <c r="E115" s="3">
        <v>6704</v>
      </c>
      <c r="F115" s="3">
        <v>24005</v>
      </c>
      <c r="G115" s="3" t="s">
        <v>373</v>
      </c>
      <c r="H115" s="3">
        <v>8872</v>
      </c>
      <c r="I115" s="3" t="s">
        <v>34</v>
      </c>
      <c r="J115" s="3" t="s">
        <v>287</v>
      </c>
      <c r="K115" s="3" t="s">
        <v>377</v>
      </c>
      <c r="L115" s="3" t="s">
        <v>47</v>
      </c>
      <c r="M115" s="3" t="s">
        <v>48</v>
      </c>
      <c r="N115" s="3" t="s">
        <v>39</v>
      </c>
      <c r="O115" s="3" t="s">
        <v>49</v>
      </c>
      <c r="P115" s="3" t="s">
        <v>50</v>
      </c>
      <c r="Q115" s="3" t="s">
        <v>42</v>
      </c>
      <c r="R115" s="3">
        <v>50896.2099430809</v>
      </c>
      <c r="S115" s="3">
        <v>47325.0985660574</v>
      </c>
      <c r="T115" s="3">
        <v>3571.1113770235</v>
      </c>
      <c r="U115" s="3">
        <v>6594.27444751958</v>
      </c>
      <c r="V115" s="3">
        <v>8269.61064908616</v>
      </c>
      <c r="W115" s="3">
        <v>10329.1404908616</v>
      </c>
      <c r="X115" s="3">
        <v>17931.1359618799</v>
      </c>
      <c r="Y115" s="3">
        <v>0.563133805245953</v>
      </c>
      <c r="Z115" s="3">
        <f t="shared" si="5"/>
        <v>94020.3714924281</v>
      </c>
      <c r="AA115" s="3">
        <f t="shared" si="6"/>
        <v>529.460495691692</v>
      </c>
      <c r="AB115" s="3">
        <f t="shared" si="7"/>
        <v>54.1331725616292</v>
      </c>
      <c r="AC115" s="3">
        <f t="shared" si="8"/>
        <v>100</v>
      </c>
      <c r="AD115" s="3">
        <f t="shared" si="9"/>
        <v>56.3133805245953</v>
      </c>
    </row>
    <row r="116" ht="30" spans="1:30">
      <c r="A116" s="3" t="s">
        <v>378</v>
      </c>
      <c r="B116" s="3" t="s">
        <v>369</v>
      </c>
      <c r="C116" s="3" t="s">
        <v>140</v>
      </c>
      <c r="D116" s="3">
        <v>33403</v>
      </c>
      <c r="E116" s="3">
        <v>2006</v>
      </c>
      <c r="F116" s="3">
        <v>12099</v>
      </c>
      <c r="G116" s="3" t="s">
        <v>370</v>
      </c>
      <c r="H116" s="3">
        <v>8960</v>
      </c>
      <c r="I116" s="3" t="s">
        <v>57</v>
      </c>
      <c r="J116" s="3" t="s">
        <v>230</v>
      </c>
      <c r="K116" s="3" t="s">
        <v>231</v>
      </c>
      <c r="L116" s="3" t="s">
        <v>47</v>
      </c>
      <c r="M116" s="3" t="s">
        <v>60</v>
      </c>
      <c r="N116" s="3" t="s">
        <v>39</v>
      </c>
      <c r="O116" s="3" t="s">
        <v>61</v>
      </c>
      <c r="P116" s="3" t="s">
        <v>41</v>
      </c>
      <c r="Q116" s="3" t="s">
        <v>42</v>
      </c>
      <c r="R116" s="3">
        <v>301699.566</v>
      </c>
      <c r="S116" s="3">
        <v>246958.79653125</v>
      </c>
      <c r="T116" s="3">
        <v>54740.76946875</v>
      </c>
      <c r="U116" s="3">
        <v>52816.66509375</v>
      </c>
      <c r="V116" s="3">
        <v>28861.565625</v>
      </c>
      <c r="W116" s="3">
        <v>62854.07625</v>
      </c>
      <c r="X116" s="3">
        <v>56664.87384375</v>
      </c>
      <c r="Y116" s="3">
        <v>0.522486669554779</v>
      </c>
      <c r="Z116" s="3">
        <f t="shared" si="5"/>
        <v>502896.7468125</v>
      </c>
      <c r="AA116" s="3">
        <f t="shared" si="6"/>
        <v>2627.56846371996</v>
      </c>
      <c r="AB116" s="3">
        <f t="shared" si="7"/>
        <v>59.9923479148068</v>
      </c>
      <c r="AC116" s="3">
        <f t="shared" si="8"/>
        <v>100</v>
      </c>
      <c r="AD116" s="3">
        <f t="shared" si="9"/>
        <v>52.2486669554779</v>
      </c>
    </row>
    <row r="117" ht="30" spans="1:30">
      <c r="A117" s="3" t="s">
        <v>379</v>
      </c>
      <c r="B117" s="3" t="s">
        <v>380</v>
      </c>
      <c r="C117" s="3" t="s">
        <v>341</v>
      </c>
      <c r="D117" s="3">
        <v>21234</v>
      </c>
      <c r="E117" s="3">
        <v>2404</v>
      </c>
      <c r="F117" s="3">
        <v>24005</v>
      </c>
      <c r="G117" s="3" t="s">
        <v>373</v>
      </c>
      <c r="H117" s="3">
        <v>8872</v>
      </c>
      <c r="I117" s="3" t="s">
        <v>229</v>
      </c>
      <c r="J117" s="3" t="s">
        <v>58</v>
      </c>
      <c r="K117" s="3" t="s">
        <v>163</v>
      </c>
      <c r="L117" s="3" t="s">
        <v>47</v>
      </c>
      <c r="M117" s="3" t="s">
        <v>48</v>
      </c>
      <c r="N117" s="3" t="s">
        <v>39</v>
      </c>
      <c r="O117" s="3" t="s">
        <v>49</v>
      </c>
      <c r="P117" s="3" t="s">
        <v>232</v>
      </c>
      <c r="Q117" s="3" t="s">
        <v>42</v>
      </c>
      <c r="R117" s="3">
        <v>97529.7890926743</v>
      </c>
      <c r="S117" s="3">
        <v>89859.3009443954</v>
      </c>
      <c r="T117" s="3">
        <v>7670.48814827891</v>
      </c>
      <c r="U117" s="3">
        <v>12791.942125331</v>
      </c>
      <c r="V117" s="3">
        <v>19807.6325048544</v>
      </c>
      <c r="W117" s="3">
        <v>18930.6712074139</v>
      </c>
      <c r="X117" s="3">
        <v>30144.0829973522</v>
      </c>
      <c r="Y117" s="3">
        <v>0.681079479675894</v>
      </c>
      <c r="Z117" s="3">
        <f t="shared" si="5"/>
        <v>179204.117927626</v>
      </c>
      <c r="AA117" s="3">
        <f t="shared" si="6"/>
        <v>1220.52247393925</v>
      </c>
      <c r="AB117" s="3">
        <f t="shared" si="7"/>
        <v>54.4238548871199</v>
      </c>
      <c r="AC117" s="3">
        <f t="shared" si="8"/>
        <v>100</v>
      </c>
      <c r="AD117" s="3">
        <f t="shared" si="9"/>
        <v>68.1079479675894</v>
      </c>
    </row>
    <row r="118" customFormat="1" hidden="1" spans="1:30">
      <c r="A118" t="s">
        <v>381</v>
      </c>
      <c r="B118" t="s">
        <v>382</v>
      </c>
      <c r="C118" t="s">
        <v>341</v>
      </c>
      <c r="D118">
        <v>21601</v>
      </c>
      <c r="E118">
        <v>3726</v>
      </c>
      <c r="F118">
        <v>24041</v>
      </c>
      <c r="G118" t="s">
        <v>383</v>
      </c>
      <c r="I118" t="s">
        <v>68</v>
      </c>
      <c r="J118" t="s">
        <v>35</v>
      </c>
      <c r="K118" t="s">
        <v>36</v>
      </c>
      <c r="L118" t="s">
        <v>47</v>
      </c>
      <c r="M118" t="s">
        <v>93</v>
      </c>
      <c r="N118" t="s">
        <v>39</v>
      </c>
      <c r="O118" t="s">
        <v>49</v>
      </c>
      <c r="P118" t="s">
        <v>62</v>
      </c>
      <c r="Q118" t="s">
        <v>42</v>
      </c>
      <c r="R118">
        <v>89692.1694</v>
      </c>
      <c r="S118">
        <v>76550.1082151872</v>
      </c>
      <c r="T118">
        <v>13142.0611848128</v>
      </c>
      <c r="U118">
        <v>8537.54339743316</v>
      </c>
      <c r="V118">
        <v>13142.0611848128</v>
      </c>
      <c r="W118">
        <v>18322.143695615</v>
      </c>
      <c r="X118">
        <v>27627.1067242781</v>
      </c>
      <c r="Y118">
        <v>0.0945322326830974</v>
      </c>
      <c r="Z118">
        <f t="shared" si="5"/>
        <v>157321.024402139</v>
      </c>
      <c r="AA118">
        <f t="shared" si="6"/>
        <v>148.719076847263</v>
      </c>
      <c r="AB118">
        <f t="shared" si="7"/>
        <v>57.0121951219512</v>
      </c>
      <c r="AC118">
        <f t="shared" si="8"/>
        <v>100</v>
      </c>
      <c r="AD118">
        <f t="shared" si="9"/>
        <v>9.45322326830974</v>
      </c>
    </row>
    <row r="119" customFormat="1" hidden="1" spans="1:30">
      <c r="A119" t="s">
        <v>384</v>
      </c>
      <c r="B119" t="s">
        <v>385</v>
      </c>
      <c r="C119" t="s">
        <v>341</v>
      </c>
      <c r="D119">
        <v>21740</v>
      </c>
      <c r="E119">
        <v>5994</v>
      </c>
      <c r="F119">
        <v>24043</v>
      </c>
      <c r="G119" t="s">
        <v>120</v>
      </c>
      <c r="H119">
        <v>8872</v>
      </c>
      <c r="I119" t="s">
        <v>79</v>
      </c>
      <c r="J119" t="s">
        <v>80</v>
      </c>
      <c r="K119" t="s">
        <v>81</v>
      </c>
      <c r="L119" t="s">
        <v>47</v>
      </c>
      <c r="M119" t="s">
        <v>48</v>
      </c>
      <c r="N119" t="s">
        <v>39</v>
      </c>
      <c r="O119" t="s">
        <v>49</v>
      </c>
      <c r="P119" t="s">
        <v>62</v>
      </c>
      <c r="Q119" t="s">
        <v>42</v>
      </c>
      <c r="R119">
        <v>35797.4358</v>
      </c>
      <c r="S119">
        <v>25022.4076242</v>
      </c>
      <c r="T119">
        <v>10775.0281758</v>
      </c>
      <c r="U119">
        <v>9665.307666</v>
      </c>
      <c r="V119">
        <v>4617.8692182</v>
      </c>
      <c r="W119">
        <v>4295.692296</v>
      </c>
      <c r="X119">
        <v>0</v>
      </c>
      <c r="Y119">
        <v>0.248034535905531</v>
      </c>
      <c r="Z119">
        <f t="shared" si="5"/>
        <v>54376.3049802</v>
      </c>
      <c r="AA119">
        <f t="shared" si="6"/>
        <v>134.872015700215</v>
      </c>
      <c r="AB119">
        <f t="shared" si="7"/>
        <v>65.8327847267939</v>
      </c>
      <c r="AC119">
        <f t="shared" si="8"/>
        <v>100</v>
      </c>
      <c r="AD119">
        <f t="shared" si="9"/>
        <v>24.8034535905531</v>
      </c>
    </row>
    <row r="120" ht="30" spans="1:30">
      <c r="A120" s="3" t="s">
        <v>386</v>
      </c>
      <c r="B120" s="3" t="s">
        <v>387</v>
      </c>
      <c r="C120" s="3" t="s">
        <v>341</v>
      </c>
      <c r="D120" s="3">
        <v>21804</v>
      </c>
      <c r="E120" s="3">
        <v>5304</v>
      </c>
      <c r="F120" s="3">
        <v>24045</v>
      </c>
      <c r="G120" s="3" t="s">
        <v>388</v>
      </c>
      <c r="I120" s="3" t="s">
        <v>34</v>
      </c>
      <c r="J120" s="3" t="s">
        <v>35</v>
      </c>
      <c r="K120" s="3" t="s">
        <v>36</v>
      </c>
      <c r="L120" s="3" t="s">
        <v>47</v>
      </c>
      <c r="M120" s="3" t="s">
        <v>93</v>
      </c>
      <c r="N120" s="3" t="s">
        <v>39</v>
      </c>
      <c r="O120" s="3" t="s">
        <v>49</v>
      </c>
      <c r="P120" s="3" t="s">
        <v>50</v>
      </c>
      <c r="Q120" s="3" t="s">
        <v>42</v>
      </c>
      <c r="R120" s="3">
        <v>110838.40021959</v>
      </c>
      <c r="S120" s="3">
        <v>101136.230447847</v>
      </c>
      <c r="T120" s="3">
        <v>9702.16977174227</v>
      </c>
      <c r="U120" s="3">
        <v>13600.8165255706</v>
      </c>
      <c r="V120" s="3">
        <v>17867.7393571222</v>
      </c>
      <c r="W120" s="3">
        <v>23087.1003207166</v>
      </c>
      <c r="X120" s="3">
        <v>39456.3370167582</v>
      </c>
      <c r="Y120" s="3">
        <v>0.52333871827863</v>
      </c>
      <c r="Z120" s="3">
        <f t="shared" si="5"/>
        <v>204850.393439757</v>
      </c>
      <c r="AA120" s="3">
        <f t="shared" si="6"/>
        <v>1072.06142341635</v>
      </c>
      <c r="AB120" s="3">
        <f t="shared" si="7"/>
        <v>54.1069989461288</v>
      </c>
      <c r="AC120" s="3">
        <f t="shared" si="8"/>
        <v>100</v>
      </c>
      <c r="AD120" s="3">
        <f t="shared" si="9"/>
        <v>52.333871827863</v>
      </c>
    </row>
    <row r="121" ht="30" spans="1:30">
      <c r="A121" s="3" t="s">
        <v>389</v>
      </c>
      <c r="B121" s="3" t="s">
        <v>390</v>
      </c>
      <c r="C121" s="3" t="s">
        <v>341</v>
      </c>
      <c r="D121" s="3">
        <v>21921</v>
      </c>
      <c r="E121" s="3">
        <v>5132</v>
      </c>
      <c r="F121" s="3">
        <v>24015</v>
      </c>
      <c r="G121" s="3" t="s">
        <v>391</v>
      </c>
      <c r="H121" s="3">
        <v>6162</v>
      </c>
      <c r="I121" s="3" t="s">
        <v>101</v>
      </c>
      <c r="J121" s="3" t="s">
        <v>230</v>
      </c>
      <c r="K121" s="3" t="s">
        <v>231</v>
      </c>
      <c r="L121" s="3" t="s">
        <v>37</v>
      </c>
      <c r="M121" s="3" t="s">
        <v>93</v>
      </c>
      <c r="N121" s="3" t="s">
        <v>39</v>
      </c>
      <c r="O121" s="3" t="s">
        <v>40</v>
      </c>
      <c r="P121" s="3" t="s">
        <v>62</v>
      </c>
      <c r="Q121" s="3" t="s">
        <v>42</v>
      </c>
      <c r="R121" s="3">
        <v>312018.028748941</v>
      </c>
      <c r="S121" s="3">
        <v>289274.622152176</v>
      </c>
      <c r="T121" s="3">
        <v>22743.4065967648</v>
      </c>
      <c r="U121" s="3">
        <v>42133.8214004044</v>
      </c>
      <c r="V121" s="3">
        <v>45391.9171993846</v>
      </c>
      <c r="W121" s="3">
        <v>68483.2757746813</v>
      </c>
      <c r="X121" s="3">
        <v>114697.624923323</v>
      </c>
      <c r="Y121" s="3">
        <v>0.574096601533466</v>
      </c>
      <c r="Z121" s="3">
        <f t="shared" si="5"/>
        <v>582724.668046734</v>
      </c>
      <c r="AA121" s="3">
        <f t="shared" si="6"/>
        <v>3345.40251555347</v>
      </c>
      <c r="AB121" s="3">
        <f t="shared" si="7"/>
        <v>53.5446748452937</v>
      </c>
      <c r="AC121" s="3">
        <f t="shared" si="8"/>
        <v>100</v>
      </c>
      <c r="AD121" s="3">
        <f t="shared" si="9"/>
        <v>57.4096601533466</v>
      </c>
    </row>
    <row r="122" ht="30" spans="1:30">
      <c r="A122" s="3" t="s">
        <v>392</v>
      </c>
      <c r="B122" s="3" t="s">
        <v>393</v>
      </c>
      <c r="C122" s="3" t="s">
        <v>337</v>
      </c>
      <c r="D122" s="3">
        <v>22041</v>
      </c>
      <c r="E122" s="3">
        <v>1246</v>
      </c>
      <c r="F122" s="3">
        <v>51059</v>
      </c>
      <c r="G122" s="3" t="s">
        <v>394</v>
      </c>
      <c r="H122" s="3">
        <v>8872</v>
      </c>
      <c r="I122" s="3" t="s">
        <v>34</v>
      </c>
      <c r="J122" s="3" t="s">
        <v>64</v>
      </c>
      <c r="K122" s="3" t="s">
        <v>395</v>
      </c>
      <c r="L122" s="3" t="s">
        <v>47</v>
      </c>
      <c r="M122" s="3" t="s">
        <v>82</v>
      </c>
      <c r="N122" s="3" t="s">
        <v>39</v>
      </c>
      <c r="O122" s="3" t="s">
        <v>61</v>
      </c>
      <c r="P122" s="3" t="s">
        <v>50</v>
      </c>
      <c r="Q122" s="3" t="s">
        <v>42</v>
      </c>
      <c r="R122" s="3">
        <v>143526.79354442</v>
      </c>
      <c r="S122" s="3">
        <v>134767.486462625</v>
      </c>
      <c r="T122" s="3">
        <v>8759.30708179492</v>
      </c>
      <c r="U122" s="3">
        <v>21525.7073843732</v>
      </c>
      <c r="V122" s="3">
        <v>27801.2789987404</v>
      </c>
      <c r="W122" s="3">
        <v>19985.791394568</v>
      </c>
      <c r="X122" s="3">
        <v>53267.8466580988</v>
      </c>
      <c r="Y122" s="3">
        <v>0.9741147383173</v>
      </c>
      <c r="Z122" s="3">
        <f t="shared" si="5"/>
        <v>266107.4179802</v>
      </c>
      <c r="AA122" s="3">
        <f t="shared" si="6"/>
        <v>2592.19157830075</v>
      </c>
      <c r="AB122" s="3">
        <f t="shared" si="7"/>
        <v>53.9356605065023</v>
      </c>
      <c r="AC122" s="3">
        <f t="shared" si="8"/>
        <v>100</v>
      </c>
      <c r="AD122" s="3">
        <f t="shared" si="9"/>
        <v>97.41147383173</v>
      </c>
    </row>
    <row r="123" ht="30" spans="1:30">
      <c r="A123" s="3" t="s">
        <v>396</v>
      </c>
      <c r="B123" s="3" t="s">
        <v>397</v>
      </c>
      <c r="C123" s="3" t="s">
        <v>337</v>
      </c>
      <c r="D123" s="3">
        <v>22180</v>
      </c>
      <c r="E123" s="3">
        <v>4717</v>
      </c>
      <c r="F123" s="3">
        <v>51059</v>
      </c>
      <c r="G123" s="3" t="s">
        <v>394</v>
      </c>
      <c r="H123" s="3">
        <v>8872</v>
      </c>
      <c r="I123" s="3" t="s">
        <v>34</v>
      </c>
      <c r="J123" s="3" t="s">
        <v>260</v>
      </c>
      <c r="K123" s="3" t="s">
        <v>398</v>
      </c>
      <c r="L123" s="3" t="s">
        <v>37</v>
      </c>
      <c r="M123" s="3" t="s">
        <v>38</v>
      </c>
      <c r="N123" s="3" t="s">
        <v>39</v>
      </c>
      <c r="O123" s="3" t="s">
        <v>89</v>
      </c>
      <c r="P123" s="3" t="s">
        <v>41</v>
      </c>
      <c r="Q123" s="3" t="s">
        <v>42</v>
      </c>
      <c r="R123" s="3">
        <v>902483.264759793</v>
      </c>
      <c r="S123" s="3">
        <v>845268.038517579</v>
      </c>
      <c r="T123" s="3">
        <v>57215.2262422146</v>
      </c>
      <c r="U123" s="3">
        <v>117275.408485423</v>
      </c>
      <c r="V123" s="3">
        <v>157631.636203228</v>
      </c>
      <c r="W123" s="3">
        <v>150255.824348799</v>
      </c>
      <c r="X123" s="3">
        <v>362363.099534026</v>
      </c>
      <c r="Y123" s="3">
        <v>0.787011296674631</v>
      </c>
      <c r="Z123" s="3">
        <f t="shared" si="5"/>
        <v>1690009.23333127</v>
      </c>
      <c r="AA123" s="3">
        <f t="shared" si="6"/>
        <v>13300.5635811614</v>
      </c>
      <c r="AB123" s="3">
        <f t="shared" si="7"/>
        <v>53.4010848556643</v>
      </c>
      <c r="AC123" s="3">
        <f t="shared" si="8"/>
        <v>100</v>
      </c>
      <c r="AD123" s="3">
        <f t="shared" si="9"/>
        <v>78.7011296674631</v>
      </c>
    </row>
    <row r="124" ht="30" spans="1:30">
      <c r="A124" s="3" t="s">
        <v>399</v>
      </c>
      <c r="B124" s="3" t="s">
        <v>400</v>
      </c>
      <c r="C124" s="3" t="s">
        <v>337</v>
      </c>
      <c r="D124" s="3">
        <v>22201</v>
      </c>
      <c r="E124" s="3">
        <v>5330</v>
      </c>
      <c r="F124" s="3">
        <v>51013</v>
      </c>
      <c r="G124" s="3" t="s">
        <v>400</v>
      </c>
      <c r="H124" s="3">
        <v>8872</v>
      </c>
      <c r="I124" s="3" t="s">
        <v>34</v>
      </c>
      <c r="J124" s="3" t="s">
        <v>69</v>
      </c>
      <c r="K124" s="3" t="s">
        <v>125</v>
      </c>
      <c r="L124" s="3" t="s">
        <v>47</v>
      </c>
      <c r="M124" s="3" t="s">
        <v>82</v>
      </c>
      <c r="N124" s="3" t="s">
        <v>39</v>
      </c>
      <c r="O124" s="3" t="s">
        <v>40</v>
      </c>
      <c r="P124" s="3" t="s">
        <v>41</v>
      </c>
      <c r="Q124" s="3" t="s">
        <v>42</v>
      </c>
      <c r="R124" s="3">
        <v>303673.950457941</v>
      </c>
      <c r="S124" s="3">
        <v>285141.010934147</v>
      </c>
      <c r="T124" s="3">
        <v>18532.9395237945</v>
      </c>
      <c r="U124" s="3">
        <v>45544.0857862625</v>
      </c>
      <c r="V124" s="3">
        <v>58821.9384885652</v>
      </c>
      <c r="W124" s="3">
        <v>42285.9319569376</v>
      </c>
      <c r="X124" s="3">
        <v>112704.095364928</v>
      </c>
      <c r="Y124" s="3">
        <v>0.849847176985179</v>
      </c>
      <c r="Z124" s="3">
        <f t="shared" si="5"/>
        <v>563030.002054635</v>
      </c>
      <c r="AA124" s="3">
        <f t="shared" si="6"/>
        <v>4784.89457804091</v>
      </c>
      <c r="AB124" s="3">
        <f t="shared" si="7"/>
        <v>53.9356605065023</v>
      </c>
      <c r="AC124" s="3">
        <f t="shared" si="8"/>
        <v>100</v>
      </c>
      <c r="AD124" s="3">
        <f t="shared" si="9"/>
        <v>84.9847176985179</v>
      </c>
    </row>
    <row r="125" ht="30" spans="1:30">
      <c r="A125" s="3" t="s">
        <v>236</v>
      </c>
      <c r="B125" s="3" t="s">
        <v>401</v>
      </c>
      <c r="C125" s="3" t="s">
        <v>337</v>
      </c>
      <c r="D125" s="3">
        <v>22508</v>
      </c>
      <c r="E125" s="3">
        <v>2028</v>
      </c>
      <c r="F125" s="3">
        <v>51137</v>
      </c>
      <c r="G125" s="3" t="s">
        <v>186</v>
      </c>
      <c r="I125" s="3" t="s">
        <v>57</v>
      </c>
      <c r="J125" s="3" t="s">
        <v>239</v>
      </c>
      <c r="K125" s="3" t="s">
        <v>239</v>
      </c>
      <c r="L125" s="3" t="s">
        <v>37</v>
      </c>
      <c r="M125" s="3" t="s">
        <v>60</v>
      </c>
      <c r="N125" s="3" t="s">
        <v>39</v>
      </c>
      <c r="O125" s="3" t="s">
        <v>40</v>
      </c>
      <c r="P125" s="3" t="s">
        <v>75</v>
      </c>
      <c r="Q125" s="3" t="s">
        <v>42</v>
      </c>
      <c r="R125" s="3">
        <v>382723.6635</v>
      </c>
      <c r="S125" s="3">
        <v>320521.502822622</v>
      </c>
      <c r="T125" s="3">
        <v>62202.1606773779</v>
      </c>
      <c r="U125" s="3">
        <v>60015.7929910026</v>
      </c>
      <c r="V125" s="3">
        <v>32795.5152956298</v>
      </c>
      <c r="W125" s="3">
        <v>71421.3444215938</v>
      </c>
      <c r="X125" s="3">
        <v>104289.738640103</v>
      </c>
      <c r="Y125" s="3">
        <v>0.630640355045041</v>
      </c>
      <c r="Z125" s="3">
        <f t="shared" si="5"/>
        <v>651246.054848329</v>
      </c>
      <c r="AA125" s="3">
        <f t="shared" si="6"/>
        <v>4107.02043251233</v>
      </c>
      <c r="AB125" s="3">
        <f t="shared" si="7"/>
        <v>58.7679051029543</v>
      </c>
      <c r="AC125" s="3">
        <f t="shared" si="8"/>
        <v>100</v>
      </c>
      <c r="AD125" s="3">
        <f t="shared" si="9"/>
        <v>63.0640355045041</v>
      </c>
    </row>
    <row r="126" ht="30" spans="1:30">
      <c r="A126" s="3" t="s">
        <v>402</v>
      </c>
      <c r="B126" s="3" t="s">
        <v>403</v>
      </c>
      <c r="C126" s="3" t="s">
        <v>337</v>
      </c>
      <c r="D126" s="3">
        <v>22554</v>
      </c>
      <c r="E126" s="3">
        <v>2313</v>
      </c>
      <c r="F126" s="3">
        <v>51179</v>
      </c>
      <c r="G126" s="3" t="s">
        <v>403</v>
      </c>
      <c r="H126" s="3">
        <v>8872</v>
      </c>
      <c r="I126" s="3" t="s">
        <v>34</v>
      </c>
      <c r="J126" s="3" t="s">
        <v>35</v>
      </c>
      <c r="K126" s="3" t="s">
        <v>36</v>
      </c>
      <c r="L126" s="3" t="s">
        <v>47</v>
      </c>
      <c r="M126" s="3" t="s">
        <v>82</v>
      </c>
      <c r="N126" s="3" t="s">
        <v>39</v>
      </c>
      <c r="O126" s="3" t="s">
        <v>61</v>
      </c>
      <c r="P126" s="3" t="s">
        <v>50</v>
      </c>
      <c r="Q126" s="3" t="s">
        <v>42</v>
      </c>
      <c r="R126" s="3">
        <v>176883.776411442</v>
      </c>
      <c r="S126" s="3">
        <v>161400.366102283</v>
      </c>
      <c r="T126" s="3">
        <v>15483.4103091592</v>
      </c>
      <c r="U126" s="3">
        <v>21705.1471742271</v>
      </c>
      <c r="V126" s="3">
        <v>28514.6051112395</v>
      </c>
      <c r="W126" s="3">
        <v>36844.0313377636</v>
      </c>
      <c r="X126" s="3">
        <v>62967.2196735048</v>
      </c>
      <c r="Y126" s="3">
        <v>0.347229337408247</v>
      </c>
      <c r="Z126" s="3">
        <f t="shared" si="5"/>
        <v>326914.779708177</v>
      </c>
      <c r="AA126" s="3">
        <f t="shared" si="6"/>
        <v>1135.14402347033</v>
      </c>
      <c r="AB126" s="3">
        <f t="shared" si="7"/>
        <v>54.1069989461286</v>
      </c>
      <c r="AC126" s="3">
        <f t="shared" si="8"/>
        <v>100</v>
      </c>
      <c r="AD126" s="3">
        <f t="shared" si="9"/>
        <v>34.7229337408247</v>
      </c>
    </row>
    <row r="127" ht="30" spans="1:30">
      <c r="A127" s="3" t="s">
        <v>404</v>
      </c>
      <c r="B127" s="3" t="s">
        <v>405</v>
      </c>
      <c r="C127" s="3" t="s">
        <v>337</v>
      </c>
      <c r="D127" s="3">
        <v>22903</v>
      </c>
      <c r="E127" s="3">
        <v>2911</v>
      </c>
      <c r="F127" s="3">
        <v>51540</v>
      </c>
      <c r="G127" s="3" t="s">
        <v>406</v>
      </c>
      <c r="H127" s="3">
        <v>1540</v>
      </c>
      <c r="I127" s="3" t="s">
        <v>34</v>
      </c>
      <c r="J127" s="3" t="s">
        <v>64</v>
      </c>
      <c r="K127" s="3" t="s">
        <v>371</v>
      </c>
      <c r="L127" s="3" t="s">
        <v>47</v>
      </c>
      <c r="M127" s="3" t="s">
        <v>93</v>
      </c>
      <c r="N127" s="3" t="s">
        <v>39</v>
      </c>
      <c r="O127" s="3" t="s">
        <v>40</v>
      </c>
      <c r="P127" s="3" t="s">
        <v>50</v>
      </c>
      <c r="Q127" s="3" t="s">
        <v>42</v>
      </c>
      <c r="R127" s="3">
        <v>433323.070177878</v>
      </c>
      <c r="S127" s="3">
        <v>406877.765133566</v>
      </c>
      <c r="T127" s="3">
        <v>26445.3050443121</v>
      </c>
      <c r="U127" s="3">
        <v>64988.4623017123</v>
      </c>
      <c r="V127" s="3">
        <v>83935.0986189038</v>
      </c>
      <c r="W127" s="3">
        <v>60339.2876908975</v>
      </c>
      <c r="X127" s="3">
        <v>160821.448634314</v>
      </c>
      <c r="Y127" s="3">
        <v>0.922450557861126</v>
      </c>
      <c r="Z127" s="3">
        <f t="shared" si="5"/>
        <v>803407.367423706</v>
      </c>
      <c r="AA127" s="3">
        <f t="shared" si="6"/>
        <v>7411.03574269736</v>
      </c>
      <c r="AB127" s="3">
        <f t="shared" si="7"/>
        <v>53.9356605065024</v>
      </c>
      <c r="AC127" s="3">
        <f t="shared" si="8"/>
        <v>100</v>
      </c>
      <c r="AD127" s="3">
        <f t="shared" si="9"/>
        <v>92.2450557861125</v>
      </c>
    </row>
    <row r="128" ht="30" spans="1:30">
      <c r="A128" s="3" t="s">
        <v>407</v>
      </c>
      <c r="B128" s="3" t="s">
        <v>405</v>
      </c>
      <c r="C128" s="3" t="s">
        <v>337</v>
      </c>
      <c r="D128" s="3">
        <v>22903</v>
      </c>
      <c r="E128" s="3">
        <v>3009</v>
      </c>
      <c r="F128" s="3">
        <v>51540</v>
      </c>
      <c r="G128" s="3" t="s">
        <v>406</v>
      </c>
      <c r="H128" s="3">
        <v>1540</v>
      </c>
      <c r="I128" s="3" t="s">
        <v>34</v>
      </c>
      <c r="J128" s="3" t="s">
        <v>58</v>
      </c>
      <c r="K128" s="3" t="s">
        <v>163</v>
      </c>
      <c r="L128" s="3" t="s">
        <v>47</v>
      </c>
      <c r="M128" s="3" t="s">
        <v>93</v>
      </c>
      <c r="N128" s="3" t="s">
        <v>39</v>
      </c>
      <c r="O128" s="3" t="s">
        <v>49</v>
      </c>
      <c r="P128" s="3" t="s">
        <v>50</v>
      </c>
      <c r="Q128" s="3" t="s">
        <v>42</v>
      </c>
      <c r="R128" s="3">
        <v>87328.3586949153</v>
      </c>
      <c r="S128" s="3">
        <v>80904.5658305085</v>
      </c>
      <c r="T128" s="3">
        <v>6423.79286440678</v>
      </c>
      <c r="U128" s="3">
        <v>11855.7446949153</v>
      </c>
      <c r="V128" s="3">
        <v>14497.5642711864</v>
      </c>
      <c r="W128" s="3">
        <v>12050.4050847458</v>
      </c>
      <c r="X128" s="3">
        <v>33565.0129322034</v>
      </c>
      <c r="Y128" s="3">
        <v>0.356666215673557</v>
      </c>
      <c r="Z128" s="3">
        <f t="shared" si="5"/>
        <v>159297.085677966</v>
      </c>
      <c r="AA128" s="3">
        <f t="shared" si="6"/>
        <v>568.158887165866</v>
      </c>
      <c r="AB128" s="3">
        <f t="shared" si="7"/>
        <v>54.8210648821647</v>
      </c>
      <c r="AC128" s="3">
        <f t="shared" si="8"/>
        <v>100</v>
      </c>
      <c r="AD128" s="3">
        <f t="shared" si="9"/>
        <v>35.6666215673557</v>
      </c>
    </row>
    <row r="129" ht="30" spans="1:30">
      <c r="A129" s="3" t="s">
        <v>408</v>
      </c>
      <c r="B129" s="3" t="s">
        <v>405</v>
      </c>
      <c r="C129" s="3" t="s">
        <v>337</v>
      </c>
      <c r="D129" s="3">
        <v>22911</v>
      </c>
      <c r="E129" s="3">
        <v>8301</v>
      </c>
      <c r="F129" s="3">
        <v>51003</v>
      </c>
      <c r="G129" s="3" t="s">
        <v>409</v>
      </c>
      <c r="H129" s="3">
        <v>1540</v>
      </c>
      <c r="I129" s="3" t="s">
        <v>34</v>
      </c>
      <c r="J129" s="3" t="s">
        <v>35</v>
      </c>
      <c r="K129" s="3" t="s">
        <v>36</v>
      </c>
      <c r="L129" s="3" t="s">
        <v>47</v>
      </c>
      <c r="M129" s="3" t="s">
        <v>48</v>
      </c>
      <c r="N129" s="3" t="s">
        <v>39</v>
      </c>
      <c r="O129" s="3" t="s">
        <v>49</v>
      </c>
      <c r="P129" s="3" t="s">
        <v>50</v>
      </c>
      <c r="Q129" s="3" t="s">
        <v>42</v>
      </c>
      <c r="R129" s="3">
        <v>55661.0862525282</v>
      </c>
      <c r="S129" s="3">
        <v>50788.8280150246</v>
      </c>
      <c r="T129" s="3">
        <v>4872.25823750361</v>
      </c>
      <c r="U129" s="3">
        <v>6830.08975440624</v>
      </c>
      <c r="V129" s="3">
        <v>8972.86301069055</v>
      </c>
      <c r="W129" s="3">
        <v>11593.933868824</v>
      </c>
      <c r="X129" s="3">
        <v>19814.2753192719</v>
      </c>
      <c r="Y129" s="3">
        <v>0.524343491554024</v>
      </c>
      <c r="Z129" s="3">
        <f t="shared" si="5"/>
        <v>102872.248205721</v>
      </c>
      <c r="AA129" s="3">
        <f t="shared" si="6"/>
        <v>539.403938081999</v>
      </c>
      <c r="AB129" s="3">
        <f t="shared" si="7"/>
        <v>54.1069989461286</v>
      </c>
      <c r="AC129" s="3">
        <f t="shared" si="8"/>
        <v>100</v>
      </c>
      <c r="AD129" s="3">
        <f t="shared" si="9"/>
        <v>52.4343491554024</v>
      </c>
    </row>
    <row r="130" ht="30" spans="1:30">
      <c r="A130" s="3" t="s">
        <v>410</v>
      </c>
      <c r="B130" s="3" t="s">
        <v>411</v>
      </c>
      <c r="C130" s="3" t="s">
        <v>337</v>
      </c>
      <c r="D130" s="3">
        <v>23072</v>
      </c>
      <c r="E130" s="3">
        <v>3554</v>
      </c>
      <c r="F130" s="3">
        <v>51073</v>
      </c>
      <c r="G130" s="3" t="s">
        <v>412</v>
      </c>
      <c r="H130" s="3">
        <v>5720</v>
      </c>
      <c r="I130" s="3" t="s">
        <v>34</v>
      </c>
      <c r="J130" s="3" t="s">
        <v>35</v>
      </c>
      <c r="K130" s="3" t="s">
        <v>36</v>
      </c>
      <c r="L130" s="3" t="s">
        <v>47</v>
      </c>
      <c r="M130" s="3" t="s">
        <v>93</v>
      </c>
      <c r="N130" s="3" t="s">
        <v>39</v>
      </c>
      <c r="O130" s="3" t="s">
        <v>49</v>
      </c>
      <c r="P130" s="3" t="s">
        <v>50</v>
      </c>
      <c r="Q130" s="3" t="s">
        <v>42</v>
      </c>
      <c r="R130" s="3">
        <v>101429.863357411</v>
      </c>
      <c r="S130" s="3">
        <v>92551.2639526148</v>
      </c>
      <c r="T130" s="3">
        <v>8878.5994047963</v>
      </c>
      <c r="U130" s="3">
        <v>12446.308851488</v>
      </c>
      <c r="V130" s="3">
        <v>16351.0331970529</v>
      </c>
      <c r="W130" s="3">
        <v>21127.3477983242</v>
      </c>
      <c r="X130" s="3">
        <v>36107.0789930656</v>
      </c>
      <c r="Y130" s="3">
        <v>0.388830385077499</v>
      </c>
      <c r="Z130" s="3">
        <f t="shared" ref="Z130:Z193" si="10">SUM(S130:X130)</f>
        <v>187461.632197342</v>
      </c>
      <c r="AA130" s="3">
        <f t="shared" ref="AA130:AA193" si="11">Z130*Y130/100</f>
        <v>728.90778634549</v>
      </c>
      <c r="AB130" s="3">
        <f t="shared" ref="AB130:AB193" si="12">R130/Z130*100</f>
        <v>54.1069989461285</v>
      </c>
      <c r="AC130" s="3">
        <f t="shared" ref="AC130:AC193" si="13">Z130/SUM(Z130)*100</f>
        <v>100</v>
      </c>
      <c r="AD130" s="3">
        <f t="shared" ref="AD130:AD193" si="14">Y130*100</f>
        <v>38.8830385077499</v>
      </c>
    </row>
    <row r="131" customFormat="1" hidden="1" spans="1:30">
      <c r="A131" t="s">
        <v>413</v>
      </c>
      <c r="B131" t="s">
        <v>414</v>
      </c>
      <c r="C131" t="s">
        <v>337</v>
      </c>
      <c r="D131">
        <v>23221</v>
      </c>
      <c r="E131">
        <v>3516</v>
      </c>
      <c r="F131">
        <v>51760</v>
      </c>
      <c r="G131" t="s">
        <v>415</v>
      </c>
      <c r="H131">
        <v>6760</v>
      </c>
      <c r="I131" t="s">
        <v>79</v>
      </c>
      <c r="J131" t="s">
        <v>80</v>
      </c>
      <c r="K131" t="s">
        <v>81</v>
      </c>
      <c r="L131" t="s">
        <v>47</v>
      </c>
      <c r="M131" t="s">
        <v>93</v>
      </c>
      <c r="N131" t="s">
        <v>39</v>
      </c>
      <c r="O131" t="s">
        <v>49</v>
      </c>
      <c r="P131" t="s">
        <v>62</v>
      </c>
      <c r="Q131" t="s">
        <v>42</v>
      </c>
      <c r="R131">
        <v>53149.6308</v>
      </c>
      <c r="S131">
        <v>37151.5919292</v>
      </c>
      <c r="T131">
        <v>15998.0388708</v>
      </c>
      <c r="U131">
        <v>14350.400316</v>
      </c>
      <c r="V131">
        <v>6856.3023732</v>
      </c>
      <c r="W131">
        <v>6377.955696</v>
      </c>
      <c r="X131">
        <v>0</v>
      </c>
      <c r="Y131">
        <v>0.419223572469744</v>
      </c>
      <c r="Z131">
        <f t="shared" si="10"/>
        <v>80734.2891852</v>
      </c>
      <c r="AA131">
        <f t="shared" si="11"/>
        <v>338.45717133025</v>
      </c>
      <c r="AB131">
        <f t="shared" si="12"/>
        <v>65.8327847267939</v>
      </c>
      <c r="AC131">
        <f t="shared" si="13"/>
        <v>100</v>
      </c>
      <c r="AD131">
        <f t="shared" si="14"/>
        <v>41.9223572469744</v>
      </c>
    </row>
    <row r="132" ht="30" spans="1:30">
      <c r="A132" s="3" t="s">
        <v>277</v>
      </c>
      <c r="B132" s="3" t="s">
        <v>416</v>
      </c>
      <c r="C132" s="3" t="s">
        <v>337</v>
      </c>
      <c r="D132" s="3">
        <v>23321</v>
      </c>
      <c r="E132" s="3">
        <v>5514</v>
      </c>
      <c r="F132" s="3">
        <v>51550</v>
      </c>
      <c r="G132" s="3" t="s">
        <v>417</v>
      </c>
      <c r="H132" s="3">
        <v>5720</v>
      </c>
      <c r="I132" s="3" t="s">
        <v>57</v>
      </c>
      <c r="J132" s="3" t="s">
        <v>239</v>
      </c>
      <c r="K132" s="3" t="s">
        <v>239</v>
      </c>
      <c r="L132" s="3" t="s">
        <v>37</v>
      </c>
      <c r="M132" s="3" t="s">
        <v>60</v>
      </c>
      <c r="N132" s="3" t="s">
        <v>39</v>
      </c>
      <c r="O132" s="3" t="s">
        <v>40</v>
      </c>
      <c r="P132" s="3" t="s">
        <v>75</v>
      </c>
      <c r="Q132" s="3" t="s">
        <v>42</v>
      </c>
      <c r="R132" s="3">
        <v>484798.2516</v>
      </c>
      <c r="S132" s="3">
        <v>406006.419220566</v>
      </c>
      <c r="T132" s="3">
        <v>78791.8323794344</v>
      </c>
      <c r="U132" s="3">
        <v>76022.3479372751</v>
      </c>
      <c r="V132" s="3">
        <v>41542.2666323907</v>
      </c>
      <c r="W132" s="3">
        <v>90469.8251105399</v>
      </c>
      <c r="X132" s="3">
        <v>132104.407891003</v>
      </c>
      <c r="Y132" s="3">
        <v>0.605747703248687</v>
      </c>
      <c r="Z132" s="3">
        <f t="shared" si="10"/>
        <v>824937.099171209</v>
      </c>
      <c r="AA132" s="3">
        <f t="shared" si="11"/>
        <v>4997.03753147594</v>
      </c>
      <c r="AB132" s="3">
        <f t="shared" si="12"/>
        <v>58.7679051029543</v>
      </c>
      <c r="AC132" s="3">
        <f t="shared" si="13"/>
        <v>100</v>
      </c>
      <c r="AD132" s="3">
        <f t="shared" si="14"/>
        <v>60.5747703248687</v>
      </c>
    </row>
    <row r="133" ht="30" spans="1:30">
      <c r="A133" s="3" t="s">
        <v>418</v>
      </c>
      <c r="B133" s="3" t="s">
        <v>419</v>
      </c>
      <c r="C133" s="3" t="s">
        <v>140</v>
      </c>
      <c r="D133" s="3">
        <v>33411</v>
      </c>
      <c r="E133" s="3">
        <v>1670</v>
      </c>
      <c r="F133" s="3">
        <v>12099</v>
      </c>
      <c r="G133" s="3" t="s">
        <v>370</v>
      </c>
      <c r="H133" s="3">
        <v>8960</v>
      </c>
      <c r="I133" s="3" t="s">
        <v>57</v>
      </c>
      <c r="J133" s="3" t="s">
        <v>58</v>
      </c>
      <c r="K133" s="3" t="s">
        <v>59</v>
      </c>
      <c r="L133" s="3" t="s">
        <v>37</v>
      </c>
      <c r="M133" s="3" t="s">
        <v>60</v>
      </c>
      <c r="N133" s="3" t="s">
        <v>39</v>
      </c>
      <c r="O133" s="3" t="s">
        <v>61</v>
      </c>
      <c r="P133" s="3" t="s">
        <v>62</v>
      </c>
      <c r="Q133" s="3" t="s">
        <v>42</v>
      </c>
      <c r="R133" s="3">
        <v>287579.3382</v>
      </c>
      <c r="S133" s="3">
        <v>235400.561594196</v>
      </c>
      <c r="T133" s="3">
        <v>52178.7766058036</v>
      </c>
      <c r="U133" s="3">
        <v>50344.7247040179</v>
      </c>
      <c r="V133" s="3">
        <v>27510.7785267857</v>
      </c>
      <c r="W133" s="3">
        <v>59912.362125</v>
      </c>
      <c r="X133" s="3">
        <v>54012.8285075893</v>
      </c>
      <c r="Y133" s="3">
        <v>0.151122249898975</v>
      </c>
      <c r="Z133" s="3">
        <f t="shared" si="10"/>
        <v>479360.032063393</v>
      </c>
      <c r="AA133" s="3">
        <f t="shared" si="11"/>
        <v>724.419665570648</v>
      </c>
      <c r="AB133" s="3">
        <f t="shared" si="12"/>
        <v>59.9923479148068</v>
      </c>
      <c r="AC133" s="3">
        <f t="shared" si="13"/>
        <v>100</v>
      </c>
      <c r="AD133" s="3">
        <f t="shared" si="14"/>
        <v>15.1122249898975</v>
      </c>
    </row>
    <row r="134" ht="30" spans="1:30">
      <c r="A134" s="3" t="s">
        <v>277</v>
      </c>
      <c r="B134" s="3" t="s">
        <v>420</v>
      </c>
      <c r="C134" s="3" t="s">
        <v>337</v>
      </c>
      <c r="D134" s="3">
        <v>23435</v>
      </c>
      <c r="E134" s="3">
        <v>2610</v>
      </c>
      <c r="F134" s="3">
        <v>51800</v>
      </c>
      <c r="G134" s="3" t="s">
        <v>421</v>
      </c>
      <c r="H134" s="3">
        <v>5720</v>
      </c>
      <c r="I134" s="3" t="s">
        <v>57</v>
      </c>
      <c r="J134" s="3" t="s">
        <v>239</v>
      </c>
      <c r="K134" s="3" t="s">
        <v>239</v>
      </c>
      <c r="L134" s="3" t="s">
        <v>37</v>
      </c>
      <c r="M134" s="3" t="s">
        <v>60</v>
      </c>
      <c r="N134" s="3" t="s">
        <v>39</v>
      </c>
      <c r="O134" s="3" t="s">
        <v>40</v>
      </c>
      <c r="P134" s="3" t="s">
        <v>75</v>
      </c>
      <c r="Q134" s="3" t="s">
        <v>42</v>
      </c>
      <c r="R134" s="3">
        <v>486447.7923</v>
      </c>
      <c r="S134" s="3">
        <v>407387.868330077</v>
      </c>
      <c r="T134" s="3">
        <v>79059.9239699229</v>
      </c>
      <c r="U134" s="3">
        <v>76281.0162732648</v>
      </c>
      <c r="V134" s="3">
        <v>41683.6154498715</v>
      </c>
      <c r="W134" s="3">
        <v>90777.6514241645</v>
      </c>
      <c r="X134" s="3">
        <v>132553.897130591</v>
      </c>
      <c r="Y134" s="3">
        <v>0.652193988784764</v>
      </c>
      <c r="Z134" s="3">
        <f t="shared" si="10"/>
        <v>827743.972577892</v>
      </c>
      <c r="AA134" s="3">
        <f t="shared" si="11"/>
        <v>5398.49643168122</v>
      </c>
      <c r="AB134" s="3">
        <f t="shared" si="12"/>
        <v>58.7679051029544</v>
      </c>
      <c r="AC134" s="3">
        <f t="shared" si="13"/>
        <v>100</v>
      </c>
      <c r="AD134" s="3">
        <f t="shared" si="14"/>
        <v>65.2193988784764</v>
      </c>
    </row>
    <row r="135" ht="30" spans="1:30">
      <c r="A135" s="3" t="s">
        <v>422</v>
      </c>
      <c r="B135" s="3" t="s">
        <v>423</v>
      </c>
      <c r="C135" s="3" t="s">
        <v>337</v>
      </c>
      <c r="D135" s="3">
        <v>23451</v>
      </c>
      <c r="E135" s="3">
        <v>3205</v>
      </c>
      <c r="F135" s="3">
        <v>51810</v>
      </c>
      <c r="G135" s="3" t="s">
        <v>424</v>
      </c>
      <c r="H135" s="3">
        <v>5720</v>
      </c>
      <c r="I135" s="3" t="s">
        <v>34</v>
      </c>
      <c r="J135" s="3" t="s">
        <v>230</v>
      </c>
      <c r="K135" s="3" t="s">
        <v>231</v>
      </c>
      <c r="L135" s="3" t="s">
        <v>47</v>
      </c>
      <c r="M135" s="3" t="s">
        <v>82</v>
      </c>
      <c r="N135" s="3" t="s">
        <v>39</v>
      </c>
      <c r="O135" s="3" t="s">
        <v>61</v>
      </c>
      <c r="P135" s="3" t="s">
        <v>50</v>
      </c>
      <c r="Q135" s="3" t="s">
        <v>42</v>
      </c>
      <c r="R135" s="3">
        <v>195119.081875351</v>
      </c>
      <c r="S135" s="3">
        <v>177014.575729927</v>
      </c>
      <c r="T135" s="3">
        <v>18104.5061454239</v>
      </c>
      <c r="U135" s="3">
        <v>27581.5941998877</v>
      </c>
      <c r="V135" s="3">
        <v>29542.3710387423</v>
      </c>
      <c r="W135" s="3">
        <v>36688.3132959012</v>
      </c>
      <c r="X135" s="3">
        <v>65228.5095058956</v>
      </c>
      <c r="Y135" s="3">
        <v>0.886631440542435</v>
      </c>
      <c r="Z135" s="3">
        <f t="shared" si="10"/>
        <v>354159.869915778</v>
      </c>
      <c r="AA135" s="3">
        <f t="shared" si="11"/>
        <v>3140.09275645747</v>
      </c>
      <c r="AB135" s="3">
        <f t="shared" si="12"/>
        <v>55.0935039370079</v>
      </c>
      <c r="AC135" s="3">
        <f t="shared" si="13"/>
        <v>100</v>
      </c>
      <c r="AD135" s="3">
        <f t="shared" si="14"/>
        <v>88.6631440542435</v>
      </c>
    </row>
    <row r="136" ht="30" spans="1:30">
      <c r="A136" s="3" t="s">
        <v>425</v>
      </c>
      <c r="B136" s="3" t="s">
        <v>426</v>
      </c>
      <c r="C136" s="3" t="s">
        <v>337</v>
      </c>
      <c r="D136" s="3">
        <v>23517</v>
      </c>
      <c r="E136" s="3">
        <v>2315</v>
      </c>
      <c r="F136" s="3">
        <v>51710</v>
      </c>
      <c r="G136" s="3" t="s">
        <v>427</v>
      </c>
      <c r="H136" s="3">
        <v>5720</v>
      </c>
      <c r="I136" s="3" t="s">
        <v>57</v>
      </c>
      <c r="J136" s="3" t="s">
        <v>260</v>
      </c>
      <c r="K136" s="3" t="s">
        <v>295</v>
      </c>
      <c r="L136" s="3" t="s">
        <v>37</v>
      </c>
      <c r="M136" s="3" t="s">
        <v>82</v>
      </c>
      <c r="N136" s="3" t="s">
        <v>39</v>
      </c>
      <c r="O136" s="3" t="s">
        <v>61</v>
      </c>
      <c r="P136" s="3" t="s">
        <v>62</v>
      </c>
      <c r="Q136" s="3" t="s">
        <v>42</v>
      </c>
      <c r="R136" s="3">
        <v>264543.5538</v>
      </c>
      <c r="S136" s="3">
        <v>221548.614607712</v>
      </c>
      <c r="T136" s="3">
        <v>42994.9391922879</v>
      </c>
      <c r="U136" s="3">
        <v>41483.6935264782</v>
      </c>
      <c r="V136" s="3">
        <v>22668.6849871465</v>
      </c>
      <c r="W136" s="3">
        <v>49367.3584164524</v>
      </c>
      <c r="X136" s="3">
        <v>72086.418259126</v>
      </c>
      <c r="Y136" s="3">
        <v>0.479826561491995</v>
      </c>
      <c r="Z136" s="3">
        <f t="shared" si="10"/>
        <v>450149.708989203</v>
      </c>
      <c r="AA136" s="3">
        <f t="shared" si="11"/>
        <v>2159.93787020911</v>
      </c>
      <c r="AB136" s="3">
        <f t="shared" si="12"/>
        <v>58.7679051029543</v>
      </c>
      <c r="AC136" s="3">
        <f t="shared" si="13"/>
        <v>100</v>
      </c>
      <c r="AD136" s="3">
        <f t="shared" si="14"/>
        <v>47.9826561491995</v>
      </c>
    </row>
    <row r="137" ht="30" spans="1:30">
      <c r="A137" s="3" t="s">
        <v>428</v>
      </c>
      <c r="B137" s="3" t="s">
        <v>429</v>
      </c>
      <c r="C137" s="3" t="s">
        <v>337</v>
      </c>
      <c r="D137" s="3">
        <v>23608</v>
      </c>
      <c r="E137" s="3">
        <v>4213</v>
      </c>
      <c r="F137" s="3">
        <v>51700</v>
      </c>
      <c r="G137" s="3" t="s">
        <v>430</v>
      </c>
      <c r="H137" s="3">
        <v>5720</v>
      </c>
      <c r="I137" s="3" t="s">
        <v>101</v>
      </c>
      <c r="J137" s="3" t="s">
        <v>230</v>
      </c>
      <c r="K137" s="3" t="s">
        <v>231</v>
      </c>
      <c r="L137" s="3" t="s">
        <v>121</v>
      </c>
      <c r="M137" s="3" t="s">
        <v>82</v>
      </c>
      <c r="N137" s="3" t="s">
        <v>39</v>
      </c>
      <c r="O137" s="3" t="s">
        <v>40</v>
      </c>
      <c r="P137" s="3" t="s">
        <v>62</v>
      </c>
      <c r="Q137" s="3" t="s">
        <v>42</v>
      </c>
      <c r="R137" s="3">
        <v>462736.564811604</v>
      </c>
      <c r="S137" s="3">
        <v>429007.084874506</v>
      </c>
      <c r="T137" s="3">
        <v>33729.4799370989</v>
      </c>
      <c r="U137" s="3">
        <v>62486.3244453626</v>
      </c>
      <c r="V137" s="3">
        <v>67318.2249092308</v>
      </c>
      <c r="W137" s="3">
        <v>101563.733051209</v>
      </c>
      <c r="X137" s="3">
        <v>170101.660990154</v>
      </c>
      <c r="Y137" s="3">
        <v>0.783760853279004</v>
      </c>
      <c r="Z137" s="3">
        <f t="shared" si="10"/>
        <v>864206.508207561</v>
      </c>
      <c r="AA137" s="3">
        <f t="shared" si="11"/>
        <v>6773.31230282027</v>
      </c>
      <c r="AB137" s="3">
        <f t="shared" si="12"/>
        <v>53.5446748452936</v>
      </c>
      <c r="AC137" s="3">
        <f t="shared" si="13"/>
        <v>100</v>
      </c>
      <c r="AD137" s="3">
        <f t="shared" si="14"/>
        <v>78.3760853279004</v>
      </c>
    </row>
    <row r="138" ht="30" spans="1:30">
      <c r="A138" s="3" t="s">
        <v>431</v>
      </c>
      <c r="B138" s="3" t="s">
        <v>432</v>
      </c>
      <c r="C138" s="3" t="s">
        <v>337</v>
      </c>
      <c r="D138" s="3">
        <v>24219</v>
      </c>
      <c r="E138" s="3">
        <v>2557</v>
      </c>
      <c r="F138" s="3">
        <v>51195</v>
      </c>
      <c r="G138" s="3" t="s">
        <v>433</v>
      </c>
      <c r="I138" s="3" t="s">
        <v>34</v>
      </c>
      <c r="J138" s="3" t="s">
        <v>149</v>
      </c>
      <c r="K138" s="3" t="s">
        <v>149</v>
      </c>
      <c r="L138" s="3" t="s">
        <v>47</v>
      </c>
      <c r="M138" s="3" t="s">
        <v>48</v>
      </c>
      <c r="N138" s="3" t="s">
        <v>39</v>
      </c>
      <c r="O138" s="3" t="s">
        <v>49</v>
      </c>
      <c r="P138" s="3" t="s">
        <v>50</v>
      </c>
      <c r="Q138" s="3" t="s">
        <v>42</v>
      </c>
      <c r="R138" s="3">
        <v>28909.1922817949</v>
      </c>
      <c r="S138" s="3">
        <v>27144.8910915469</v>
      </c>
      <c r="T138" s="3">
        <v>1764.30119024798</v>
      </c>
      <c r="U138" s="3">
        <v>4335.71180968313</v>
      </c>
      <c r="V138" s="3">
        <v>5599.73856035229</v>
      </c>
      <c r="W138" s="3">
        <v>4025.54165714426</v>
      </c>
      <c r="X138" s="3">
        <v>10729.2191475005</v>
      </c>
      <c r="Y138" s="3">
        <v>0.288115616707682</v>
      </c>
      <c r="Z138" s="3">
        <f t="shared" si="10"/>
        <v>53599.4034564751</v>
      </c>
      <c r="AA138" s="3">
        <f t="shared" si="11"/>
        <v>154.428251820262</v>
      </c>
      <c r="AB138" s="3">
        <f t="shared" si="12"/>
        <v>53.9356605065024</v>
      </c>
      <c r="AC138" s="3">
        <f t="shared" si="13"/>
        <v>100</v>
      </c>
      <c r="AD138" s="3">
        <f t="shared" si="14"/>
        <v>28.8115616707682</v>
      </c>
    </row>
    <row r="139" ht="30" spans="1:30">
      <c r="A139" s="3" t="s">
        <v>434</v>
      </c>
      <c r="B139" s="3" t="s">
        <v>435</v>
      </c>
      <c r="C139" s="3" t="s">
        <v>337</v>
      </c>
      <c r="D139" s="3">
        <v>24401</v>
      </c>
      <c r="E139" s="3">
        <v>6701</v>
      </c>
      <c r="F139" s="3">
        <v>51015</v>
      </c>
      <c r="G139" s="3" t="s">
        <v>436</v>
      </c>
      <c r="I139" s="3" t="s">
        <v>34</v>
      </c>
      <c r="J139" s="3" t="s">
        <v>230</v>
      </c>
      <c r="K139" s="3" t="s">
        <v>231</v>
      </c>
      <c r="L139" s="3" t="s">
        <v>47</v>
      </c>
      <c r="M139" s="3" t="s">
        <v>38</v>
      </c>
      <c r="N139" s="3" t="s">
        <v>39</v>
      </c>
      <c r="O139" s="3" t="s">
        <v>89</v>
      </c>
      <c r="P139" s="3" t="s">
        <v>50</v>
      </c>
      <c r="Q139" s="3" t="s">
        <v>42</v>
      </c>
      <c r="R139" s="3">
        <v>920440.353554183</v>
      </c>
      <c r="S139" s="3">
        <v>835035.49270073</v>
      </c>
      <c r="T139" s="3">
        <v>85404.8608534531</v>
      </c>
      <c r="U139" s="3">
        <v>130111.376462661</v>
      </c>
      <c r="V139" s="3">
        <v>139361.000381808</v>
      </c>
      <c r="W139" s="3">
        <v>173070.740887142</v>
      </c>
      <c r="X139" s="3">
        <v>307704.155710275</v>
      </c>
      <c r="Y139" s="3">
        <v>0.58998537814366</v>
      </c>
      <c r="Z139" s="3">
        <f t="shared" si="10"/>
        <v>1670687.62699607</v>
      </c>
      <c r="AA139" s="3">
        <f t="shared" si="11"/>
        <v>9856.81271373211</v>
      </c>
      <c r="AB139" s="3">
        <f t="shared" si="12"/>
        <v>55.0935039370079</v>
      </c>
      <c r="AC139" s="3">
        <f t="shared" si="13"/>
        <v>100</v>
      </c>
      <c r="AD139" s="3">
        <f t="shared" si="14"/>
        <v>58.998537814366</v>
      </c>
    </row>
    <row r="140" ht="30" spans="1:30">
      <c r="A140" s="3" t="s">
        <v>437</v>
      </c>
      <c r="B140" s="3" t="s">
        <v>209</v>
      </c>
      <c r="C140" s="3" t="s">
        <v>337</v>
      </c>
      <c r="D140" s="3">
        <v>24540</v>
      </c>
      <c r="E140" s="3">
        <v>1507</v>
      </c>
      <c r="F140" s="3">
        <v>51590</v>
      </c>
      <c r="G140" s="3" t="s">
        <v>438</v>
      </c>
      <c r="H140" s="3">
        <v>1950</v>
      </c>
      <c r="I140" s="3" t="s">
        <v>57</v>
      </c>
      <c r="J140" s="3" t="s">
        <v>230</v>
      </c>
      <c r="K140" s="3" t="s">
        <v>231</v>
      </c>
      <c r="L140" s="3" t="s">
        <v>164</v>
      </c>
      <c r="M140" s="3" t="s">
        <v>82</v>
      </c>
      <c r="N140" s="3" t="s">
        <v>39</v>
      </c>
      <c r="O140" s="3" t="s">
        <v>49</v>
      </c>
      <c r="P140" s="3" t="s">
        <v>75</v>
      </c>
      <c r="Q140" s="3" t="s">
        <v>42</v>
      </c>
      <c r="R140" s="3">
        <v>153790.1964</v>
      </c>
      <c r="S140" s="3">
        <v>125886.299157781</v>
      </c>
      <c r="T140" s="3">
        <v>27903.8972422194</v>
      </c>
      <c r="U140" s="3">
        <v>26923.0924182398</v>
      </c>
      <c r="V140" s="3">
        <v>14712.0723596939</v>
      </c>
      <c r="W140" s="3">
        <v>32039.62425</v>
      </c>
      <c r="X140" s="3">
        <v>28884.702066199</v>
      </c>
      <c r="Y140" s="3">
        <v>0.602172903185297</v>
      </c>
      <c r="Z140" s="3">
        <f t="shared" si="10"/>
        <v>256349.687494133</v>
      </c>
      <c r="AA140" s="3">
        <f t="shared" si="11"/>
        <v>1543.66835548986</v>
      </c>
      <c r="AB140" s="3">
        <f t="shared" si="12"/>
        <v>59.9923479148067</v>
      </c>
      <c r="AC140" s="3">
        <f t="shared" si="13"/>
        <v>100</v>
      </c>
      <c r="AD140" s="3">
        <f t="shared" si="14"/>
        <v>60.2172903185297</v>
      </c>
    </row>
    <row r="141" customFormat="1" hidden="1" spans="1:30">
      <c r="A141" t="s">
        <v>439</v>
      </c>
      <c r="B141" t="s">
        <v>440</v>
      </c>
      <c r="C141" t="s">
        <v>441</v>
      </c>
      <c r="D141">
        <v>25701</v>
      </c>
      <c r="E141">
        <v>1601</v>
      </c>
      <c r="F141">
        <v>54011</v>
      </c>
      <c r="G141" t="s">
        <v>442</v>
      </c>
      <c r="H141">
        <v>3400</v>
      </c>
      <c r="I141" t="s">
        <v>68</v>
      </c>
      <c r="J141" t="s">
        <v>58</v>
      </c>
      <c r="K141" t="s">
        <v>163</v>
      </c>
      <c r="L141" t="s">
        <v>121</v>
      </c>
      <c r="M141" t="s">
        <v>82</v>
      </c>
      <c r="N141" t="s">
        <v>39</v>
      </c>
      <c r="O141" t="s">
        <v>61</v>
      </c>
      <c r="P141" t="s">
        <v>62</v>
      </c>
      <c r="Q141" t="s">
        <v>42</v>
      </c>
      <c r="R141">
        <v>293226.678256001</v>
      </c>
      <c r="S141">
        <v>269784.172332803</v>
      </c>
      <c r="T141">
        <v>23442.5059231979</v>
      </c>
      <c r="U141">
        <v>47443.1667493291</v>
      </c>
      <c r="V141">
        <v>39070.8432053299</v>
      </c>
      <c r="W141">
        <v>50987.4503829555</v>
      </c>
      <c r="X141">
        <v>86514.009954659</v>
      </c>
      <c r="Y141">
        <v>0.532591095844326</v>
      </c>
      <c r="Z141">
        <f t="shared" si="10"/>
        <v>517242.148548274</v>
      </c>
      <c r="AA141">
        <f t="shared" si="11"/>
        <v>2754.78562712199</v>
      </c>
      <c r="AB141">
        <f t="shared" si="12"/>
        <v>56.6904068198986</v>
      </c>
      <c r="AC141">
        <f t="shared" si="13"/>
        <v>100</v>
      </c>
      <c r="AD141">
        <f t="shared" si="14"/>
        <v>53.2591095844326</v>
      </c>
    </row>
    <row r="142" ht="30" spans="1:30">
      <c r="A142" s="3" t="s">
        <v>263</v>
      </c>
      <c r="B142" s="3" t="s">
        <v>443</v>
      </c>
      <c r="C142" s="3" t="s">
        <v>441</v>
      </c>
      <c r="D142" s="3">
        <v>25951</v>
      </c>
      <c r="E142" s="3">
        <v>2553</v>
      </c>
      <c r="F142" s="3">
        <v>54089</v>
      </c>
      <c r="G142" s="3" t="s">
        <v>444</v>
      </c>
      <c r="I142" s="3" t="s">
        <v>57</v>
      </c>
      <c r="J142" s="3" t="s">
        <v>239</v>
      </c>
      <c r="K142" s="3" t="s">
        <v>239</v>
      </c>
      <c r="L142" s="3" t="s">
        <v>37</v>
      </c>
      <c r="M142" s="3" t="s">
        <v>60</v>
      </c>
      <c r="N142" s="3" t="s">
        <v>39</v>
      </c>
      <c r="O142" s="3" t="s">
        <v>40</v>
      </c>
      <c r="P142" s="3" t="s">
        <v>75</v>
      </c>
      <c r="Q142" s="3" t="s">
        <v>42</v>
      </c>
      <c r="R142" s="3">
        <v>749579.2569</v>
      </c>
      <c r="S142" s="3">
        <v>627753.893524936</v>
      </c>
      <c r="T142" s="3">
        <v>121825.363375064</v>
      </c>
      <c r="U142" s="3">
        <v>117543.276788946</v>
      </c>
      <c r="V142" s="3">
        <v>64231.2987917738</v>
      </c>
      <c r="W142" s="3">
        <v>139881.49514653</v>
      </c>
      <c r="X142" s="3">
        <v>204255.530157841</v>
      </c>
      <c r="Y142" s="3">
        <v>0.260886290631481</v>
      </c>
      <c r="Z142" s="3">
        <f t="shared" si="10"/>
        <v>1275490.85778509</v>
      </c>
      <c r="AA142" s="3">
        <f t="shared" si="11"/>
        <v>3327.58078621919</v>
      </c>
      <c r="AB142" s="3">
        <f t="shared" si="12"/>
        <v>58.7679051029543</v>
      </c>
      <c r="AC142" s="3">
        <f t="shared" si="13"/>
        <v>100</v>
      </c>
      <c r="AD142" s="3">
        <f t="shared" si="14"/>
        <v>26.0886290631481</v>
      </c>
    </row>
    <row r="143" ht="30" spans="1:30">
      <c r="A143" s="3" t="s">
        <v>122</v>
      </c>
      <c r="B143" s="3" t="s">
        <v>445</v>
      </c>
      <c r="C143" s="3" t="s">
        <v>441</v>
      </c>
      <c r="D143" s="3">
        <v>26330</v>
      </c>
      <c r="E143" s="3">
        <v>9790</v>
      </c>
      <c r="F143" s="3">
        <v>54033</v>
      </c>
      <c r="G143" s="3" t="s">
        <v>446</v>
      </c>
      <c r="I143" s="3" t="s">
        <v>57</v>
      </c>
      <c r="J143" s="3" t="s">
        <v>69</v>
      </c>
      <c r="K143" s="3" t="s">
        <v>125</v>
      </c>
      <c r="L143" s="3" t="s">
        <v>37</v>
      </c>
      <c r="M143" s="3" t="s">
        <v>48</v>
      </c>
      <c r="N143" s="3" t="s">
        <v>39</v>
      </c>
      <c r="O143" s="3" t="s">
        <v>49</v>
      </c>
      <c r="P143" s="3" t="s">
        <v>75</v>
      </c>
      <c r="Q143" s="3" t="s">
        <v>42</v>
      </c>
      <c r="R143" s="3">
        <v>127919.2743</v>
      </c>
      <c r="S143" s="3">
        <v>109485.958857509</v>
      </c>
      <c r="T143" s="3">
        <v>18433.3154424908</v>
      </c>
      <c r="U143" s="3">
        <v>20539.1081006561</v>
      </c>
      <c r="V143" s="3">
        <v>19257.3212652511</v>
      </c>
      <c r="W143" s="3">
        <v>28046.7167080282</v>
      </c>
      <c r="X143" s="3">
        <v>26963.3016447692</v>
      </c>
      <c r="Y143" s="3">
        <v>0.929609476857144</v>
      </c>
      <c r="Z143" s="3">
        <f t="shared" si="10"/>
        <v>222725.722018704</v>
      </c>
      <c r="AA143" s="3">
        <f t="shared" si="11"/>
        <v>2070.47941928437</v>
      </c>
      <c r="AB143" s="3">
        <f t="shared" si="12"/>
        <v>57.433543436558</v>
      </c>
      <c r="AC143" s="3">
        <f t="shared" si="13"/>
        <v>100</v>
      </c>
      <c r="AD143" s="3">
        <f t="shared" si="14"/>
        <v>92.9609476857144</v>
      </c>
    </row>
    <row r="144" ht="30" spans="1:30">
      <c r="A144" s="3" t="s">
        <v>277</v>
      </c>
      <c r="B144" s="3" t="s">
        <v>447</v>
      </c>
      <c r="C144" s="3" t="s">
        <v>441</v>
      </c>
      <c r="D144" s="3">
        <v>26651</v>
      </c>
      <c r="E144" s="3">
        <v>2097</v>
      </c>
      <c r="F144" s="3">
        <v>54067</v>
      </c>
      <c r="G144" s="3" t="s">
        <v>448</v>
      </c>
      <c r="I144" s="3" t="s">
        <v>57</v>
      </c>
      <c r="J144" s="3" t="s">
        <v>239</v>
      </c>
      <c r="K144" s="3" t="s">
        <v>239</v>
      </c>
      <c r="L144" s="3" t="s">
        <v>37</v>
      </c>
      <c r="M144" s="3" t="s">
        <v>60</v>
      </c>
      <c r="N144" s="3" t="s">
        <v>39</v>
      </c>
      <c r="O144" s="3" t="s">
        <v>40</v>
      </c>
      <c r="P144" s="3" t="s">
        <v>75</v>
      </c>
      <c r="Q144" s="3" t="s">
        <v>42</v>
      </c>
      <c r="R144" s="3">
        <v>454965.0444</v>
      </c>
      <c r="S144" s="3">
        <v>381021.853807712</v>
      </c>
      <c r="T144" s="3">
        <v>73943.1905922879</v>
      </c>
      <c r="U144" s="3">
        <v>71344.1329264782</v>
      </c>
      <c r="V144" s="3">
        <v>38985.8649871465</v>
      </c>
      <c r="W144" s="3">
        <v>84902.5504164524</v>
      </c>
      <c r="X144" s="3">
        <v>123975.050659126</v>
      </c>
      <c r="Y144" s="3">
        <v>0.106888133681121</v>
      </c>
      <c r="Z144" s="3">
        <f t="shared" si="10"/>
        <v>774172.643389203</v>
      </c>
      <c r="AA144" s="3">
        <f t="shared" si="11"/>
        <v>827.498689988522</v>
      </c>
      <c r="AB144" s="3">
        <f t="shared" si="12"/>
        <v>58.7679051029544</v>
      </c>
      <c r="AC144" s="3">
        <f t="shared" si="13"/>
        <v>100</v>
      </c>
      <c r="AD144" s="3">
        <f t="shared" si="14"/>
        <v>10.6888133681121</v>
      </c>
    </row>
    <row r="145" ht="30" spans="1:30">
      <c r="A145" s="3" t="s">
        <v>122</v>
      </c>
      <c r="B145" s="3" t="s">
        <v>449</v>
      </c>
      <c r="C145" s="3" t="s">
        <v>55</v>
      </c>
      <c r="D145" s="3">
        <v>27020</v>
      </c>
      <c r="E145" s="3">
        <v>8380</v>
      </c>
      <c r="F145" s="3">
        <v>37197</v>
      </c>
      <c r="G145" s="3" t="s">
        <v>450</v>
      </c>
      <c r="H145" s="3">
        <v>3120</v>
      </c>
      <c r="I145" s="3" t="s">
        <v>57</v>
      </c>
      <c r="J145" s="3" t="s">
        <v>69</v>
      </c>
      <c r="K145" s="3" t="s">
        <v>125</v>
      </c>
      <c r="L145" s="3" t="s">
        <v>37</v>
      </c>
      <c r="M145" s="3" t="s">
        <v>82</v>
      </c>
      <c r="N145" s="3" t="s">
        <v>39</v>
      </c>
      <c r="O145" s="3" t="s">
        <v>61</v>
      </c>
      <c r="P145" s="3" t="s">
        <v>75</v>
      </c>
      <c r="Q145" s="3" t="s">
        <v>42</v>
      </c>
      <c r="R145" s="3">
        <v>211916.6631</v>
      </c>
      <c r="S145" s="3">
        <v>181379.226737743</v>
      </c>
      <c r="T145" s="3">
        <v>30537.436362257</v>
      </c>
      <c r="U145" s="3">
        <v>34025.9845559585</v>
      </c>
      <c r="V145" s="3">
        <v>31902.5204380532</v>
      </c>
      <c r="W145" s="3">
        <v>46463.4172465466</v>
      </c>
      <c r="X145" s="3">
        <v>44668.5844802219</v>
      </c>
      <c r="Y145" s="3">
        <v>0.693065632377252</v>
      </c>
      <c r="Z145" s="3">
        <f t="shared" si="10"/>
        <v>368977.16982078</v>
      </c>
      <c r="AA145" s="3">
        <f t="shared" si="11"/>
        <v>2557.25395534608</v>
      </c>
      <c r="AB145" s="3">
        <f t="shared" si="12"/>
        <v>57.433543436558</v>
      </c>
      <c r="AC145" s="3">
        <f t="shared" si="13"/>
        <v>100</v>
      </c>
      <c r="AD145" s="3">
        <f t="shared" si="14"/>
        <v>69.3065632377252</v>
      </c>
    </row>
    <row r="146" ht="30" spans="1:30">
      <c r="A146" s="3" t="s">
        <v>53</v>
      </c>
      <c r="B146" s="3" t="s">
        <v>451</v>
      </c>
      <c r="C146" s="3" t="s">
        <v>55</v>
      </c>
      <c r="D146" s="3">
        <v>27021</v>
      </c>
      <c r="E146" s="3">
        <v>9016</v>
      </c>
      <c r="F146" s="3">
        <v>37169</v>
      </c>
      <c r="G146" s="3" t="s">
        <v>452</v>
      </c>
      <c r="H146" s="3">
        <v>3120</v>
      </c>
      <c r="I146" s="3" t="s">
        <v>57</v>
      </c>
      <c r="J146" s="3" t="s">
        <v>58</v>
      </c>
      <c r="K146" s="3" t="s">
        <v>59</v>
      </c>
      <c r="L146" s="3" t="s">
        <v>37</v>
      </c>
      <c r="M146" s="3" t="s">
        <v>60</v>
      </c>
      <c r="N146" s="3" t="s">
        <v>39</v>
      </c>
      <c r="O146" s="3" t="s">
        <v>61</v>
      </c>
      <c r="P146" s="3" t="s">
        <v>62</v>
      </c>
      <c r="Q146" s="3" t="s">
        <v>42</v>
      </c>
      <c r="R146" s="3">
        <v>282606.1407</v>
      </c>
      <c r="S146" s="3">
        <v>231329.707645695</v>
      </c>
      <c r="T146" s="3">
        <v>51276.4330543048</v>
      </c>
      <c r="U146" s="3">
        <v>49474.0979733099</v>
      </c>
      <c r="V146" s="3">
        <v>27035.0262149235</v>
      </c>
      <c r="W146" s="3">
        <v>58876.2793125</v>
      </c>
      <c r="X146" s="3">
        <v>53078.7681352997</v>
      </c>
      <c r="Y146" s="3">
        <v>0.13263811293</v>
      </c>
      <c r="Z146" s="3">
        <f t="shared" si="10"/>
        <v>471070.312336033</v>
      </c>
      <c r="AA146" s="3">
        <f t="shared" si="11"/>
        <v>624.818772855972</v>
      </c>
      <c r="AB146" s="3">
        <f t="shared" si="12"/>
        <v>59.9923479148068</v>
      </c>
      <c r="AC146" s="3">
        <f t="shared" si="13"/>
        <v>100</v>
      </c>
      <c r="AD146" s="3">
        <f t="shared" si="14"/>
        <v>13.263811293</v>
      </c>
    </row>
    <row r="147" ht="30" spans="1:30">
      <c r="A147" s="3" t="s">
        <v>453</v>
      </c>
      <c r="B147" s="3" t="s">
        <v>454</v>
      </c>
      <c r="C147" s="3" t="s">
        <v>55</v>
      </c>
      <c r="D147" s="3">
        <v>27104</v>
      </c>
      <c r="E147" s="3">
        <v>4757</v>
      </c>
      <c r="F147" s="3">
        <v>37067</v>
      </c>
      <c r="G147" s="3" t="s">
        <v>455</v>
      </c>
      <c r="H147" s="3">
        <v>3120</v>
      </c>
      <c r="I147" s="3" t="s">
        <v>34</v>
      </c>
      <c r="J147" s="3" t="s">
        <v>149</v>
      </c>
      <c r="K147" s="3" t="s">
        <v>149</v>
      </c>
      <c r="L147" s="3" t="s">
        <v>47</v>
      </c>
      <c r="M147" s="3" t="s">
        <v>48</v>
      </c>
      <c r="N147" s="3" t="s">
        <v>39</v>
      </c>
      <c r="O147" s="3" t="s">
        <v>49</v>
      </c>
      <c r="P147" s="3" t="s">
        <v>50</v>
      </c>
      <c r="Q147" s="3" t="s">
        <v>42</v>
      </c>
      <c r="R147" s="3">
        <v>28981.0767171817</v>
      </c>
      <c r="S147" s="3">
        <v>27212.3884865184</v>
      </c>
      <c r="T147" s="3">
        <v>1768.68823066326</v>
      </c>
      <c r="U147" s="3">
        <v>4346.49281637473</v>
      </c>
      <c r="V147" s="3">
        <v>5613.66264514859</v>
      </c>
      <c r="W147" s="3">
        <v>4035.55140720331</v>
      </c>
      <c r="X147" s="3">
        <v>10755.8979925212</v>
      </c>
      <c r="Y147" s="3">
        <v>0.960069136209436</v>
      </c>
      <c r="Z147" s="3">
        <f t="shared" si="10"/>
        <v>53732.6815784295</v>
      </c>
      <c r="AA147" s="3">
        <f t="shared" si="11"/>
        <v>515.870891892195</v>
      </c>
      <c r="AB147" s="3">
        <f t="shared" si="12"/>
        <v>53.9356605065024</v>
      </c>
      <c r="AC147" s="3">
        <f t="shared" si="13"/>
        <v>100</v>
      </c>
      <c r="AD147" s="3">
        <f t="shared" si="14"/>
        <v>96.0069136209436</v>
      </c>
    </row>
    <row r="148" ht="30" spans="1:30">
      <c r="A148" s="3" t="s">
        <v>456</v>
      </c>
      <c r="B148" s="3" t="s">
        <v>454</v>
      </c>
      <c r="C148" s="3" t="s">
        <v>55</v>
      </c>
      <c r="D148" s="3">
        <v>27107</v>
      </c>
      <c r="E148" s="3">
        <v>3446</v>
      </c>
      <c r="F148" s="3">
        <v>37067</v>
      </c>
      <c r="G148" s="3" t="s">
        <v>455</v>
      </c>
      <c r="H148" s="3">
        <v>3120</v>
      </c>
      <c r="I148" s="3" t="s">
        <v>57</v>
      </c>
      <c r="J148" s="3" t="s">
        <v>73</v>
      </c>
      <c r="K148" s="3" t="s">
        <v>74</v>
      </c>
      <c r="L148" s="3" t="s">
        <v>37</v>
      </c>
      <c r="M148" s="3" t="s">
        <v>82</v>
      </c>
      <c r="N148" s="3" t="s">
        <v>39</v>
      </c>
      <c r="O148" s="3" t="s">
        <v>61</v>
      </c>
      <c r="P148" s="3" t="s">
        <v>75</v>
      </c>
      <c r="Q148" s="3" t="s">
        <v>42</v>
      </c>
      <c r="R148" s="3">
        <v>234799.3494</v>
      </c>
      <c r="S148" s="3">
        <v>194379.574346975</v>
      </c>
      <c r="T148" s="3">
        <v>40419.7750530254</v>
      </c>
      <c r="U148" s="3">
        <v>38999.0448226906</v>
      </c>
      <c r="V148" s="3">
        <v>21310.9534550222</v>
      </c>
      <c r="W148" s="3">
        <v>46410.5208576039</v>
      </c>
      <c r="X148" s="3">
        <v>53869.3545668616</v>
      </c>
      <c r="Y148" s="3">
        <v>0.168258499013502</v>
      </c>
      <c r="Z148" s="3">
        <f t="shared" si="10"/>
        <v>395389.223102179</v>
      </c>
      <c r="AA148" s="3">
        <f t="shared" si="11"/>
        <v>665.275972052873</v>
      </c>
      <c r="AB148" s="3">
        <f t="shared" si="12"/>
        <v>59.3843574080728</v>
      </c>
      <c r="AC148" s="3">
        <f t="shared" si="13"/>
        <v>100</v>
      </c>
      <c r="AD148" s="3">
        <f t="shared" si="14"/>
        <v>16.8258499013502</v>
      </c>
    </row>
    <row r="149" ht="30" spans="1:30">
      <c r="A149" s="3" t="s">
        <v>84</v>
      </c>
      <c r="B149" s="3" t="s">
        <v>457</v>
      </c>
      <c r="C149" s="3" t="s">
        <v>55</v>
      </c>
      <c r="D149" s="3">
        <v>27332</v>
      </c>
      <c r="E149" s="3">
        <v>9762</v>
      </c>
      <c r="F149" s="3">
        <v>37105</v>
      </c>
      <c r="G149" s="3" t="s">
        <v>458</v>
      </c>
      <c r="I149" s="3" t="s">
        <v>87</v>
      </c>
      <c r="J149" s="3" t="s">
        <v>35</v>
      </c>
      <c r="K149" s="3" t="s">
        <v>36</v>
      </c>
      <c r="L149" s="3" t="s">
        <v>88</v>
      </c>
      <c r="M149" s="3" t="s">
        <v>82</v>
      </c>
      <c r="N149" s="3" t="s">
        <v>39</v>
      </c>
      <c r="O149" s="3" t="s">
        <v>89</v>
      </c>
      <c r="P149" s="3" t="s">
        <v>62</v>
      </c>
      <c r="Q149" s="3" t="s">
        <v>42</v>
      </c>
      <c r="R149" s="3">
        <v>808499.731833583</v>
      </c>
      <c r="S149" s="3">
        <v>722691.785267014</v>
      </c>
      <c r="T149" s="3">
        <v>85807.9465665689</v>
      </c>
      <c r="U149" s="3">
        <v>128223.449565793</v>
      </c>
      <c r="V149" s="3">
        <v>117884.16188652</v>
      </c>
      <c r="W149" s="3">
        <v>150204.612348501</v>
      </c>
      <c r="X149" s="3">
        <v>249119.844870684</v>
      </c>
      <c r="Y149" s="3">
        <v>0.774447992575174</v>
      </c>
      <c r="Z149" s="3">
        <f t="shared" si="10"/>
        <v>1453931.80050508</v>
      </c>
      <c r="AA149" s="3">
        <f t="shared" si="11"/>
        <v>11259.9456424237</v>
      </c>
      <c r="AB149" s="3">
        <f t="shared" si="12"/>
        <v>55.6078167870541</v>
      </c>
      <c r="AC149" s="3">
        <f t="shared" si="13"/>
        <v>100</v>
      </c>
      <c r="AD149" s="3">
        <f t="shared" si="14"/>
        <v>77.4447992575174</v>
      </c>
    </row>
    <row r="150" ht="30" spans="1:30">
      <c r="A150" s="3" t="s">
        <v>316</v>
      </c>
      <c r="B150" s="3" t="s">
        <v>459</v>
      </c>
      <c r="C150" s="3" t="s">
        <v>55</v>
      </c>
      <c r="D150" s="3">
        <v>27360</v>
      </c>
      <c r="E150" s="3">
        <v>5747</v>
      </c>
      <c r="F150" s="3">
        <v>37057</v>
      </c>
      <c r="G150" s="3" t="s">
        <v>460</v>
      </c>
      <c r="H150" s="3">
        <v>3120</v>
      </c>
      <c r="I150" s="3" t="s">
        <v>57</v>
      </c>
      <c r="J150" s="3" t="s">
        <v>73</v>
      </c>
      <c r="K150" s="3" t="s">
        <v>74</v>
      </c>
      <c r="L150" s="3" t="s">
        <v>37</v>
      </c>
      <c r="M150" s="3" t="s">
        <v>60</v>
      </c>
      <c r="N150" s="3" t="s">
        <v>39</v>
      </c>
      <c r="O150" s="3" t="s">
        <v>61</v>
      </c>
      <c r="P150" s="3" t="s">
        <v>75</v>
      </c>
      <c r="Q150" s="3" t="s">
        <v>42</v>
      </c>
      <c r="R150" s="3">
        <v>317145.2049</v>
      </c>
      <c r="S150" s="3">
        <v>262549.918013725</v>
      </c>
      <c r="T150" s="3">
        <v>54595.2868862747</v>
      </c>
      <c r="U150" s="3">
        <v>52676.2961345603</v>
      </c>
      <c r="V150" s="3">
        <v>28784.861275716</v>
      </c>
      <c r="W150" s="3">
        <v>62687.0312226704</v>
      </c>
      <c r="X150" s="3">
        <v>72761.732669171</v>
      </c>
      <c r="Y150" s="3">
        <v>0.854369472234113</v>
      </c>
      <c r="Z150" s="3">
        <f t="shared" si="10"/>
        <v>534055.126202117</v>
      </c>
      <c r="AA150" s="3">
        <f t="shared" si="11"/>
        <v>4562.80396317225</v>
      </c>
      <c r="AB150" s="3">
        <f t="shared" si="12"/>
        <v>59.3843574080729</v>
      </c>
      <c r="AC150" s="3">
        <f t="shared" si="13"/>
        <v>100</v>
      </c>
      <c r="AD150" s="3">
        <f t="shared" si="14"/>
        <v>85.4369472234113</v>
      </c>
    </row>
    <row r="151" ht="30" spans="1:30">
      <c r="A151" s="3" t="s">
        <v>461</v>
      </c>
      <c r="B151" s="3" t="s">
        <v>462</v>
      </c>
      <c r="C151" s="3" t="s">
        <v>55</v>
      </c>
      <c r="D151" s="3">
        <v>27406</v>
      </c>
      <c r="E151" s="3">
        <v>4310</v>
      </c>
      <c r="F151" s="3">
        <v>37081</v>
      </c>
      <c r="G151" s="3" t="s">
        <v>463</v>
      </c>
      <c r="H151" s="3">
        <v>3120</v>
      </c>
      <c r="I151" s="3" t="s">
        <v>57</v>
      </c>
      <c r="J151" s="3" t="s">
        <v>69</v>
      </c>
      <c r="K151" s="3" t="s">
        <v>125</v>
      </c>
      <c r="L151" s="3" t="s">
        <v>164</v>
      </c>
      <c r="M151" s="3" t="s">
        <v>82</v>
      </c>
      <c r="N151" s="3" t="s">
        <v>39</v>
      </c>
      <c r="O151" s="3" t="s">
        <v>61</v>
      </c>
      <c r="P151" s="3" t="s">
        <v>75</v>
      </c>
      <c r="Q151" s="3" t="s">
        <v>42</v>
      </c>
      <c r="R151" s="3">
        <v>179658.7938</v>
      </c>
      <c r="S151" s="3">
        <v>153769.753729572</v>
      </c>
      <c r="T151" s="3">
        <v>25889.0400704283</v>
      </c>
      <c r="U151" s="3">
        <v>28846.5628599308</v>
      </c>
      <c r="V151" s="3">
        <v>27046.3315967553</v>
      </c>
      <c r="W151" s="3">
        <v>39390.7745442443</v>
      </c>
      <c r="X151" s="3">
        <v>37869.1505003698</v>
      </c>
      <c r="Y151" s="3">
        <v>0.917246824875867</v>
      </c>
      <c r="Z151" s="3">
        <f t="shared" si="10"/>
        <v>312811.613301301</v>
      </c>
      <c r="AA151" s="3">
        <f t="shared" si="11"/>
        <v>2869.25459084915</v>
      </c>
      <c r="AB151" s="3">
        <f t="shared" si="12"/>
        <v>57.4335434365579</v>
      </c>
      <c r="AC151" s="3">
        <f t="shared" si="13"/>
        <v>100</v>
      </c>
      <c r="AD151" s="3">
        <f t="shared" si="14"/>
        <v>91.7246824875866</v>
      </c>
    </row>
    <row r="152" customFormat="1" hidden="1" spans="1:30">
      <c r="A152" t="s">
        <v>464</v>
      </c>
      <c r="B152" t="s">
        <v>465</v>
      </c>
      <c r="C152" t="s">
        <v>55</v>
      </c>
      <c r="D152">
        <v>27517</v>
      </c>
      <c r="E152">
        <v>6376</v>
      </c>
      <c r="F152">
        <v>37037</v>
      </c>
      <c r="G152" t="s">
        <v>466</v>
      </c>
      <c r="I152" t="s">
        <v>68</v>
      </c>
      <c r="J152" t="s">
        <v>58</v>
      </c>
      <c r="K152" t="s">
        <v>59</v>
      </c>
      <c r="L152" t="s">
        <v>47</v>
      </c>
      <c r="M152" t="s">
        <v>48</v>
      </c>
      <c r="N152" t="s">
        <v>39</v>
      </c>
      <c r="O152" t="s">
        <v>49</v>
      </c>
      <c r="P152" t="s">
        <v>62</v>
      </c>
      <c r="Q152" t="s">
        <v>42</v>
      </c>
      <c r="R152">
        <v>48214.5245167206</v>
      </c>
      <c r="S152">
        <v>44359.9322835384</v>
      </c>
      <c r="T152">
        <v>3854.5922331822</v>
      </c>
      <c r="U152">
        <v>7800.96047191635</v>
      </c>
      <c r="V152">
        <v>6424.320388637</v>
      </c>
      <c r="W152">
        <v>8383.73810717128</v>
      </c>
      <c r="X152">
        <v>14225.2808605533</v>
      </c>
      <c r="Y152">
        <v>0.441796332587976</v>
      </c>
      <c r="Z152">
        <f t="shared" si="10"/>
        <v>85048.8243449985</v>
      </c>
      <c r="AA152">
        <f t="shared" si="11"/>
        <v>375.742586865393</v>
      </c>
      <c r="AB152">
        <f t="shared" si="12"/>
        <v>56.6904068198986</v>
      </c>
      <c r="AC152">
        <f t="shared" si="13"/>
        <v>100</v>
      </c>
      <c r="AD152">
        <f t="shared" si="14"/>
        <v>44.1796332587976</v>
      </c>
    </row>
    <row r="153" ht="30" spans="1:30">
      <c r="A153" s="3" t="s">
        <v>53</v>
      </c>
      <c r="B153" s="3" t="s">
        <v>467</v>
      </c>
      <c r="C153" s="3" t="s">
        <v>55</v>
      </c>
      <c r="D153" s="3">
        <v>27549</v>
      </c>
      <c r="E153" s="3">
        <v>8636</v>
      </c>
      <c r="F153" s="3">
        <v>37069</v>
      </c>
      <c r="G153" s="3" t="s">
        <v>468</v>
      </c>
      <c r="H153" s="3">
        <v>6640</v>
      </c>
      <c r="I153" s="3" t="s">
        <v>57</v>
      </c>
      <c r="J153" s="3" t="s">
        <v>58</v>
      </c>
      <c r="K153" s="3" t="s">
        <v>59</v>
      </c>
      <c r="L153" s="3" t="s">
        <v>37</v>
      </c>
      <c r="M153" s="3" t="s">
        <v>82</v>
      </c>
      <c r="N153" s="3" t="s">
        <v>39</v>
      </c>
      <c r="O153" s="3" t="s">
        <v>61</v>
      </c>
      <c r="P153" s="3" t="s">
        <v>62</v>
      </c>
      <c r="Q153" s="3" t="s">
        <v>42</v>
      </c>
      <c r="R153" s="3">
        <v>209092.8168</v>
      </c>
      <c r="S153" s="3">
        <v>171154.738751786</v>
      </c>
      <c r="T153" s="3">
        <v>37938.0780482143</v>
      </c>
      <c r="U153" s="3">
        <v>36604.5779410714</v>
      </c>
      <c r="V153" s="3">
        <v>20002.5016071429</v>
      </c>
      <c r="W153" s="3">
        <v>43561.0035</v>
      </c>
      <c r="X153" s="3">
        <v>39271.5781553571</v>
      </c>
      <c r="Y153" s="3">
        <v>0.713313548578807</v>
      </c>
      <c r="Z153" s="3">
        <f t="shared" si="10"/>
        <v>348532.478003572</v>
      </c>
      <c r="AA153" s="3">
        <f t="shared" si="11"/>
        <v>2486.12938679693</v>
      </c>
      <c r="AB153" s="3">
        <f t="shared" si="12"/>
        <v>59.9923479148067</v>
      </c>
      <c r="AC153" s="3">
        <f t="shared" si="13"/>
        <v>100</v>
      </c>
      <c r="AD153" s="3">
        <f t="shared" si="14"/>
        <v>71.3313548578807</v>
      </c>
    </row>
    <row r="154" ht="30" spans="1:30">
      <c r="A154" s="3" t="s">
        <v>469</v>
      </c>
      <c r="B154" s="3" t="s">
        <v>467</v>
      </c>
      <c r="C154" s="3" t="s">
        <v>55</v>
      </c>
      <c r="D154" s="3">
        <v>27549</v>
      </c>
      <c r="E154" s="3">
        <v>8636</v>
      </c>
      <c r="F154" s="3">
        <v>37069</v>
      </c>
      <c r="G154" s="3" t="s">
        <v>468</v>
      </c>
      <c r="H154" s="3">
        <v>6640</v>
      </c>
      <c r="I154" s="3" t="s">
        <v>57</v>
      </c>
      <c r="J154" s="3" t="s">
        <v>239</v>
      </c>
      <c r="K154" s="3" t="s">
        <v>239</v>
      </c>
      <c r="L154" s="3" t="s">
        <v>164</v>
      </c>
      <c r="M154" s="3" t="s">
        <v>82</v>
      </c>
      <c r="N154" s="3" t="s">
        <v>39</v>
      </c>
      <c r="O154" s="3" t="s">
        <v>49</v>
      </c>
      <c r="P154" s="3" t="s">
        <v>75</v>
      </c>
      <c r="Q154" s="3" t="s">
        <v>42</v>
      </c>
      <c r="R154" s="3">
        <v>155466.3051</v>
      </c>
      <c r="S154" s="3">
        <v>130199.144973779</v>
      </c>
      <c r="T154" s="3">
        <v>25267.1601262211</v>
      </c>
      <c r="U154" s="3">
        <v>24379.0349899743</v>
      </c>
      <c r="V154" s="3">
        <v>13321.8770437018</v>
      </c>
      <c r="W154" s="3">
        <v>29012.0877840617</v>
      </c>
      <c r="X154" s="3">
        <v>42363.5689989717</v>
      </c>
      <c r="Y154" s="3">
        <v>0.974983161179429</v>
      </c>
      <c r="Z154" s="3">
        <f t="shared" si="10"/>
        <v>264542.87391671</v>
      </c>
      <c r="AA154" s="3">
        <f t="shared" si="11"/>
        <v>2579.24847478805</v>
      </c>
      <c r="AB154" s="3">
        <f t="shared" si="12"/>
        <v>58.7679051029543</v>
      </c>
      <c r="AC154" s="3">
        <f t="shared" si="13"/>
        <v>100</v>
      </c>
      <c r="AD154" s="3">
        <f t="shared" si="14"/>
        <v>97.4983161179429</v>
      </c>
    </row>
    <row r="155" ht="30" spans="1:30">
      <c r="A155" s="3" t="s">
        <v>219</v>
      </c>
      <c r="B155" s="3" t="s">
        <v>470</v>
      </c>
      <c r="C155" s="3" t="s">
        <v>55</v>
      </c>
      <c r="D155" s="3">
        <v>27565</v>
      </c>
      <c r="E155" s="3">
        <v>3652</v>
      </c>
      <c r="F155" s="3">
        <v>37077</v>
      </c>
      <c r="G155" s="3" t="s">
        <v>471</v>
      </c>
      <c r="I155" s="3" t="s">
        <v>57</v>
      </c>
      <c r="J155" s="3" t="s">
        <v>58</v>
      </c>
      <c r="K155" s="3" t="s">
        <v>59</v>
      </c>
      <c r="L155" s="3" t="s">
        <v>37</v>
      </c>
      <c r="M155" s="3" t="s">
        <v>60</v>
      </c>
      <c r="N155" s="3" t="s">
        <v>39</v>
      </c>
      <c r="O155" s="3" t="s">
        <v>61</v>
      </c>
      <c r="P155" s="3" t="s">
        <v>62</v>
      </c>
      <c r="Q155" s="3" t="s">
        <v>42</v>
      </c>
      <c r="R155" s="3">
        <v>261442.404</v>
      </c>
      <c r="S155" s="3">
        <v>214005.947406888</v>
      </c>
      <c r="T155" s="3">
        <v>47436.4565931122</v>
      </c>
      <c r="U155" s="3">
        <v>45769.0943227041</v>
      </c>
      <c r="V155" s="3">
        <v>25010.4340561224</v>
      </c>
      <c r="W155" s="3">
        <v>54467.1675</v>
      </c>
      <c r="X155" s="3">
        <v>49103.8188635204</v>
      </c>
      <c r="Y155" s="3">
        <v>0.442981970796216</v>
      </c>
      <c r="Z155" s="3">
        <f t="shared" si="10"/>
        <v>435792.918742347</v>
      </c>
      <c r="AA155" s="3">
        <f t="shared" si="11"/>
        <v>1930.4840600352</v>
      </c>
      <c r="AB155" s="3">
        <f t="shared" si="12"/>
        <v>59.9923479148068</v>
      </c>
      <c r="AC155" s="3">
        <f t="shared" si="13"/>
        <v>100</v>
      </c>
      <c r="AD155" s="3">
        <f t="shared" si="14"/>
        <v>44.2981970796216</v>
      </c>
    </row>
    <row r="156" ht="30" spans="1:30">
      <c r="A156" s="3" t="s">
        <v>472</v>
      </c>
      <c r="B156" s="3" t="s">
        <v>72</v>
      </c>
      <c r="C156" s="3" t="s">
        <v>55</v>
      </c>
      <c r="D156" s="3">
        <v>27607</v>
      </c>
      <c r="E156" s="3">
        <v>2903</v>
      </c>
      <c r="F156" s="3">
        <v>37183</v>
      </c>
      <c r="G156" s="3" t="s">
        <v>56</v>
      </c>
      <c r="H156" s="3">
        <v>6640</v>
      </c>
      <c r="I156" s="3" t="s">
        <v>34</v>
      </c>
      <c r="J156" s="3" t="s">
        <v>64</v>
      </c>
      <c r="K156" s="3" t="s">
        <v>371</v>
      </c>
      <c r="L156" s="3" t="s">
        <v>47</v>
      </c>
      <c r="M156" s="3" t="s">
        <v>60</v>
      </c>
      <c r="N156" s="3" t="s">
        <v>39</v>
      </c>
      <c r="O156" s="3" t="s">
        <v>61</v>
      </c>
      <c r="P156" s="3" t="s">
        <v>50</v>
      </c>
      <c r="Q156" s="3" t="s">
        <v>42</v>
      </c>
      <c r="R156" s="3">
        <v>269134.757831529</v>
      </c>
      <c r="S156" s="3">
        <v>252709.71319691</v>
      </c>
      <c r="T156" s="3">
        <v>16425.0446346192</v>
      </c>
      <c r="U156" s="3">
        <v>40364.0038279866</v>
      </c>
      <c r="V156" s="3">
        <v>52131.6634055304</v>
      </c>
      <c r="W156" s="3">
        <v>37476.4250925999</v>
      </c>
      <c r="X156" s="3">
        <v>99885.38485741</v>
      </c>
      <c r="Y156" s="3">
        <v>0.934188859803359</v>
      </c>
      <c r="Z156" s="3">
        <f t="shared" si="10"/>
        <v>498992.235015056</v>
      </c>
      <c r="AA156" s="3">
        <f t="shared" si="11"/>
        <v>4661.52987079445</v>
      </c>
      <c r="AB156" s="3">
        <f t="shared" si="12"/>
        <v>53.9356605065024</v>
      </c>
      <c r="AC156" s="3">
        <f t="shared" si="13"/>
        <v>100</v>
      </c>
      <c r="AD156" s="3">
        <f t="shared" si="14"/>
        <v>93.4188859803359</v>
      </c>
    </row>
    <row r="157" customFormat="1" hidden="1" spans="1:30">
      <c r="A157" t="s">
        <v>473</v>
      </c>
      <c r="B157" t="s">
        <v>72</v>
      </c>
      <c r="C157" t="s">
        <v>55</v>
      </c>
      <c r="D157">
        <v>27613</v>
      </c>
      <c r="E157">
        <v>6991</v>
      </c>
      <c r="F157">
        <v>37183</v>
      </c>
      <c r="G157" t="s">
        <v>56</v>
      </c>
      <c r="H157">
        <v>6640</v>
      </c>
      <c r="I157" t="s">
        <v>68</v>
      </c>
      <c r="J157" t="s">
        <v>58</v>
      </c>
      <c r="K157" t="s">
        <v>59</v>
      </c>
      <c r="L157" t="s">
        <v>47</v>
      </c>
      <c r="M157" t="s">
        <v>93</v>
      </c>
      <c r="N157" t="s">
        <v>39</v>
      </c>
      <c r="O157" t="s">
        <v>49</v>
      </c>
      <c r="P157" t="s">
        <v>62</v>
      </c>
      <c r="Q157" t="s">
        <v>42</v>
      </c>
      <c r="R157">
        <v>80097.5945505876</v>
      </c>
      <c r="S157">
        <v>73694.0560122328</v>
      </c>
      <c r="T157">
        <v>6403.53853835477</v>
      </c>
      <c r="U157">
        <v>12959.5422800037</v>
      </c>
      <c r="V157">
        <v>10672.5642305913</v>
      </c>
      <c r="W157">
        <v>13927.6963209216</v>
      </c>
      <c r="X157">
        <v>23632.106510595</v>
      </c>
      <c r="Y157">
        <v>0.92726298649798</v>
      </c>
      <c r="Z157">
        <f t="shared" si="10"/>
        <v>141289.503892699</v>
      </c>
      <c r="AA157">
        <f t="shared" si="11"/>
        <v>1310.12527340362</v>
      </c>
      <c r="AB157">
        <f t="shared" si="12"/>
        <v>56.6904068198986</v>
      </c>
      <c r="AC157">
        <f t="shared" si="13"/>
        <v>100</v>
      </c>
      <c r="AD157">
        <f t="shared" si="14"/>
        <v>92.726298649798</v>
      </c>
    </row>
    <row r="158" ht="30" spans="1:30">
      <c r="A158" s="3" t="s">
        <v>474</v>
      </c>
      <c r="B158" s="3" t="s">
        <v>72</v>
      </c>
      <c r="C158" s="3" t="s">
        <v>55</v>
      </c>
      <c r="D158" s="3">
        <v>27615</v>
      </c>
      <c r="E158" s="3">
        <v>6164</v>
      </c>
      <c r="F158" s="3">
        <v>37183</v>
      </c>
      <c r="G158" s="3" t="s">
        <v>56</v>
      </c>
      <c r="H158" s="3">
        <v>6640</v>
      </c>
      <c r="I158" s="3" t="s">
        <v>34</v>
      </c>
      <c r="J158" s="3" t="s">
        <v>64</v>
      </c>
      <c r="K158" s="3" t="s">
        <v>115</v>
      </c>
      <c r="L158" s="3" t="s">
        <v>47</v>
      </c>
      <c r="M158" s="3" t="s">
        <v>93</v>
      </c>
      <c r="N158" s="3" t="s">
        <v>39</v>
      </c>
      <c r="O158" s="3" t="s">
        <v>61</v>
      </c>
      <c r="P158" s="3" t="s">
        <v>50</v>
      </c>
      <c r="Q158" s="3" t="s">
        <v>42</v>
      </c>
      <c r="R158" s="3">
        <v>181436.030787916</v>
      </c>
      <c r="S158" s="3">
        <v>170363.158119848</v>
      </c>
      <c r="T158" s="3">
        <v>11072.8726680673</v>
      </c>
      <c r="U158" s="3">
        <v>27211.218276914</v>
      </c>
      <c r="V158" s="3">
        <v>35144.3349899528</v>
      </c>
      <c r="W158" s="3">
        <v>25264.5695847963</v>
      </c>
      <c r="X158" s="3">
        <v>67337.2993821787</v>
      </c>
      <c r="Y158" s="3">
        <v>0.193360377121766</v>
      </c>
      <c r="Z158" s="3">
        <f t="shared" si="10"/>
        <v>336393.453021757</v>
      </c>
      <c r="AA158" s="3">
        <f t="shared" si="11"/>
        <v>650.451649375799</v>
      </c>
      <c r="AB158" s="3">
        <f t="shared" si="12"/>
        <v>53.9356605065025</v>
      </c>
      <c r="AC158" s="3">
        <f t="shared" si="13"/>
        <v>100</v>
      </c>
      <c r="AD158" s="3">
        <f t="shared" si="14"/>
        <v>19.3360377121766</v>
      </c>
    </row>
    <row r="159" ht="30" spans="1:30">
      <c r="A159" s="3" t="s">
        <v>277</v>
      </c>
      <c r="B159" s="3" t="s">
        <v>475</v>
      </c>
      <c r="C159" s="3" t="s">
        <v>140</v>
      </c>
      <c r="D159" s="3">
        <v>33455</v>
      </c>
      <c r="E159" s="3">
        <v>5213</v>
      </c>
      <c r="F159" s="3">
        <v>12085</v>
      </c>
      <c r="G159" s="3" t="s">
        <v>476</v>
      </c>
      <c r="H159" s="3">
        <v>2710</v>
      </c>
      <c r="I159" s="3" t="s">
        <v>57</v>
      </c>
      <c r="J159" s="3" t="s">
        <v>239</v>
      </c>
      <c r="K159" s="3" t="s">
        <v>239</v>
      </c>
      <c r="L159" s="3" t="s">
        <v>37</v>
      </c>
      <c r="M159" s="3" t="s">
        <v>60</v>
      </c>
      <c r="N159" s="3" t="s">
        <v>39</v>
      </c>
      <c r="O159" s="3" t="s">
        <v>40</v>
      </c>
      <c r="P159" s="3" t="s">
        <v>75</v>
      </c>
      <c r="Q159" s="3" t="s">
        <v>42</v>
      </c>
      <c r="R159" s="3">
        <v>478199.4246</v>
      </c>
      <c r="S159" s="3">
        <v>400480.06653162</v>
      </c>
      <c r="T159" s="3">
        <v>77719.3580683805</v>
      </c>
      <c r="U159" s="3">
        <v>74987.5704385604</v>
      </c>
      <c r="V159" s="3">
        <v>40976.8144473008</v>
      </c>
      <c r="W159" s="3">
        <v>89238.395907455</v>
      </c>
      <c r="X159" s="3">
        <v>130306.269942416</v>
      </c>
      <c r="Y159" s="3">
        <v>0.69134680582965</v>
      </c>
      <c r="Z159" s="3">
        <f t="shared" si="10"/>
        <v>813708.475335733</v>
      </c>
      <c r="AA159" s="3">
        <f t="shared" si="11"/>
        <v>5625.54755299873</v>
      </c>
      <c r="AB159" s="3">
        <f t="shared" si="12"/>
        <v>58.7679051029543</v>
      </c>
      <c r="AC159" s="3">
        <f t="shared" si="13"/>
        <v>100</v>
      </c>
      <c r="AD159" s="3">
        <f t="shared" si="14"/>
        <v>69.134680582965</v>
      </c>
    </row>
    <row r="160" ht="30" spans="1:30">
      <c r="A160" s="3" t="s">
        <v>236</v>
      </c>
      <c r="B160" s="3" t="s">
        <v>169</v>
      </c>
      <c r="C160" s="3" t="s">
        <v>55</v>
      </c>
      <c r="D160" s="3">
        <v>27858</v>
      </c>
      <c r="E160" s="3">
        <v>4118</v>
      </c>
      <c r="F160" s="3">
        <v>37147</v>
      </c>
      <c r="G160" s="3" t="s">
        <v>477</v>
      </c>
      <c r="H160" s="3">
        <v>3150</v>
      </c>
      <c r="I160" s="3" t="s">
        <v>57</v>
      </c>
      <c r="J160" s="3" t="s">
        <v>239</v>
      </c>
      <c r="K160" s="3" t="s">
        <v>239</v>
      </c>
      <c r="L160" s="3" t="s">
        <v>37</v>
      </c>
      <c r="M160" s="3" t="s">
        <v>60</v>
      </c>
      <c r="N160" s="3" t="s">
        <v>39</v>
      </c>
      <c r="O160" s="3" t="s">
        <v>40</v>
      </c>
      <c r="P160" s="3" t="s">
        <v>75</v>
      </c>
      <c r="Q160" s="3" t="s">
        <v>42</v>
      </c>
      <c r="R160" s="3">
        <v>422161.8669</v>
      </c>
      <c r="S160" s="3">
        <v>353550.012496658</v>
      </c>
      <c r="T160" s="3">
        <v>68611.8544033419</v>
      </c>
      <c r="U160" s="3">
        <v>66200.1899251928</v>
      </c>
      <c r="V160" s="3">
        <v>36174.9671722365</v>
      </c>
      <c r="W160" s="3">
        <v>78781.0396195373</v>
      </c>
      <c r="X160" s="3">
        <v>115036.395607712</v>
      </c>
      <c r="Y160" s="3">
        <v>0.961955226072526</v>
      </c>
      <c r="Z160" s="3">
        <f t="shared" si="10"/>
        <v>718354.459224678</v>
      </c>
      <c r="AA160" s="3">
        <f t="shared" si="11"/>
        <v>6910.24826223682</v>
      </c>
      <c r="AB160" s="3">
        <f t="shared" si="12"/>
        <v>58.7679051029544</v>
      </c>
      <c r="AC160" s="3">
        <f t="shared" si="13"/>
        <v>100</v>
      </c>
      <c r="AD160" s="3">
        <f t="shared" si="14"/>
        <v>96.1955226072526</v>
      </c>
    </row>
    <row r="161" ht="30" spans="1:30">
      <c r="A161" s="3" t="s">
        <v>478</v>
      </c>
      <c r="B161" s="3" t="s">
        <v>479</v>
      </c>
      <c r="C161" s="3" t="s">
        <v>55</v>
      </c>
      <c r="D161" s="3">
        <v>27870</v>
      </c>
      <c r="E161" s="3">
        <v>5076</v>
      </c>
      <c r="F161" s="3">
        <v>37083</v>
      </c>
      <c r="G161" s="3" t="s">
        <v>480</v>
      </c>
      <c r="I161" s="3" t="s">
        <v>34</v>
      </c>
      <c r="J161" s="3" t="s">
        <v>260</v>
      </c>
      <c r="K161" s="3" t="s">
        <v>398</v>
      </c>
      <c r="L161" s="3" t="s">
        <v>121</v>
      </c>
      <c r="M161" s="3" t="s">
        <v>38</v>
      </c>
      <c r="N161" s="3" t="s">
        <v>39</v>
      </c>
      <c r="O161" s="3" t="s">
        <v>89</v>
      </c>
      <c r="P161" s="3" t="s">
        <v>41</v>
      </c>
      <c r="Q161" s="3" t="s">
        <v>42</v>
      </c>
      <c r="R161" s="3">
        <v>929849.956422342</v>
      </c>
      <c r="S161" s="3">
        <v>870899.749027441</v>
      </c>
      <c r="T161" s="3">
        <v>58950.2073949016</v>
      </c>
      <c r="U161" s="3">
        <v>120831.64057187</v>
      </c>
      <c r="V161" s="3">
        <v>162411.621110079</v>
      </c>
      <c r="W161" s="3">
        <v>154812.146860276</v>
      </c>
      <c r="X161" s="3">
        <v>373351.313501043</v>
      </c>
      <c r="Y161" s="3">
        <v>0.453539533931663</v>
      </c>
      <c r="Z161" s="3">
        <f t="shared" si="10"/>
        <v>1741256.67846561</v>
      </c>
      <c r="AA161" s="3">
        <f t="shared" si="11"/>
        <v>7897.28742406689</v>
      </c>
      <c r="AB161" s="3">
        <f t="shared" si="12"/>
        <v>53.4010848556643</v>
      </c>
      <c r="AC161" s="3">
        <f t="shared" si="13"/>
        <v>100</v>
      </c>
      <c r="AD161" s="3">
        <f t="shared" si="14"/>
        <v>45.3539533931663</v>
      </c>
    </row>
    <row r="162" ht="30" spans="1:30">
      <c r="A162" s="3" t="s">
        <v>481</v>
      </c>
      <c r="B162" s="3" t="s">
        <v>482</v>
      </c>
      <c r="C162" s="3" t="s">
        <v>55</v>
      </c>
      <c r="D162" s="3">
        <v>28025</v>
      </c>
      <c r="E162" s="3">
        <v>3512</v>
      </c>
      <c r="F162" s="3">
        <v>37025</v>
      </c>
      <c r="G162" s="3" t="s">
        <v>483</v>
      </c>
      <c r="H162" s="3">
        <v>1520</v>
      </c>
      <c r="I162" s="3" t="s">
        <v>57</v>
      </c>
      <c r="J162" s="3" t="s">
        <v>239</v>
      </c>
      <c r="K162" s="3" t="s">
        <v>239</v>
      </c>
      <c r="L162" s="3" t="s">
        <v>37</v>
      </c>
      <c r="M162" s="3" t="s">
        <v>60</v>
      </c>
      <c r="N162" s="3" t="s">
        <v>39</v>
      </c>
      <c r="O162" s="3" t="s">
        <v>40</v>
      </c>
      <c r="P162" s="3" t="s">
        <v>75</v>
      </c>
      <c r="Q162" s="3" t="s">
        <v>42</v>
      </c>
      <c r="R162" s="3">
        <v>454144.0932</v>
      </c>
      <c r="S162" s="3">
        <v>380334.32769563</v>
      </c>
      <c r="T162" s="3">
        <v>73809.7655043702</v>
      </c>
      <c r="U162" s="3">
        <v>71215.3976483291</v>
      </c>
      <c r="V162" s="3">
        <v>38915.517840617</v>
      </c>
      <c r="W162" s="3">
        <v>84749.3499640103</v>
      </c>
      <c r="X162" s="3">
        <v>123751.346733162</v>
      </c>
      <c r="Y162" s="3">
        <v>0.662882395023916</v>
      </c>
      <c r="Z162" s="3">
        <f t="shared" si="10"/>
        <v>772775.705386119</v>
      </c>
      <c r="AA162" s="3">
        <f t="shared" si="11"/>
        <v>5122.59410402647</v>
      </c>
      <c r="AB162" s="3">
        <f t="shared" si="12"/>
        <v>58.7679051029543</v>
      </c>
      <c r="AC162" s="3">
        <f t="shared" si="13"/>
        <v>100</v>
      </c>
      <c r="AD162" s="3">
        <f t="shared" si="14"/>
        <v>66.2882395023916</v>
      </c>
    </row>
    <row r="163" ht="30" spans="1:30">
      <c r="A163" s="3" t="s">
        <v>484</v>
      </c>
      <c r="B163" s="3" t="s">
        <v>482</v>
      </c>
      <c r="C163" s="3" t="s">
        <v>55</v>
      </c>
      <c r="D163" s="3">
        <v>28025</v>
      </c>
      <c r="E163" s="3">
        <v>2809</v>
      </c>
      <c r="F163" s="3">
        <v>37025</v>
      </c>
      <c r="G163" s="3" t="s">
        <v>483</v>
      </c>
      <c r="H163" s="3">
        <v>1520</v>
      </c>
      <c r="I163" s="3" t="s">
        <v>34</v>
      </c>
      <c r="J163" s="3" t="s">
        <v>149</v>
      </c>
      <c r="K163" s="3" t="s">
        <v>149</v>
      </c>
      <c r="L163" s="3" t="s">
        <v>47</v>
      </c>
      <c r="M163" s="3" t="s">
        <v>93</v>
      </c>
      <c r="N163" s="3" t="s">
        <v>39</v>
      </c>
      <c r="O163" s="3" t="s">
        <v>49</v>
      </c>
      <c r="P163" s="3" t="s">
        <v>50</v>
      </c>
      <c r="Q163" s="3" t="s">
        <v>42</v>
      </c>
      <c r="R163" s="3">
        <v>65756.6424302696</v>
      </c>
      <c r="S163" s="3">
        <v>61743.5755352982</v>
      </c>
      <c r="T163" s="3">
        <v>4013.06689497146</v>
      </c>
      <c r="U163" s="3">
        <v>9861.97913698091</v>
      </c>
      <c r="V163" s="3">
        <v>12737.1253623007</v>
      </c>
      <c r="W163" s="3">
        <v>9156.46832179689</v>
      </c>
      <c r="X163" s="3">
        <v>24404.6052951289</v>
      </c>
      <c r="Y163" s="3">
        <v>0.113676644466803</v>
      </c>
      <c r="Z163" s="3">
        <f t="shared" si="10"/>
        <v>121916.820546477</v>
      </c>
      <c r="AA163" s="3">
        <f t="shared" si="11"/>
        <v>138.590950637849</v>
      </c>
      <c r="AB163" s="3">
        <f t="shared" si="12"/>
        <v>53.9356605065024</v>
      </c>
      <c r="AC163" s="3">
        <f t="shared" si="13"/>
        <v>100</v>
      </c>
      <c r="AD163" s="3">
        <f t="shared" si="14"/>
        <v>11.3676644466803</v>
      </c>
    </row>
    <row r="164" customFormat="1" hidden="1" spans="1:30">
      <c r="A164" t="s">
        <v>473</v>
      </c>
      <c r="B164" t="s">
        <v>485</v>
      </c>
      <c r="C164" t="s">
        <v>55</v>
      </c>
      <c r="D164">
        <v>28078</v>
      </c>
      <c r="E164">
        <v>7605</v>
      </c>
      <c r="F164">
        <v>37119</v>
      </c>
      <c r="G164" t="s">
        <v>486</v>
      </c>
      <c r="H164">
        <v>1520</v>
      </c>
      <c r="I164" t="s">
        <v>68</v>
      </c>
      <c r="J164" t="s">
        <v>58</v>
      </c>
      <c r="K164" t="s">
        <v>59</v>
      </c>
      <c r="L164" t="s">
        <v>47</v>
      </c>
      <c r="M164" t="s">
        <v>48</v>
      </c>
      <c r="N164" t="s">
        <v>39</v>
      </c>
      <c r="O164" t="s">
        <v>49</v>
      </c>
      <c r="P164" t="s">
        <v>62</v>
      </c>
      <c r="Q164" t="s">
        <v>42</v>
      </c>
      <c r="R164">
        <v>112040.307438216</v>
      </c>
      <c r="S164">
        <v>103083.054345221</v>
      </c>
      <c r="T164">
        <v>8957.25309299528</v>
      </c>
      <c r="U164">
        <v>18127.7741167762</v>
      </c>
      <c r="V164">
        <v>14928.7551549921</v>
      </c>
      <c r="W164">
        <v>19482.0254772647</v>
      </c>
      <c r="X164">
        <v>33056.5292717683</v>
      </c>
      <c r="Y164">
        <v>0.820897169132278</v>
      </c>
      <c r="Z164">
        <f t="shared" si="10"/>
        <v>197635.391459018</v>
      </c>
      <c r="AA164">
        <f t="shared" si="11"/>
        <v>1622.38333369057</v>
      </c>
      <c r="AB164">
        <f t="shared" si="12"/>
        <v>56.6904068198985</v>
      </c>
      <c r="AC164">
        <f t="shared" si="13"/>
        <v>100</v>
      </c>
      <c r="AD164">
        <f t="shared" si="14"/>
        <v>82.0897169132278</v>
      </c>
    </row>
    <row r="165" ht="30" spans="1:30">
      <c r="A165" s="3" t="s">
        <v>263</v>
      </c>
      <c r="B165" s="3" t="s">
        <v>487</v>
      </c>
      <c r="C165" s="3" t="s">
        <v>55</v>
      </c>
      <c r="D165" s="3">
        <v>28210</v>
      </c>
      <c r="E165" s="3">
        <v>3237</v>
      </c>
      <c r="F165" s="3">
        <v>37119</v>
      </c>
      <c r="G165" s="3" t="s">
        <v>486</v>
      </c>
      <c r="H165" s="3">
        <v>1520</v>
      </c>
      <c r="I165" s="3" t="s">
        <v>57</v>
      </c>
      <c r="J165" s="3" t="s">
        <v>239</v>
      </c>
      <c r="K165" s="3" t="s">
        <v>239</v>
      </c>
      <c r="L165" s="3" t="s">
        <v>37</v>
      </c>
      <c r="M165" s="3" t="s">
        <v>60</v>
      </c>
      <c r="N165" s="3" t="s">
        <v>39</v>
      </c>
      <c r="O165" s="3" t="s">
        <v>40</v>
      </c>
      <c r="P165" s="3" t="s">
        <v>75</v>
      </c>
      <c r="Q165" s="3" t="s">
        <v>42</v>
      </c>
      <c r="R165" s="3">
        <v>728371.3509</v>
      </c>
      <c r="S165" s="3">
        <v>609992.802296144</v>
      </c>
      <c r="T165" s="3">
        <v>118378.548603856</v>
      </c>
      <c r="U165" s="3">
        <v>114217.615436761</v>
      </c>
      <c r="V165" s="3">
        <v>62413.9975064267</v>
      </c>
      <c r="W165" s="3">
        <v>135923.816791774</v>
      </c>
      <c r="X165" s="3">
        <v>198476.512070437</v>
      </c>
      <c r="Y165" s="3">
        <v>0.498635254754115</v>
      </c>
      <c r="Z165" s="3">
        <f t="shared" si="10"/>
        <v>1239403.2927054</v>
      </c>
      <c r="AA165" s="3">
        <f t="shared" si="11"/>
        <v>6180.10176601246</v>
      </c>
      <c r="AB165" s="3">
        <f t="shared" si="12"/>
        <v>58.7679051029543</v>
      </c>
      <c r="AC165" s="3">
        <f t="shared" si="13"/>
        <v>100</v>
      </c>
      <c r="AD165" s="3">
        <f t="shared" si="14"/>
        <v>49.8635254754115</v>
      </c>
    </row>
    <row r="166" customFormat="1" hidden="1" spans="1:30">
      <c r="A166" t="s">
        <v>488</v>
      </c>
      <c r="B166" t="s">
        <v>487</v>
      </c>
      <c r="C166" t="s">
        <v>55</v>
      </c>
      <c r="D166">
        <v>28226</v>
      </c>
      <c r="E166">
        <v>418</v>
      </c>
      <c r="F166">
        <v>37119</v>
      </c>
      <c r="G166" t="s">
        <v>486</v>
      </c>
      <c r="H166">
        <v>1520</v>
      </c>
      <c r="I166" t="s">
        <v>68</v>
      </c>
      <c r="J166" t="s">
        <v>489</v>
      </c>
      <c r="K166" t="s">
        <v>490</v>
      </c>
      <c r="L166" t="s">
        <v>47</v>
      </c>
      <c r="M166" t="s">
        <v>93</v>
      </c>
      <c r="N166" t="s">
        <v>39</v>
      </c>
      <c r="O166" t="s">
        <v>40</v>
      </c>
      <c r="P166" t="s">
        <v>62</v>
      </c>
      <c r="Q166" t="s">
        <v>42</v>
      </c>
      <c r="R166">
        <v>641554.731</v>
      </c>
      <c r="S166">
        <v>576830.783012918</v>
      </c>
      <c r="T166">
        <v>64723.9479870823</v>
      </c>
      <c r="U166">
        <v>103695.298679833</v>
      </c>
      <c r="V166">
        <v>98353.0045602647</v>
      </c>
      <c r="W166">
        <v>109243.065650155</v>
      </c>
      <c r="X166">
        <v>211979.491026476</v>
      </c>
      <c r="Y166">
        <v>0.144061590856047</v>
      </c>
      <c r="Z166">
        <f t="shared" si="10"/>
        <v>1164825.59091673</v>
      </c>
      <c r="AA166">
        <f t="shared" si="11"/>
        <v>1678.06627697299</v>
      </c>
      <c r="AB166">
        <f t="shared" si="12"/>
        <v>55.0773211030752</v>
      </c>
      <c r="AC166">
        <f t="shared" si="13"/>
        <v>100</v>
      </c>
      <c r="AD166">
        <f t="shared" si="14"/>
        <v>14.4061590856047</v>
      </c>
    </row>
    <row r="167" ht="30" spans="1:30">
      <c r="A167" s="3" t="s">
        <v>491</v>
      </c>
      <c r="B167" s="3" t="s">
        <v>487</v>
      </c>
      <c r="C167" s="3" t="s">
        <v>55</v>
      </c>
      <c r="D167" s="3">
        <v>28226</v>
      </c>
      <c r="E167" s="3">
        <v>4714</v>
      </c>
      <c r="F167" s="3">
        <v>37119</v>
      </c>
      <c r="G167" s="3" t="s">
        <v>486</v>
      </c>
      <c r="H167" s="3">
        <v>1520</v>
      </c>
      <c r="I167" s="3" t="s">
        <v>34</v>
      </c>
      <c r="J167" s="3" t="s">
        <v>64</v>
      </c>
      <c r="K167" s="3" t="s">
        <v>115</v>
      </c>
      <c r="L167" s="3" t="s">
        <v>47</v>
      </c>
      <c r="M167" s="3" t="s">
        <v>60</v>
      </c>
      <c r="N167" s="3" t="s">
        <v>39</v>
      </c>
      <c r="O167" s="3" t="s">
        <v>40</v>
      </c>
      <c r="P167" s="3" t="s">
        <v>50</v>
      </c>
      <c r="Q167" s="3" t="s">
        <v>42</v>
      </c>
      <c r="R167" s="3">
        <v>311113.563328164</v>
      </c>
      <c r="S167" s="3">
        <v>292126.59113151</v>
      </c>
      <c r="T167" s="3">
        <v>18986.9721966542</v>
      </c>
      <c r="U167" s="3">
        <v>46659.8560598307</v>
      </c>
      <c r="V167" s="3">
        <v>60262.9987111199</v>
      </c>
      <c r="W167" s="3">
        <v>43321.8817417044</v>
      </c>
      <c r="X167" s="3">
        <v>115465.197649597</v>
      </c>
      <c r="Y167" s="3">
        <v>0.4544150155892</v>
      </c>
      <c r="Z167" s="3">
        <f t="shared" si="10"/>
        <v>576823.497490416</v>
      </c>
      <c r="AA167" s="3">
        <f t="shared" si="11"/>
        <v>2621.17258604324</v>
      </c>
      <c r="AB167" s="3">
        <f t="shared" si="12"/>
        <v>53.9356605065024</v>
      </c>
      <c r="AC167" s="3">
        <f t="shared" si="13"/>
        <v>100</v>
      </c>
      <c r="AD167" s="3">
        <f t="shared" si="14"/>
        <v>45.44150155892</v>
      </c>
    </row>
    <row r="168" ht="30" spans="1:30">
      <c r="A168" s="3" t="s">
        <v>492</v>
      </c>
      <c r="B168" s="3" t="s">
        <v>493</v>
      </c>
      <c r="C168" s="3" t="s">
        <v>55</v>
      </c>
      <c r="D168" s="3">
        <v>28303</v>
      </c>
      <c r="E168" s="3">
        <v>4152</v>
      </c>
      <c r="F168" s="3">
        <v>37051</v>
      </c>
      <c r="G168" s="3" t="s">
        <v>238</v>
      </c>
      <c r="H168" s="3">
        <v>2560</v>
      </c>
      <c r="I168" s="3" t="s">
        <v>101</v>
      </c>
      <c r="J168" s="3" t="s">
        <v>35</v>
      </c>
      <c r="K168" s="3" t="s">
        <v>36</v>
      </c>
      <c r="L168" s="3" t="s">
        <v>47</v>
      </c>
      <c r="M168" s="3" t="s">
        <v>93</v>
      </c>
      <c r="N168" s="3" t="s">
        <v>39</v>
      </c>
      <c r="O168" s="3" t="s">
        <v>49</v>
      </c>
      <c r="P168" s="3" t="s">
        <v>41</v>
      </c>
      <c r="Q168" s="3" t="s">
        <v>42</v>
      </c>
      <c r="R168" s="3">
        <v>55955.8473048619</v>
      </c>
      <c r="S168" s="3">
        <v>50720.6243348665</v>
      </c>
      <c r="T168" s="3">
        <v>5235.22296999547</v>
      </c>
      <c r="U168" s="3">
        <v>6907.91192341331</v>
      </c>
      <c r="V168" s="3">
        <v>9050.12760059755</v>
      </c>
      <c r="W168" s="3">
        <v>12841.5558950113</v>
      </c>
      <c r="X168" s="3">
        <v>17384.2269474513</v>
      </c>
      <c r="Y168" s="3">
        <v>0.0756715693371071</v>
      </c>
      <c r="Z168" s="3">
        <f t="shared" si="10"/>
        <v>102139.669671335</v>
      </c>
      <c r="AA168" s="3">
        <f t="shared" si="11"/>
        <v>77.2906909560367</v>
      </c>
      <c r="AB168" s="3">
        <f t="shared" si="12"/>
        <v>54.7836579900017</v>
      </c>
      <c r="AC168" s="3">
        <f t="shared" si="13"/>
        <v>100</v>
      </c>
      <c r="AD168" s="3">
        <f t="shared" si="14"/>
        <v>7.56715693371071</v>
      </c>
    </row>
    <row r="169" ht="30" spans="1:30">
      <c r="A169" s="3" t="s">
        <v>71</v>
      </c>
      <c r="B169" s="3" t="s">
        <v>494</v>
      </c>
      <c r="C169" s="3" t="s">
        <v>55</v>
      </c>
      <c r="D169" s="3">
        <v>28348</v>
      </c>
      <c r="E169" s="3">
        <v>1722</v>
      </c>
      <c r="F169" s="3">
        <v>37051</v>
      </c>
      <c r="G169" s="3" t="s">
        <v>238</v>
      </c>
      <c r="H169" s="3">
        <v>2560</v>
      </c>
      <c r="I169" s="3" t="s">
        <v>57</v>
      </c>
      <c r="J169" s="3" t="s">
        <v>73</v>
      </c>
      <c r="K169" s="3" t="s">
        <v>74</v>
      </c>
      <c r="L169" s="3" t="s">
        <v>37</v>
      </c>
      <c r="M169" s="3" t="s">
        <v>60</v>
      </c>
      <c r="N169" s="3" t="s">
        <v>39</v>
      </c>
      <c r="O169" s="3" t="s">
        <v>40</v>
      </c>
      <c r="P169" s="3" t="s">
        <v>75</v>
      </c>
      <c r="Q169" s="3" t="s">
        <v>42</v>
      </c>
      <c r="R169" s="3">
        <v>498175.2396</v>
      </c>
      <c r="S169" s="3">
        <v>412416.351540581</v>
      </c>
      <c r="T169" s="3">
        <v>85758.8880594191</v>
      </c>
      <c r="U169" s="3">
        <v>82744.5158956434</v>
      </c>
      <c r="V169" s="3">
        <v>45215.5824566357</v>
      </c>
      <c r="W169" s="3">
        <v>98469.4906833401</v>
      </c>
      <c r="X169" s="3">
        <v>114294.944543163</v>
      </c>
      <c r="Y169" s="3">
        <v>0.463757178699096</v>
      </c>
      <c r="Z169" s="3">
        <f t="shared" si="10"/>
        <v>838899.773178782</v>
      </c>
      <c r="AA169" s="3">
        <f t="shared" si="11"/>
        <v>3890.45792020703</v>
      </c>
      <c r="AB169" s="3">
        <f t="shared" si="12"/>
        <v>59.3843574080728</v>
      </c>
      <c r="AC169" s="3">
        <f t="shared" si="13"/>
        <v>100</v>
      </c>
      <c r="AD169" s="3">
        <f t="shared" si="14"/>
        <v>46.3757178699096</v>
      </c>
    </row>
    <row r="170" customFormat="1" hidden="1" spans="1:30">
      <c r="A170" t="s">
        <v>495</v>
      </c>
      <c r="B170" t="s">
        <v>324</v>
      </c>
      <c r="C170" t="s">
        <v>55</v>
      </c>
      <c r="D170">
        <v>28401</v>
      </c>
      <c r="E170">
        <v>7783</v>
      </c>
      <c r="F170">
        <v>37129</v>
      </c>
      <c r="G170" t="s">
        <v>496</v>
      </c>
      <c r="H170">
        <v>9200</v>
      </c>
      <c r="I170" t="s">
        <v>79</v>
      </c>
      <c r="J170" t="s">
        <v>80</v>
      </c>
      <c r="K170" t="s">
        <v>81</v>
      </c>
      <c r="L170" t="s">
        <v>37</v>
      </c>
      <c r="M170" t="s">
        <v>82</v>
      </c>
      <c r="N170" t="s">
        <v>39</v>
      </c>
      <c r="O170" t="s">
        <v>61</v>
      </c>
      <c r="P170" t="s">
        <v>83</v>
      </c>
      <c r="Q170" t="s">
        <v>42</v>
      </c>
      <c r="R170">
        <v>208667.9196</v>
      </c>
      <c r="S170">
        <v>145858.8758004</v>
      </c>
      <c r="T170">
        <v>62809.0437996</v>
      </c>
      <c r="U170">
        <v>56340.338292</v>
      </c>
      <c r="V170">
        <v>26918.1616284</v>
      </c>
      <c r="W170">
        <v>25040.150352</v>
      </c>
      <c r="X170">
        <v>0</v>
      </c>
      <c r="Y170">
        <v>0.949090424813417</v>
      </c>
      <c r="Z170">
        <f t="shared" si="10"/>
        <v>316966.5698724</v>
      </c>
      <c r="AA170">
        <f t="shared" si="11"/>
        <v>3008.29936451848</v>
      </c>
      <c r="AB170">
        <f t="shared" si="12"/>
        <v>65.8327847267939</v>
      </c>
      <c r="AC170">
        <f t="shared" si="13"/>
        <v>100</v>
      </c>
      <c r="AD170">
        <f t="shared" si="14"/>
        <v>94.9090424813417</v>
      </c>
    </row>
    <row r="171" customFormat="1" hidden="1" spans="1:30">
      <c r="A171" t="s">
        <v>497</v>
      </c>
      <c r="B171" t="s">
        <v>324</v>
      </c>
      <c r="C171" t="s">
        <v>55</v>
      </c>
      <c r="D171">
        <v>28403</v>
      </c>
      <c r="E171">
        <v>1622</v>
      </c>
      <c r="F171">
        <v>37129</v>
      </c>
      <c r="G171" t="s">
        <v>496</v>
      </c>
      <c r="H171">
        <v>9200</v>
      </c>
      <c r="I171" t="s">
        <v>68</v>
      </c>
      <c r="J171" t="s">
        <v>64</v>
      </c>
      <c r="K171" t="s">
        <v>115</v>
      </c>
      <c r="L171" t="s">
        <v>47</v>
      </c>
      <c r="M171" t="s">
        <v>82</v>
      </c>
      <c r="N171" t="s">
        <v>39</v>
      </c>
      <c r="O171" t="s">
        <v>40</v>
      </c>
      <c r="P171" t="s">
        <v>62</v>
      </c>
      <c r="Q171" t="s">
        <v>42</v>
      </c>
      <c r="R171">
        <v>733864.5576</v>
      </c>
      <c r="S171">
        <v>659827.832188235</v>
      </c>
      <c r="T171">
        <v>74036.7254117647</v>
      </c>
      <c r="U171">
        <v>118615.452141176</v>
      </c>
      <c r="V171">
        <v>112504.484329412</v>
      </c>
      <c r="W171">
        <v>124961.457176471</v>
      </c>
      <c r="X171">
        <v>242480.068941176</v>
      </c>
      <c r="Y171">
        <v>0.23286821408849</v>
      </c>
      <c r="Z171">
        <f t="shared" si="10"/>
        <v>1332426.02018823</v>
      </c>
      <c r="AA171">
        <f t="shared" si="11"/>
        <v>3102.79667726269</v>
      </c>
      <c r="AB171">
        <f t="shared" si="12"/>
        <v>55.0773211030752</v>
      </c>
      <c r="AC171">
        <f t="shared" si="13"/>
        <v>100</v>
      </c>
      <c r="AD171">
        <f t="shared" si="14"/>
        <v>23.286821408849</v>
      </c>
    </row>
    <row r="172" customFormat="1" hidden="1" spans="1:30">
      <c r="A172" t="s">
        <v>495</v>
      </c>
      <c r="B172" t="s">
        <v>498</v>
      </c>
      <c r="C172" t="s">
        <v>140</v>
      </c>
      <c r="D172">
        <v>33449</v>
      </c>
      <c r="E172">
        <v>5456</v>
      </c>
      <c r="F172">
        <v>12099</v>
      </c>
      <c r="G172" t="s">
        <v>370</v>
      </c>
      <c r="I172" t="s">
        <v>79</v>
      </c>
      <c r="J172" t="s">
        <v>80</v>
      </c>
      <c r="K172" t="s">
        <v>81</v>
      </c>
      <c r="L172" t="s">
        <v>37</v>
      </c>
      <c r="M172" t="s">
        <v>82</v>
      </c>
      <c r="N172" t="s">
        <v>39</v>
      </c>
      <c r="O172" t="s">
        <v>61</v>
      </c>
      <c r="P172" t="s">
        <v>83</v>
      </c>
      <c r="Q172" t="s">
        <v>42</v>
      </c>
      <c r="R172">
        <v>209326.8198</v>
      </c>
      <c r="S172">
        <v>146319.4470402</v>
      </c>
      <c r="T172">
        <v>63007.3727598</v>
      </c>
      <c r="U172">
        <v>56518.241346</v>
      </c>
      <c r="V172">
        <v>27003.1597542</v>
      </c>
      <c r="W172">
        <v>25119.218376</v>
      </c>
      <c r="X172">
        <v>0</v>
      </c>
      <c r="Y172">
        <v>0.264625078366514</v>
      </c>
      <c r="Z172">
        <f t="shared" si="10"/>
        <v>317967.4392762</v>
      </c>
      <c r="AA172">
        <f t="shared" si="11"/>
        <v>841.421585364642</v>
      </c>
      <c r="AB172">
        <f t="shared" si="12"/>
        <v>65.8327847267939</v>
      </c>
      <c r="AC172">
        <f t="shared" si="13"/>
        <v>100</v>
      </c>
      <c r="AD172">
        <f t="shared" si="14"/>
        <v>26.4625078366514</v>
      </c>
    </row>
    <row r="173" ht="30" spans="1:30">
      <c r="A173" s="3" t="s">
        <v>499</v>
      </c>
      <c r="B173" s="3" t="s">
        <v>324</v>
      </c>
      <c r="C173" s="3" t="s">
        <v>55</v>
      </c>
      <c r="D173" s="3">
        <v>28403</v>
      </c>
      <c r="E173" s="3">
        <v>7234</v>
      </c>
      <c r="F173" s="3">
        <v>37129</v>
      </c>
      <c r="G173" s="3" t="s">
        <v>496</v>
      </c>
      <c r="H173" s="3">
        <v>9200</v>
      </c>
      <c r="I173" s="3" t="s">
        <v>34</v>
      </c>
      <c r="J173" s="3" t="s">
        <v>272</v>
      </c>
      <c r="K173" s="3" t="s">
        <v>500</v>
      </c>
      <c r="L173" s="3" t="s">
        <v>47</v>
      </c>
      <c r="M173" s="3" t="s">
        <v>38</v>
      </c>
      <c r="N173" s="3" t="s">
        <v>39</v>
      </c>
      <c r="O173" s="3" t="s">
        <v>40</v>
      </c>
      <c r="P173" s="3" t="s">
        <v>50</v>
      </c>
      <c r="Q173" s="3" t="s">
        <v>42</v>
      </c>
      <c r="R173" s="3">
        <v>608960.044340327</v>
      </c>
      <c r="S173" s="3">
        <v>571795.777674887</v>
      </c>
      <c r="T173" s="3">
        <v>37164.2666654399</v>
      </c>
      <c r="U173" s="3">
        <v>91329.9558886046</v>
      </c>
      <c r="V173" s="3">
        <v>117956.150720744</v>
      </c>
      <c r="W173" s="3">
        <v>84796.3513519583</v>
      </c>
      <c r="X173" s="3">
        <v>226006.513918185</v>
      </c>
      <c r="Y173" s="3">
        <v>0.893420310289268</v>
      </c>
      <c r="Z173" s="3">
        <f t="shared" si="10"/>
        <v>1129049.01621982</v>
      </c>
      <c r="AA173" s="3">
        <f t="shared" si="11"/>
        <v>10087.153224029</v>
      </c>
      <c r="AB173" s="3">
        <f t="shared" si="12"/>
        <v>53.9356605065024</v>
      </c>
      <c r="AC173" s="3">
        <f t="shared" si="13"/>
        <v>100</v>
      </c>
      <c r="AD173" s="3">
        <f t="shared" si="14"/>
        <v>89.3420310289268</v>
      </c>
    </row>
    <row r="174" customFormat="1" hidden="1" spans="1:30">
      <c r="A174" t="s">
        <v>501</v>
      </c>
      <c r="B174" t="s">
        <v>502</v>
      </c>
      <c r="C174" t="s">
        <v>55</v>
      </c>
      <c r="D174">
        <v>28546</v>
      </c>
      <c r="E174">
        <v>5726</v>
      </c>
      <c r="F174">
        <v>37133</v>
      </c>
      <c r="G174" t="s">
        <v>503</v>
      </c>
      <c r="H174">
        <v>3605</v>
      </c>
      <c r="I174" t="s">
        <v>68</v>
      </c>
      <c r="J174" t="s">
        <v>108</v>
      </c>
      <c r="K174" t="s">
        <v>108</v>
      </c>
      <c r="L174" t="s">
        <v>47</v>
      </c>
      <c r="M174" t="s">
        <v>93</v>
      </c>
      <c r="N174" t="s">
        <v>39</v>
      </c>
      <c r="O174" t="s">
        <v>61</v>
      </c>
      <c r="P174" t="s">
        <v>41</v>
      </c>
      <c r="Q174" t="s">
        <v>42</v>
      </c>
      <c r="R174">
        <v>311215.3992</v>
      </c>
      <c r="S174">
        <v>279818.094594043</v>
      </c>
      <c r="T174">
        <v>31397.3046059571</v>
      </c>
      <c r="U174">
        <v>50302.1366914487</v>
      </c>
      <c r="V174">
        <v>47710.6131366713</v>
      </c>
      <c r="W174">
        <v>52993.3342291022</v>
      </c>
      <c r="X174">
        <v>102830.325667129</v>
      </c>
      <c r="Y174">
        <v>0.289684542598064</v>
      </c>
      <c r="Z174">
        <f t="shared" si="10"/>
        <v>565051.808924351</v>
      </c>
      <c r="AA174">
        <f t="shared" si="11"/>
        <v>1636.86774812459</v>
      </c>
      <c r="AB174">
        <f t="shared" si="12"/>
        <v>55.0773211030752</v>
      </c>
      <c r="AC174">
        <f t="shared" si="13"/>
        <v>100</v>
      </c>
      <c r="AD174">
        <f t="shared" si="14"/>
        <v>28.9684542598064</v>
      </c>
    </row>
    <row r="175" ht="30" spans="1:30">
      <c r="A175" s="3" t="s">
        <v>396</v>
      </c>
      <c r="B175" s="3" t="s">
        <v>504</v>
      </c>
      <c r="C175" s="3" t="s">
        <v>55</v>
      </c>
      <c r="D175" s="3">
        <v>28602</v>
      </c>
      <c r="E175" s="3">
        <v>5182</v>
      </c>
      <c r="F175" s="3">
        <v>37035</v>
      </c>
      <c r="G175" s="3" t="s">
        <v>505</v>
      </c>
      <c r="H175" s="3">
        <v>3290</v>
      </c>
      <c r="I175" s="3" t="s">
        <v>34</v>
      </c>
      <c r="J175" s="3" t="s">
        <v>260</v>
      </c>
      <c r="K175" s="3" t="s">
        <v>398</v>
      </c>
      <c r="L175" s="3" t="s">
        <v>37</v>
      </c>
      <c r="M175" s="3" t="s">
        <v>38</v>
      </c>
      <c r="N175" s="3" t="s">
        <v>39</v>
      </c>
      <c r="O175" s="3" t="s">
        <v>89</v>
      </c>
      <c r="P175" s="3" t="s">
        <v>41</v>
      </c>
      <c r="Q175" s="3" t="s">
        <v>42</v>
      </c>
      <c r="R175" s="3">
        <v>905296.795940994</v>
      </c>
      <c r="S175" s="3">
        <v>847903.198720217</v>
      </c>
      <c r="T175" s="3">
        <v>57393.5972207776</v>
      </c>
      <c r="U175" s="3">
        <v>117641.019717726</v>
      </c>
      <c r="V175" s="3">
        <v>158123.059746378</v>
      </c>
      <c r="W175" s="3">
        <v>150724.253474823</v>
      </c>
      <c r="X175" s="3">
        <v>363492.782398258</v>
      </c>
      <c r="Y175" s="3">
        <v>0.683147324306733</v>
      </c>
      <c r="Z175" s="3">
        <f t="shared" si="10"/>
        <v>1695277.91127818</v>
      </c>
      <c r="AA175" s="3">
        <f t="shared" si="11"/>
        <v>11581.24569046</v>
      </c>
      <c r="AB175" s="3">
        <f t="shared" si="12"/>
        <v>53.4010848556643</v>
      </c>
      <c r="AC175" s="3">
        <f t="shared" si="13"/>
        <v>100</v>
      </c>
      <c r="AD175" s="3">
        <f t="shared" si="14"/>
        <v>68.3147324306733</v>
      </c>
    </row>
    <row r="176" customFormat="1" hidden="1" spans="1:30">
      <c r="A176" t="s">
        <v>506</v>
      </c>
      <c r="B176" t="s">
        <v>507</v>
      </c>
      <c r="C176" t="s">
        <v>55</v>
      </c>
      <c r="D176">
        <v>28752</v>
      </c>
      <c r="E176">
        <v>3356</v>
      </c>
      <c r="F176">
        <v>37111</v>
      </c>
      <c r="G176" t="s">
        <v>508</v>
      </c>
      <c r="I176" t="s">
        <v>68</v>
      </c>
      <c r="J176" t="s">
        <v>64</v>
      </c>
      <c r="K176" t="s">
        <v>115</v>
      </c>
      <c r="L176" t="s">
        <v>47</v>
      </c>
      <c r="M176" t="s">
        <v>82</v>
      </c>
      <c r="N176" t="s">
        <v>39</v>
      </c>
      <c r="O176" t="s">
        <v>49</v>
      </c>
      <c r="P176" t="s">
        <v>62</v>
      </c>
      <c r="Q176" t="s">
        <v>42</v>
      </c>
      <c r="R176">
        <v>103455.9684</v>
      </c>
      <c r="S176">
        <v>93018.7003165154</v>
      </c>
      <c r="T176">
        <v>10437.2680834846</v>
      </c>
      <c r="U176">
        <v>16721.7183898367</v>
      </c>
      <c r="V176">
        <v>15860.2295956443</v>
      </c>
      <c r="W176">
        <v>17616.3413684211</v>
      </c>
      <c r="X176">
        <v>34183.4335644283</v>
      </c>
      <c r="Y176">
        <v>0.499741816151246</v>
      </c>
      <c r="Z176">
        <f t="shared" si="10"/>
        <v>187837.69131833</v>
      </c>
      <c r="AA176">
        <f t="shared" si="11"/>
        <v>938.703490010797</v>
      </c>
      <c r="AB176">
        <f t="shared" si="12"/>
        <v>55.0773211030752</v>
      </c>
      <c r="AC176">
        <f t="shared" si="13"/>
        <v>100</v>
      </c>
      <c r="AD176">
        <f t="shared" si="14"/>
        <v>49.9741816151246</v>
      </c>
    </row>
    <row r="177" ht="30" spans="1:30">
      <c r="A177" s="3" t="s">
        <v>509</v>
      </c>
      <c r="B177" s="3" t="s">
        <v>510</v>
      </c>
      <c r="C177" s="3" t="s">
        <v>55</v>
      </c>
      <c r="D177" s="3">
        <v>28801</v>
      </c>
      <c r="E177" s="3">
        <v>4503</v>
      </c>
      <c r="F177" s="3">
        <v>37021</v>
      </c>
      <c r="G177" s="3" t="s">
        <v>511</v>
      </c>
      <c r="H177" s="3">
        <v>480</v>
      </c>
      <c r="I177" s="3" t="s">
        <v>101</v>
      </c>
      <c r="J177" s="3" t="s">
        <v>69</v>
      </c>
      <c r="K177" s="3" t="s">
        <v>125</v>
      </c>
      <c r="L177" s="3" t="s">
        <v>47</v>
      </c>
      <c r="M177" s="3" t="s">
        <v>93</v>
      </c>
      <c r="N177" s="3" t="s">
        <v>39</v>
      </c>
      <c r="O177" s="3" t="s">
        <v>49</v>
      </c>
      <c r="P177" s="3" t="s">
        <v>41</v>
      </c>
      <c r="Q177" s="3" t="s">
        <v>42</v>
      </c>
      <c r="R177" s="3">
        <v>58846.1205250427</v>
      </c>
      <c r="S177" s="3">
        <v>53554.6022030769</v>
      </c>
      <c r="T177" s="3">
        <v>5291.51832196581</v>
      </c>
      <c r="U177" s="3">
        <v>7659.97843401709</v>
      </c>
      <c r="V177" s="3">
        <v>9134.55690598291</v>
      </c>
      <c r="W177" s="3">
        <v>11163.733475812</v>
      </c>
      <c r="X177" s="3">
        <v>20206.944812735</v>
      </c>
      <c r="Y177" s="3">
        <v>0.354473796241757</v>
      </c>
      <c r="Z177" s="3">
        <f t="shared" si="10"/>
        <v>107011.33415359</v>
      </c>
      <c r="AA177" s="3">
        <f t="shared" si="11"/>
        <v>379.327138583181</v>
      </c>
      <c r="AB177" s="3">
        <f t="shared" si="12"/>
        <v>54.9905493567465</v>
      </c>
      <c r="AC177" s="3">
        <f t="shared" si="13"/>
        <v>100</v>
      </c>
      <c r="AD177" s="3">
        <f t="shared" si="14"/>
        <v>35.4473796241757</v>
      </c>
    </row>
    <row r="178" ht="30" spans="1:30">
      <c r="A178" s="3" t="s">
        <v>219</v>
      </c>
      <c r="B178" s="3" t="s">
        <v>512</v>
      </c>
      <c r="C178" s="3" t="s">
        <v>170</v>
      </c>
      <c r="D178" s="3">
        <v>29010</v>
      </c>
      <c r="E178" s="3">
        <v>7011</v>
      </c>
      <c r="F178" s="3">
        <v>45061</v>
      </c>
      <c r="G178" s="3" t="s">
        <v>458</v>
      </c>
      <c r="I178" s="3" t="s">
        <v>57</v>
      </c>
      <c r="J178" s="3" t="s">
        <v>58</v>
      </c>
      <c r="K178" s="3" t="s">
        <v>59</v>
      </c>
      <c r="L178" s="3" t="s">
        <v>37</v>
      </c>
      <c r="M178" s="3" t="s">
        <v>60</v>
      </c>
      <c r="N178" s="3" t="s">
        <v>39</v>
      </c>
      <c r="O178" s="3" t="s">
        <v>61</v>
      </c>
      <c r="P178" s="3" t="s">
        <v>62</v>
      </c>
      <c r="Q178" s="3" t="s">
        <v>42</v>
      </c>
      <c r="R178" s="3">
        <v>231901.4448</v>
      </c>
      <c r="S178" s="3">
        <v>189824.939031122</v>
      </c>
      <c r="T178" s="3">
        <v>42076.5057688775</v>
      </c>
      <c r="U178" s="3">
        <v>40597.5424729592</v>
      </c>
      <c r="V178" s="3">
        <v>22184.4494387755</v>
      </c>
      <c r="W178" s="3">
        <v>48312.801</v>
      </c>
      <c r="X178" s="3">
        <v>43555.4690647959</v>
      </c>
      <c r="Y178" s="3">
        <v>0.874420301006357</v>
      </c>
      <c r="Z178" s="3">
        <f t="shared" si="10"/>
        <v>386551.70677653</v>
      </c>
      <c r="AA178" s="3">
        <f t="shared" si="11"/>
        <v>3380.08659794054</v>
      </c>
      <c r="AB178" s="3">
        <f t="shared" si="12"/>
        <v>59.9923479148069</v>
      </c>
      <c r="AC178" s="3">
        <f t="shared" si="13"/>
        <v>100</v>
      </c>
      <c r="AD178" s="3">
        <f t="shared" si="14"/>
        <v>87.4420301006357</v>
      </c>
    </row>
    <row r="179" customFormat="1" hidden="1" spans="1:30">
      <c r="A179" t="s">
        <v>513</v>
      </c>
      <c r="B179" t="s">
        <v>514</v>
      </c>
      <c r="C179" t="s">
        <v>170</v>
      </c>
      <c r="D179">
        <v>29020</v>
      </c>
      <c r="E179">
        <v>4439</v>
      </c>
      <c r="F179">
        <v>45055</v>
      </c>
      <c r="G179" t="s">
        <v>515</v>
      </c>
      <c r="I179" t="s">
        <v>68</v>
      </c>
      <c r="J179" t="s">
        <v>58</v>
      </c>
      <c r="K179" t="s">
        <v>59</v>
      </c>
      <c r="L179" t="s">
        <v>47</v>
      </c>
      <c r="M179" t="s">
        <v>82</v>
      </c>
      <c r="N179" t="s">
        <v>39</v>
      </c>
      <c r="O179" t="s">
        <v>49</v>
      </c>
      <c r="P179" t="s">
        <v>62</v>
      </c>
      <c r="Q179" t="s">
        <v>42</v>
      </c>
      <c r="R179">
        <v>150299.301966096</v>
      </c>
      <c r="S179">
        <v>138283.368431165</v>
      </c>
      <c r="T179">
        <v>12015.9335349311</v>
      </c>
      <c r="U179">
        <v>24317.9607254557</v>
      </c>
      <c r="V179">
        <v>20026.5558915518</v>
      </c>
      <c r="W179">
        <v>26134.6554384751</v>
      </c>
      <c r="X179">
        <v>44344.5166170075</v>
      </c>
      <c r="Y179">
        <v>0.736284523247538</v>
      </c>
      <c r="Z179">
        <f t="shared" si="10"/>
        <v>265122.990638586</v>
      </c>
      <c r="AA179">
        <f t="shared" si="11"/>
        <v>1952.05954764293</v>
      </c>
      <c r="AB179">
        <f t="shared" si="12"/>
        <v>56.6904068198985</v>
      </c>
      <c r="AC179">
        <f t="shared" si="13"/>
        <v>100</v>
      </c>
      <c r="AD179">
        <f t="shared" si="14"/>
        <v>73.6284523247538</v>
      </c>
    </row>
    <row r="180" customFormat="1" hidden="1" spans="1:30">
      <c r="A180" t="s">
        <v>516</v>
      </c>
      <c r="B180" t="s">
        <v>517</v>
      </c>
      <c r="C180" t="s">
        <v>170</v>
      </c>
      <c r="D180">
        <v>29112</v>
      </c>
      <c r="E180">
        <v>8875</v>
      </c>
      <c r="F180">
        <v>45075</v>
      </c>
      <c r="G180" t="s">
        <v>518</v>
      </c>
      <c r="I180" t="s">
        <v>68</v>
      </c>
      <c r="J180" t="s">
        <v>489</v>
      </c>
      <c r="K180" t="s">
        <v>490</v>
      </c>
      <c r="L180" t="s">
        <v>47</v>
      </c>
      <c r="M180" t="s">
        <v>82</v>
      </c>
      <c r="N180" t="s">
        <v>39</v>
      </c>
      <c r="O180" t="s">
        <v>49</v>
      </c>
      <c r="P180" t="s">
        <v>41</v>
      </c>
      <c r="Q180" t="s">
        <v>42</v>
      </c>
      <c r="R180">
        <v>150907.8312</v>
      </c>
      <c r="S180">
        <v>135683.330240888</v>
      </c>
      <c r="T180">
        <v>15224.5009591118</v>
      </c>
      <c r="U180">
        <v>24391.4227006299</v>
      </c>
      <c r="V180">
        <v>23134.7972246397</v>
      </c>
      <c r="W180">
        <v>25696.3799256966</v>
      </c>
      <c r="X180">
        <v>49862.2544639693</v>
      </c>
      <c r="Y180">
        <v>0.550392600984559</v>
      </c>
      <c r="Z180">
        <f t="shared" si="10"/>
        <v>273992.685514935</v>
      </c>
      <c r="AA180">
        <f t="shared" si="11"/>
        <v>1508.03546831309</v>
      </c>
      <c r="AB180">
        <f t="shared" si="12"/>
        <v>55.0773211030752</v>
      </c>
      <c r="AC180">
        <f t="shared" si="13"/>
        <v>100</v>
      </c>
      <c r="AD180">
        <f t="shared" si="14"/>
        <v>55.0392600984559</v>
      </c>
    </row>
    <row r="181" ht="30" spans="1:30">
      <c r="A181" s="3" t="s">
        <v>519</v>
      </c>
      <c r="B181" s="3" t="s">
        <v>255</v>
      </c>
      <c r="C181" s="3" t="s">
        <v>170</v>
      </c>
      <c r="D181" s="3">
        <v>29205</v>
      </c>
      <c r="E181" s="3">
        <v>2212</v>
      </c>
      <c r="F181" s="3">
        <v>45079</v>
      </c>
      <c r="G181" s="3" t="s">
        <v>520</v>
      </c>
      <c r="H181" s="3">
        <v>1760</v>
      </c>
      <c r="I181" s="3" t="s">
        <v>34</v>
      </c>
      <c r="J181" s="3" t="s">
        <v>58</v>
      </c>
      <c r="K181" s="3" t="s">
        <v>163</v>
      </c>
      <c r="L181" s="3" t="s">
        <v>47</v>
      </c>
      <c r="M181" s="3" t="s">
        <v>82</v>
      </c>
      <c r="N181" s="3" t="s">
        <v>39</v>
      </c>
      <c r="O181" s="3" t="s">
        <v>61</v>
      </c>
      <c r="P181" s="3" t="s">
        <v>41</v>
      </c>
      <c r="Q181" s="3" t="s">
        <v>42</v>
      </c>
      <c r="R181" s="3">
        <v>166751.687053138</v>
      </c>
      <c r="S181" s="3">
        <v>154485.588005497</v>
      </c>
      <c r="T181" s="3">
        <v>12266.0990476409</v>
      </c>
      <c r="U181" s="3">
        <v>22638.2982423271</v>
      </c>
      <c r="V181" s="3">
        <v>27682.7978506642</v>
      </c>
      <c r="W181" s="3">
        <v>23009.9982134677</v>
      </c>
      <c r="X181" s="3">
        <v>64091.6950238204</v>
      </c>
      <c r="Y181" s="3">
        <v>0.579341577602326</v>
      </c>
      <c r="Z181" s="3">
        <f t="shared" si="10"/>
        <v>304174.476383417</v>
      </c>
      <c r="AA181" s="3">
        <f t="shared" si="11"/>
        <v>1762.20921014331</v>
      </c>
      <c r="AB181" s="3">
        <f t="shared" si="12"/>
        <v>54.8210648821647</v>
      </c>
      <c r="AC181" s="3">
        <f t="shared" si="13"/>
        <v>100</v>
      </c>
      <c r="AD181" s="3">
        <f t="shared" si="14"/>
        <v>57.9341577602326</v>
      </c>
    </row>
    <row r="182" ht="30" spans="1:30">
      <c r="A182" s="3" t="s">
        <v>521</v>
      </c>
      <c r="B182" s="3" t="s">
        <v>255</v>
      </c>
      <c r="C182" s="3" t="s">
        <v>170</v>
      </c>
      <c r="D182" s="3">
        <v>29206</v>
      </c>
      <c r="E182" s="3">
        <v>5211</v>
      </c>
      <c r="F182" s="3">
        <v>45079</v>
      </c>
      <c r="G182" s="3" t="s">
        <v>520</v>
      </c>
      <c r="H182" s="3">
        <v>1760</v>
      </c>
      <c r="I182" s="3" t="s">
        <v>34</v>
      </c>
      <c r="J182" s="3" t="s">
        <v>64</v>
      </c>
      <c r="K182" s="3" t="s">
        <v>395</v>
      </c>
      <c r="L182" s="3" t="s">
        <v>47</v>
      </c>
      <c r="M182" s="3" t="s">
        <v>82</v>
      </c>
      <c r="N182" s="3" t="s">
        <v>39</v>
      </c>
      <c r="O182" s="3" t="s">
        <v>61</v>
      </c>
      <c r="P182" s="3" t="s">
        <v>50</v>
      </c>
      <c r="Q182" s="3" t="s">
        <v>42</v>
      </c>
      <c r="R182" s="3">
        <v>158481.597386892</v>
      </c>
      <c r="S182" s="3">
        <v>148809.612497914</v>
      </c>
      <c r="T182" s="3">
        <v>9671.98488897855</v>
      </c>
      <c r="U182" s="3">
        <v>23768.5829029719</v>
      </c>
      <c r="V182" s="3">
        <v>30698.0389954537</v>
      </c>
      <c r="W182" s="3">
        <v>22068.2150491439</v>
      </c>
      <c r="X182" s="3">
        <v>58818.1009222004</v>
      </c>
      <c r="Y182" s="3">
        <v>0.42320953012864</v>
      </c>
      <c r="Z182" s="3">
        <f t="shared" si="10"/>
        <v>293834.535256662</v>
      </c>
      <c r="AA182" s="3">
        <f t="shared" si="11"/>
        <v>1243.5357560154</v>
      </c>
      <c r="AB182" s="3">
        <f t="shared" si="12"/>
        <v>53.9356605065022</v>
      </c>
      <c r="AC182" s="3">
        <f t="shared" si="13"/>
        <v>100</v>
      </c>
      <c r="AD182" s="3">
        <f t="shared" si="14"/>
        <v>42.320953012864</v>
      </c>
    </row>
    <row r="183" ht="30" spans="1:30">
      <c r="A183" s="3" t="s">
        <v>522</v>
      </c>
      <c r="B183" s="3" t="s">
        <v>523</v>
      </c>
      <c r="C183" s="3" t="s">
        <v>170</v>
      </c>
      <c r="D183" s="3">
        <v>29303</v>
      </c>
      <c r="E183" s="3">
        <v>3641</v>
      </c>
      <c r="F183" s="3">
        <v>45083</v>
      </c>
      <c r="G183" s="3" t="s">
        <v>523</v>
      </c>
      <c r="H183" s="3">
        <v>3160</v>
      </c>
      <c r="I183" s="3" t="s">
        <v>229</v>
      </c>
      <c r="J183" s="3" t="s">
        <v>260</v>
      </c>
      <c r="K183" s="3" t="s">
        <v>295</v>
      </c>
      <c r="L183" s="3" t="s">
        <v>47</v>
      </c>
      <c r="M183" s="3" t="s">
        <v>48</v>
      </c>
      <c r="N183" s="3" t="s">
        <v>39</v>
      </c>
      <c r="O183" s="3" t="s">
        <v>49</v>
      </c>
      <c r="P183" s="3" t="s">
        <v>232</v>
      </c>
      <c r="Q183" s="3" t="s">
        <v>42</v>
      </c>
      <c r="R183" s="3">
        <v>52324.9801560341</v>
      </c>
      <c r="S183" s="3">
        <v>49377.2784697278</v>
      </c>
      <c r="T183" s="3">
        <v>2947.70168630638</v>
      </c>
      <c r="U183" s="3">
        <v>4912.83614384397</v>
      </c>
      <c r="V183" s="3">
        <v>9046.16895286469</v>
      </c>
      <c r="W183" s="3">
        <v>7002.4291170256</v>
      </c>
      <c r="X183" s="3">
        <v>25468.1425696871</v>
      </c>
      <c r="Y183" s="3">
        <v>0.786231594284769</v>
      </c>
      <c r="Z183" s="3">
        <f t="shared" si="10"/>
        <v>98754.5569394555</v>
      </c>
      <c r="AA183" s="3">
        <f t="shared" si="11"/>
        <v>776.439527453941</v>
      </c>
      <c r="AB183" s="3">
        <f t="shared" si="12"/>
        <v>52.9848766250995</v>
      </c>
      <c r="AC183" s="3">
        <f t="shared" si="13"/>
        <v>100</v>
      </c>
      <c r="AD183" s="3">
        <f t="shared" si="14"/>
        <v>78.6231594284769</v>
      </c>
    </row>
    <row r="184" customFormat="1" hidden="1" spans="1:30">
      <c r="A184" t="s">
        <v>524</v>
      </c>
      <c r="B184" t="s">
        <v>525</v>
      </c>
      <c r="C184" t="s">
        <v>170</v>
      </c>
      <c r="D184">
        <v>29401</v>
      </c>
      <c r="E184">
        <v>1438</v>
      </c>
      <c r="F184">
        <v>45019</v>
      </c>
      <c r="G184" t="s">
        <v>525</v>
      </c>
      <c r="H184">
        <v>1440</v>
      </c>
      <c r="I184" t="s">
        <v>68</v>
      </c>
      <c r="J184" t="s">
        <v>230</v>
      </c>
      <c r="K184" t="s">
        <v>231</v>
      </c>
      <c r="L184" t="s">
        <v>47</v>
      </c>
      <c r="M184" t="s">
        <v>60</v>
      </c>
      <c r="N184" t="s">
        <v>39</v>
      </c>
      <c r="O184" t="s">
        <v>89</v>
      </c>
      <c r="P184" t="s">
        <v>62</v>
      </c>
      <c r="Q184" t="s">
        <v>42</v>
      </c>
      <c r="R184">
        <v>1263415.3326</v>
      </c>
      <c r="S184">
        <v>1098521.58290523</v>
      </c>
      <c r="T184">
        <v>164893.749694766</v>
      </c>
      <c r="U184">
        <v>152764.962501806</v>
      </c>
      <c r="V184">
        <v>215430.362998766</v>
      </c>
      <c r="W184">
        <v>182942.54016048</v>
      </c>
      <c r="X184">
        <v>437935.851860092</v>
      </c>
      <c r="Y184">
        <v>0.459032311882264</v>
      </c>
      <c r="Z184">
        <f t="shared" si="10"/>
        <v>2252489.05012114</v>
      </c>
      <c r="AA184">
        <f t="shared" si="11"/>
        <v>10339.6525616659</v>
      </c>
      <c r="AB184">
        <f t="shared" si="12"/>
        <v>56.0897435897437</v>
      </c>
      <c r="AC184">
        <f t="shared" si="13"/>
        <v>100</v>
      </c>
      <c r="AD184">
        <f t="shared" si="14"/>
        <v>45.9032311882264</v>
      </c>
    </row>
    <row r="185" ht="30" spans="1:30">
      <c r="A185" s="3" t="s">
        <v>526</v>
      </c>
      <c r="B185" s="3" t="s">
        <v>527</v>
      </c>
      <c r="C185" s="3" t="s">
        <v>140</v>
      </c>
      <c r="D185" s="3">
        <v>33603</v>
      </c>
      <c r="E185" s="3">
        <v>6028</v>
      </c>
      <c r="F185" s="3">
        <v>12057</v>
      </c>
      <c r="G185" s="3" t="s">
        <v>528</v>
      </c>
      <c r="H185" s="3">
        <v>8280</v>
      </c>
      <c r="I185" s="3" t="s">
        <v>57</v>
      </c>
      <c r="J185" s="3" t="s">
        <v>239</v>
      </c>
      <c r="K185" s="3" t="s">
        <v>239</v>
      </c>
      <c r="L185" s="3" t="s">
        <v>88</v>
      </c>
      <c r="M185" s="3" t="s">
        <v>60</v>
      </c>
      <c r="N185" s="3" t="s">
        <v>39</v>
      </c>
      <c r="O185" s="3" t="s">
        <v>61</v>
      </c>
      <c r="P185" s="3" t="s">
        <v>75</v>
      </c>
      <c r="Q185" s="3" t="s">
        <v>42</v>
      </c>
      <c r="R185" s="3">
        <v>301631.4855</v>
      </c>
      <c r="S185" s="3">
        <v>252608.830473008</v>
      </c>
      <c r="T185" s="3">
        <v>49022.6550269923</v>
      </c>
      <c r="U185" s="3">
        <v>47299.5388573265</v>
      </c>
      <c r="V185" s="3">
        <v>25846.7425449871</v>
      </c>
      <c r="W185" s="3">
        <v>56288.4615424165</v>
      </c>
      <c r="X185" s="3">
        <v>82192.6412930591</v>
      </c>
      <c r="Y185" s="3">
        <v>0.501850750335205</v>
      </c>
      <c r="Z185" s="3">
        <f t="shared" si="10"/>
        <v>513258.86973779</v>
      </c>
      <c r="AA185" s="3">
        <f t="shared" si="11"/>
        <v>2575.79348894109</v>
      </c>
      <c r="AB185" s="3">
        <f t="shared" si="12"/>
        <v>58.7679051029543</v>
      </c>
      <c r="AC185" s="3">
        <f t="shared" si="13"/>
        <v>100</v>
      </c>
      <c r="AD185" s="3">
        <f t="shared" si="14"/>
        <v>50.1850750335205</v>
      </c>
    </row>
    <row r="186" ht="30" spans="1:30">
      <c r="A186" s="3" t="s">
        <v>529</v>
      </c>
      <c r="B186" s="3" t="s">
        <v>530</v>
      </c>
      <c r="C186" s="3" t="s">
        <v>170</v>
      </c>
      <c r="D186" s="3">
        <v>29501</v>
      </c>
      <c r="E186" s="3">
        <v>5481</v>
      </c>
      <c r="F186" s="3">
        <v>45041</v>
      </c>
      <c r="G186" s="3" t="s">
        <v>530</v>
      </c>
      <c r="H186" s="3">
        <v>2655</v>
      </c>
      <c r="I186" s="3" t="s">
        <v>34</v>
      </c>
      <c r="J186" s="3" t="s">
        <v>149</v>
      </c>
      <c r="K186" s="3" t="s">
        <v>149</v>
      </c>
      <c r="L186" s="3" t="s">
        <v>47</v>
      </c>
      <c r="M186" s="3" t="s">
        <v>60</v>
      </c>
      <c r="N186" s="3" t="s">
        <v>39</v>
      </c>
      <c r="O186" s="3" t="s">
        <v>61</v>
      </c>
      <c r="P186" s="3" t="s">
        <v>50</v>
      </c>
      <c r="Q186" s="3" t="s">
        <v>42</v>
      </c>
      <c r="R186" s="3">
        <v>256175.386359496</v>
      </c>
      <c r="S186" s="3">
        <v>240541.240145355</v>
      </c>
      <c r="T186" s="3">
        <v>15634.1462141409</v>
      </c>
      <c r="U186" s="3">
        <v>38420.3971235977</v>
      </c>
      <c r="V186" s="3">
        <v>49621.4205927081</v>
      </c>
      <c r="W186" s="3">
        <v>35671.8610216788</v>
      </c>
      <c r="X186" s="3">
        <v>95075.7058050876</v>
      </c>
      <c r="Y186" s="3">
        <v>0.220528611349743</v>
      </c>
      <c r="Z186" s="3">
        <f t="shared" si="10"/>
        <v>474964.770902568</v>
      </c>
      <c r="AA186" s="3">
        <f t="shared" si="11"/>
        <v>1047.43321367192</v>
      </c>
      <c r="AB186" s="3">
        <f t="shared" si="12"/>
        <v>53.9356605065024</v>
      </c>
      <c r="AC186" s="3">
        <f t="shared" si="13"/>
        <v>100</v>
      </c>
      <c r="AD186" s="3">
        <f t="shared" si="14"/>
        <v>22.0528611349743</v>
      </c>
    </row>
    <row r="187" ht="30" spans="1:30">
      <c r="A187" s="3" t="s">
        <v>531</v>
      </c>
      <c r="B187" s="3" t="s">
        <v>532</v>
      </c>
      <c r="C187" s="3" t="s">
        <v>170</v>
      </c>
      <c r="D187" s="3">
        <v>29569</v>
      </c>
      <c r="E187" s="3">
        <v>2473</v>
      </c>
      <c r="F187" s="3">
        <v>45051</v>
      </c>
      <c r="G187" s="3" t="s">
        <v>533</v>
      </c>
      <c r="H187" s="3">
        <v>5330</v>
      </c>
      <c r="I187" s="3" t="s">
        <v>34</v>
      </c>
      <c r="J187" s="3" t="s">
        <v>35</v>
      </c>
      <c r="K187" s="3" t="s">
        <v>36</v>
      </c>
      <c r="L187" s="3" t="s">
        <v>47</v>
      </c>
      <c r="M187" s="3" t="s">
        <v>48</v>
      </c>
      <c r="N187" s="3" t="s">
        <v>39</v>
      </c>
      <c r="O187" s="3" t="s">
        <v>49</v>
      </c>
      <c r="P187" s="3" t="s">
        <v>50</v>
      </c>
      <c r="Q187" s="3" t="s">
        <v>42</v>
      </c>
      <c r="R187" s="3">
        <v>39742.9391736492</v>
      </c>
      <c r="S187" s="3">
        <v>36264.0659462583</v>
      </c>
      <c r="T187" s="3">
        <v>3478.87322739093</v>
      </c>
      <c r="U187" s="3">
        <v>4876.79741693152</v>
      </c>
      <c r="V187" s="3">
        <v>6406.77307714533</v>
      </c>
      <c r="W187" s="3">
        <v>8278.26116151401</v>
      </c>
      <c r="X187" s="3">
        <v>14147.721357989</v>
      </c>
      <c r="Y187" s="3">
        <v>0.939989458224399</v>
      </c>
      <c r="Z187" s="3">
        <f t="shared" si="10"/>
        <v>73452.4921872291</v>
      </c>
      <c r="AA187" s="3">
        <f t="shared" si="11"/>
        <v>690.445683363053</v>
      </c>
      <c r="AB187" s="3">
        <f t="shared" si="12"/>
        <v>54.1069989461286</v>
      </c>
      <c r="AC187" s="3">
        <f t="shared" si="13"/>
        <v>100</v>
      </c>
      <c r="AD187" s="3">
        <f t="shared" si="14"/>
        <v>93.9989458224399</v>
      </c>
    </row>
    <row r="188" ht="30" spans="1:30">
      <c r="A188" s="3" t="s">
        <v>534</v>
      </c>
      <c r="B188" s="3" t="s">
        <v>535</v>
      </c>
      <c r="C188" s="3" t="s">
        <v>170</v>
      </c>
      <c r="D188" s="3">
        <v>29577</v>
      </c>
      <c r="E188" s="3">
        <v>9784</v>
      </c>
      <c r="F188" s="3">
        <v>45051</v>
      </c>
      <c r="G188" s="3" t="s">
        <v>533</v>
      </c>
      <c r="H188" s="3">
        <v>5330</v>
      </c>
      <c r="I188" s="3" t="s">
        <v>57</v>
      </c>
      <c r="J188" s="3" t="s">
        <v>73</v>
      </c>
      <c r="K188" s="3" t="s">
        <v>74</v>
      </c>
      <c r="L188" s="3" t="s">
        <v>37</v>
      </c>
      <c r="M188" s="3" t="s">
        <v>60</v>
      </c>
      <c r="N188" s="3" t="s">
        <v>39</v>
      </c>
      <c r="O188" s="3" t="s">
        <v>40</v>
      </c>
      <c r="P188" s="3" t="s">
        <v>75</v>
      </c>
      <c r="Q188" s="3" t="s">
        <v>42</v>
      </c>
      <c r="R188" s="3">
        <v>783792.1989</v>
      </c>
      <c r="S188" s="3">
        <v>648865.48616076</v>
      </c>
      <c r="T188" s="3">
        <v>134926.71273924</v>
      </c>
      <c r="U188" s="3">
        <v>130184.121781797</v>
      </c>
      <c r="V188" s="3">
        <v>71138.8643616378</v>
      </c>
      <c r="W188" s="3">
        <v>154924.637943122</v>
      </c>
      <c r="X188" s="3">
        <v>179823.240469695</v>
      </c>
      <c r="Y188" s="3">
        <v>0.14533630092943</v>
      </c>
      <c r="Z188" s="3">
        <f t="shared" si="10"/>
        <v>1319863.06345625</v>
      </c>
      <c r="AA188" s="3">
        <f t="shared" si="11"/>
        <v>1918.24015376117</v>
      </c>
      <c r="AB188" s="3">
        <f t="shared" si="12"/>
        <v>59.3843574080728</v>
      </c>
      <c r="AC188" s="3">
        <f t="shared" si="13"/>
        <v>100</v>
      </c>
      <c r="AD188" s="3">
        <f t="shared" si="14"/>
        <v>14.533630092943</v>
      </c>
    </row>
    <row r="189" ht="30" spans="1:30">
      <c r="A189" s="3" t="s">
        <v>536</v>
      </c>
      <c r="B189" s="3" t="s">
        <v>169</v>
      </c>
      <c r="C189" s="3" t="s">
        <v>170</v>
      </c>
      <c r="D189" s="3">
        <v>29607</v>
      </c>
      <c r="E189" s="3">
        <v>5970</v>
      </c>
      <c r="F189" s="3">
        <v>45045</v>
      </c>
      <c r="G189" s="3" t="s">
        <v>169</v>
      </c>
      <c r="H189" s="3">
        <v>3160</v>
      </c>
      <c r="I189" s="3" t="s">
        <v>57</v>
      </c>
      <c r="J189" s="3" t="s">
        <v>69</v>
      </c>
      <c r="K189" s="3" t="s">
        <v>125</v>
      </c>
      <c r="L189" s="3" t="s">
        <v>164</v>
      </c>
      <c r="M189" s="3" t="s">
        <v>48</v>
      </c>
      <c r="N189" s="3" t="s">
        <v>39</v>
      </c>
      <c r="O189" s="3" t="s">
        <v>49</v>
      </c>
      <c r="P189" s="3" t="s">
        <v>75</v>
      </c>
      <c r="Q189" s="3" t="s">
        <v>42</v>
      </c>
      <c r="R189" s="3">
        <v>142468.5753</v>
      </c>
      <c r="S189" s="3">
        <v>121938.68874836</v>
      </c>
      <c r="T189" s="3">
        <v>20529.8865516402</v>
      </c>
      <c r="U189" s="3">
        <v>22875.1881610163</v>
      </c>
      <c r="V189" s="3">
        <v>21447.6132683526</v>
      </c>
      <c r="W189" s="3">
        <v>31236.6982466182</v>
      </c>
      <c r="X189" s="3">
        <v>30030.0575635333</v>
      </c>
      <c r="Y189" s="3">
        <v>0.271100288200592</v>
      </c>
      <c r="Z189" s="3">
        <f t="shared" si="10"/>
        <v>248058.132539521</v>
      </c>
      <c r="AA189" s="3">
        <f t="shared" si="11"/>
        <v>672.486312219647</v>
      </c>
      <c r="AB189" s="3">
        <f t="shared" si="12"/>
        <v>57.4335434365579</v>
      </c>
      <c r="AC189" s="3">
        <f t="shared" si="13"/>
        <v>100</v>
      </c>
      <c r="AD189" s="3">
        <f t="shared" si="14"/>
        <v>27.1100288200592</v>
      </c>
    </row>
    <row r="190" ht="30" spans="1:30">
      <c r="A190" s="3" t="s">
        <v>537</v>
      </c>
      <c r="B190" s="3" t="s">
        <v>169</v>
      </c>
      <c r="C190" s="3" t="s">
        <v>170</v>
      </c>
      <c r="D190" s="3">
        <v>29615</v>
      </c>
      <c r="E190" s="3">
        <v>3500</v>
      </c>
      <c r="F190" s="3">
        <v>45045</v>
      </c>
      <c r="G190" s="3" t="s">
        <v>169</v>
      </c>
      <c r="H190" s="3">
        <v>3160</v>
      </c>
      <c r="I190" s="3" t="s">
        <v>34</v>
      </c>
      <c r="J190" s="3" t="s">
        <v>260</v>
      </c>
      <c r="K190" s="3" t="s">
        <v>398</v>
      </c>
      <c r="L190" s="3" t="s">
        <v>88</v>
      </c>
      <c r="M190" s="3" t="s">
        <v>82</v>
      </c>
      <c r="N190" s="3" t="s">
        <v>39</v>
      </c>
      <c r="O190" s="3" t="s">
        <v>40</v>
      </c>
      <c r="P190" s="3" t="s">
        <v>538</v>
      </c>
      <c r="Q190" s="3" t="s">
        <v>42</v>
      </c>
      <c r="R190" s="3">
        <v>741983.32907628</v>
      </c>
      <c r="S190" s="3">
        <v>694943.405236417</v>
      </c>
      <c r="T190" s="3">
        <v>47039.9238398622</v>
      </c>
      <c r="U190" s="3">
        <v>96418.8494176181</v>
      </c>
      <c r="V190" s="3">
        <v>129598.02221811</v>
      </c>
      <c r="W190" s="3">
        <v>123533.943638386</v>
      </c>
      <c r="X190" s="3">
        <v>297919.517652461</v>
      </c>
      <c r="Y190" s="3">
        <v>0.933758402115296</v>
      </c>
      <c r="Z190" s="3">
        <f t="shared" si="10"/>
        <v>1389453.66200285</v>
      </c>
      <c r="AA190" s="3">
        <f t="shared" si="11"/>
        <v>12974.1403124503</v>
      </c>
      <c r="AB190" s="3">
        <f t="shared" si="12"/>
        <v>53.4010848556644</v>
      </c>
      <c r="AC190" s="3">
        <f t="shared" si="13"/>
        <v>100</v>
      </c>
      <c r="AD190" s="3">
        <f t="shared" si="14"/>
        <v>93.3758402115296</v>
      </c>
    </row>
    <row r="191" ht="30" spans="1:30">
      <c r="A191" s="3" t="s">
        <v>539</v>
      </c>
      <c r="B191" s="3" t="s">
        <v>169</v>
      </c>
      <c r="C191" s="3" t="s">
        <v>170</v>
      </c>
      <c r="D191" s="3">
        <v>29615</v>
      </c>
      <c r="E191" s="3">
        <v>2547</v>
      </c>
      <c r="F191" s="3">
        <v>45045</v>
      </c>
      <c r="G191" s="3" t="s">
        <v>169</v>
      </c>
      <c r="H191" s="3">
        <v>3160</v>
      </c>
      <c r="I191" s="3" t="s">
        <v>34</v>
      </c>
      <c r="J191" s="3" t="s">
        <v>64</v>
      </c>
      <c r="K191" s="3" t="s">
        <v>115</v>
      </c>
      <c r="L191" s="3" t="s">
        <v>47</v>
      </c>
      <c r="M191" s="3" t="s">
        <v>60</v>
      </c>
      <c r="N191" s="3" t="s">
        <v>39</v>
      </c>
      <c r="O191" s="3" t="s">
        <v>40</v>
      </c>
      <c r="P191" s="3" t="s">
        <v>50</v>
      </c>
      <c r="Q191" s="3" t="s">
        <v>42</v>
      </c>
      <c r="R191" s="3">
        <v>306526.029360756</v>
      </c>
      <c r="S191" s="3">
        <v>287819.030106967</v>
      </c>
      <c r="T191" s="3">
        <v>18706.9992537886</v>
      </c>
      <c r="U191" s="3">
        <v>45971.8318146034</v>
      </c>
      <c r="V191" s="3">
        <v>59374.3889359378</v>
      </c>
      <c r="W191" s="3">
        <v>42683.0776924818</v>
      </c>
      <c r="X191" s="3">
        <v>113762.602267369</v>
      </c>
      <c r="Y191" s="3">
        <v>0.561025702214737</v>
      </c>
      <c r="Z191" s="3">
        <f t="shared" si="10"/>
        <v>568317.930071148</v>
      </c>
      <c r="AA191" s="3">
        <f t="shared" si="11"/>
        <v>3188.40965799391</v>
      </c>
      <c r="AB191" s="3">
        <f t="shared" si="12"/>
        <v>53.9356605065024</v>
      </c>
      <c r="AC191" s="3">
        <f t="shared" si="13"/>
        <v>100</v>
      </c>
      <c r="AD191" s="3">
        <f t="shared" si="14"/>
        <v>56.1025702214737</v>
      </c>
    </row>
    <row r="192" customFormat="1" hidden="1" spans="1:30">
      <c r="A192" t="s">
        <v>540</v>
      </c>
      <c r="B192" t="s">
        <v>123</v>
      </c>
      <c r="C192" t="s">
        <v>119</v>
      </c>
      <c r="D192">
        <v>97213</v>
      </c>
      <c r="E192">
        <v>3747</v>
      </c>
      <c r="F192">
        <v>41051</v>
      </c>
      <c r="G192" t="s">
        <v>124</v>
      </c>
      <c r="H192">
        <v>6442</v>
      </c>
      <c r="I192" t="s">
        <v>541</v>
      </c>
      <c r="J192" t="s">
        <v>69</v>
      </c>
      <c r="K192" t="s">
        <v>70</v>
      </c>
      <c r="L192" t="s">
        <v>47</v>
      </c>
      <c r="M192" t="s">
        <v>82</v>
      </c>
      <c r="N192" t="s">
        <v>39</v>
      </c>
      <c r="O192" t="s">
        <v>49</v>
      </c>
      <c r="P192" t="s">
        <v>62</v>
      </c>
      <c r="Q192" t="s">
        <v>42</v>
      </c>
      <c r="R192">
        <v>98978.7519</v>
      </c>
      <c r="S192">
        <v>87007.1948233277</v>
      </c>
      <c r="T192">
        <v>11971.5570766723</v>
      </c>
      <c r="U192">
        <v>13605.9348688788</v>
      </c>
      <c r="V192">
        <v>13928.6464074674</v>
      </c>
      <c r="W192">
        <v>18175.9466572781</v>
      </c>
      <c r="X192">
        <v>31667.3709802061</v>
      </c>
      <c r="Y192">
        <v>0.408723249129638</v>
      </c>
      <c r="Z192">
        <f t="shared" si="10"/>
        <v>176356.65081383</v>
      </c>
      <c r="AA192">
        <f t="shared" si="11"/>
        <v>720.810633262497</v>
      </c>
      <c r="AB192">
        <f t="shared" si="12"/>
        <v>56.1241957381501</v>
      </c>
      <c r="AC192">
        <f t="shared" si="13"/>
        <v>100</v>
      </c>
      <c r="AD192">
        <f t="shared" si="14"/>
        <v>40.8723249129638</v>
      </c>
    </row>
    <row r="193" ht="30" spans="1:30">
      <c r="A193" s="3" t="s">
        <v>219</v>
      </c>
      <c r="B193" s="3" t="s">
        <v>542</v>
      </c>
      <c r="C193" s="3" t="s">
        <v>140</v>
      </c>
      <c r="D193" s="3">
        <v>32533</v>
      </c>
      <c r="E193" s="3">
        <v>9595</v>
      </c>
      <c r="F193" s="3">
        <v>12033</v>
      </c>
      <c r="G193" s="3" t="s">
        <v>543</v>
      </c>
      <c r="H193" s="3">
        <v>6080</v>
      </c>
      <c r="I193" s="3" t="s">
        <v>57</v>
      </c>
      <c r="J193" s="3" t="s">
        <v>58</v>
      </c>
      <c r="K193" s="3" t="s">
        <v>59</v>
      </c>
      <c r="L193" s="3" t="s">
        <v>37</v>
      </c>
      <c r="M193" s="3" t="s">
        <v>82</v>
      </c>
      <c r="N193" s="3" t="s">
        <v>39</v>
      </c>
      <c r="O193" s="3" t="s">
        <v>61</v>
      </c>
      <c r="P193" s="3" t="s">
        <v>62</v>
      </c>
      <c r="Q193" s="3" t="s">
        <v>42</v>
      </c>
      <c r="R193" s="3">
        <v>208461.1626</v>
      </c>
      <c r="S193" s="3">
        <v>170637.692727742</v>
      </c>
      <c r="T193" s="3">
        <v>37823.4698722577</v>
      </c>
      <c r="U193" s="3">
        <v>36493.9981720026</v>
      </c>
      <c r="V193" s="3">
        <v>19942.0755038265</v>
      </c>
      <c r="W193" s="3">
        <v>43429.408875</v>
      </c>
      <c r="X193" s="3">
        <v>39152.9415725128</v>
      </c>
      <c r="Y193" s="3">
        <v>0.303824017001707</v>
      </c>
      <c r="Z193" s="3">
        <f t="shared" si="10"/>
        <v>347479.586723342</v>
      </c>
      <c r="AA193" s="3">
        <f t="shared" si="11"/>
        <v>1055.72643864379</v>
      </c>
      <c r="AB193" s="3">
        <f t="shared" si="12"/>
        <v>59.9923479148068</v>
      </c>
      <c r="AC193" s="3">
        <f t="shared" si="13"/>
        <v>100</v>
      </c>
      <c r="AD193" s="3">
        <f t="shared" si="14"/>
        <v>30.3824017001707</v>
      </c>
    </row>
    <row r="194" ht="30" spans="1:30">
      <c r="A194" s="3" t="s">
        <v>544</v>
      </c>
      <c r="B194" s="3" t="s">
        <v>545</v>
      </c>
      <c r="C194" s="3" t="s">
        <v>167</v>
      </c>
      <c r="D194" s="3">
        <v>84060</v>
      </c>
      <c r="E194" s="3">
        <v>7372</v>
      </c>
      <c r="F194" s="3">
        <v>49043</v>
      </c>
      <c r="G194" s="3" t="s">
        <v>546</v>
      </c>
      <c r="I194" s="3" t="s">
        <v>229</v>
      </c>
      <c r="J194" s="3" t="s">
        <v>272</v>
      </c>
      <c r="K194" s="3" t="s">
        <v>273</v>
      </c>
      <c r="L194" s="3" t="s">
        <v>47</v>
      </c>
      <c r="M194" s="3" t="s">
        <v>48</v>
      </c>
      <c r="N194" s="3" t="s">
        <v>39</v>
      </c>
      <c r="O194" s="3" t="s">
        <v>49</v>
      </c>
      <c r="P194" s="3" t="s">
        <v>232</v>
      </c>
      <c r="Q194" s="3" t="s">
        <v>42</v>
      </c>
      <c r="R194" s="3">
        <v>31670.5708676081</v>
      </c>
      <c r="S194" s="3">
        <v>29179.7550794351</v>
      </c>
      <c r="T194" s="3">
        <v>2490.81578817299</v>
      </c>
      <c r="U194" s="3">
        <v>4153.89096381289</v>
      </c>
      <c r="V194" s="3">
        <v>6432.07613592233</v>
      </c>
      <c r="W194" s="3">
        <v>6147.30298940865</v>
      </c>
      <c r="X194" s="3">
        <v>9788.60228949691</v>
      </c>
      <c r="Y194" s="3">
        <v>0.866614017978943</v>
      </c>
      <c r="Z194" s="3">
        <f t="shared" ref="Z194:Z257" si="15">SUM(S194:X194)</f>
        <v>58192.4432462489</v>
      </c>
      <c r="AA194" s="3">
        <f t="shared" ref="AA194:AA257" si="16">Z194*Y194/100</f>
        <v>504.303870576433</v>
      </c>
      <c r="AB194" s="3">
        <f t="shared" ref="AB194:AB257" si="17">R194/Z194*100</f>
        <v>54.4238548871199</v>
      </c>
      <c r="AC194" s="3">
        <f t="shared" ref="AC194:AC257" si="18">Z194/SUM(Z194)*100</f>
        <v>100</v>
      </c>
      <c r="AD194" s="3">
        <f t="shared" ref="AD194:AD257" si="19">Y194*100</f>
        <v>86.6614017978943</v>
      </c>
    </row>
    <row r="195" ht="30" spans="1:30">
      <c r="A195" s="3" t="s">
        <v>277</v>
      </c>
      <c r="B195" s="3" t="s">
        <v>547</v>
      </c>
      <c r="C195" s="3" t="s">
        <v>548</v>
      </c>
      <c r="D195" s="3">
        <v>77096</v>
      </c>
      <c r="E195" s="3">
        <v>1719</v>
      </c>
      <c r="F195" s="3">
        <v>48201</v>
      </c>
      <c r="G195" s="3" t="s">
        <v>549</v>
      </c>
      <c r="H195" s="3">
        <v>3362</v>
      </c>
      <c r="I195" s="3" t="s">
        <v>57</v>
      </c>
      <c r="J195" s="3" t="s">
        <v>239</v>
      </c>
      <c r="K195" s="3" t="s">
        <v>239</v>
      </c>
      <c r="L195" s="3" t="s">
        <v>37</v>
      </c>
      <c r="M195" s="3" t="s">
        <v>60</v>
      </c>
      <c r="N195" s="3" t="s">
        <v>39</v>
      </c>
      <c r="O195" s="3" t="s">
        <v>40</v>
      </c>
      <c r="P195" s="3" t="s">
        <v>75</v>
      </c>
      <c r="Q195" s="3" t="s">
        <v>42</v>
      </c>
      <c r="R195" s="3">
        <v>478199.4246</v>
      </c>
      <c r="S195" s="3">
        <v>400480.06653162</v>
      </c>
      <c r="T195" s="3">
        <v>77719.3580683805</v>
      </c>
      <c r="U195" s="3">
        <v>74987.5704385604</v>
      </c>
      <c r="V195" s="3">
        <v>40976.8144473008</v>
      </c>
      <c r="W195" s="3">
        <v>89238.395907455</v>
      </c>
      <c r="X195" s="3">
        <v>130306.269942416</v>
      </c>
      <c r="Y195" s="3">
        <v>0.453049917795588</v>
      </c>
      <c r="Z195" s="3">
        <f t="shared" si="15"/>
        <v>813708.475335733</v>
      </c>
      <c r="AA195" s="3">
        <f t="shared" si="16"/>
        <v>3686.50557860427</v>
      </c>
      <c r="AB195" s="3">
        <f t="shared" si="17"/>
        <v>58.7679051029543</v>
      </c>
      <c r="AC195" s="3">
        <f t="shared" si="18"/>
        <v>100</v>
      </c>
      <c r="AD195" s="3">
        <f t="shared" si="19"/>
        <v>45.3049917795588</v>
      </c>
    </row>
    <row r="196" ht="30" spans="1:30">
      <c r="A196" s="3" t="s">
        <v>122</v>
      </c>
      <c r="B196" s="3" t="s">
        <v>550</v>
      </c>
      <c r="C196" s="3" t="s">
        <v>551</v>
      </c>
      <c r="D196" s="3">
        <v>98201</v>
      </c>
      <c r="E196" s="3">
        <v>3786</v>
      </c>
      <c r="F196" s="3">
        <v>53061</v>
      </c>
      <c r="G196" s="3" t="s">
        <v>552</v>
      </c>
      <c r="H196" s="3">
        <v>7602</v>
      </c>
      <c r="I196" s="3" t="s">
        <v>57</v>
      </c>
      <c r="J196" s="3" t="s">
        <v>69</v>
      </c>
      <c r="K196" s="3" t="s">
        <v>125</v>
      </c>
      <c r="L196" s="3" t="s">
        <v>37</v>
      </c>
      <c r="M196" s="3" t="s">
        <v>93</v>
      </c>
      <c r="N196" s="3" t="s">
        <v>39</v>
      </c>
      <c r="O196" s="3" t="s">
        <v>49</v>
      </c>
      <c r="P196" s="3" t="s">
        <v>75</v>
      </c>
      <c r="Q196" s="3" t="s">
        <v>42</v>
      </c>
      <c r="R196" s="3">
        <v>140672.5785</v>
      </c>
      <c r="S196" s="3">
        <v>120401.497165394</v>
      </c>
      <c r="T196" s="3">
        <v>20271.0813346058</v>
      </c>
      <c r="U196" s="3">
        <v>22586.8174473339</v>
      </c>
      <c r="V196" s="3">
        <v>21177.2389439342</v>
      </c>
      <c r="W196" s="3">
        <v>30842.9201101038</v>
      </c>
      <c r="X196" s="3">
        <v>29651.4906608016</v>
      </c>
      <c r="Y196" s="3">
        <v>0.266197566951836</v>
      </c>
      <c r="Z196" s="3">
        <f t="shared" si="15"/>
        <v>244931.045662173</v>
      </c>
      <c r="AA196" s="3">
        <f t="shared" si="16"/>
        <v>652.000484262395</v>
      </c>
      <c r="AB196" s="3">
        <f t="shared" si="17"/>
        <v>57.433543436558</v>
      </c>
      <c r="AC196" s="3">
        <f t="shared" si="18"/>
        <v>100</v>
      </c>
      <c r="AD196" s="3">
        <f t="shared" si="19"/>
        <v>26.6197566951836</v>
      </c>
    </row>
    <row r="197" ht="30" spans="1:30">
      <c r="A197" s="3" t="s">
        <v>553</v>
      </c>
      <c r="B197" s="3" t="s">
        <v>554</v>
      </c>
      <c r="C197" s="3" t="s">
        <v>548</v>
      </c>
      <c r="D197" s="3">
        <v>78550</v>
      </c>
      <c r="E197" s="3">
        <v>5938</v>
      </c>
      <c r="F197" s="3">
        <v>48061</v>
      </c>
      <c r="G197" s="3" t="s">
        <v>555</v>
      </c>
      <c r="H197" s="3">
        <v>1240</v>
      </c>
      <c r="I197" s="3" t="s">
        <v>87</v>
      </c>
      <c r="J197" s="3" t="s">
        <v>35</v>
      </c>
      <c r="K197" s="3" t="s">
        <v>36</v>
      </c>
      <c r="L197" s="3" t="s">
        <v>47</v>
      </c>
      <c r="M197" s="3" t="s">
        <v>60</v>
      </c>
      <c r="N197" s="3" t="s">
        <v>39</v>
      </c>
      <c r="O197" s="3" t="s">
        <v>61</v>
      </c>
      <c r="P197" s="3" t="s">
        <v>62</v>
      </c>
      <c r="Q197" s="3" t="s">
        <v>42</v>
      </c>
      <c r="R197" s="3">
        <v>226041.015362936</v>
      </c>
      <c r="S197" s="3">
        <v>202050.759578772</v>
      </c>
      <c r="T197" s="3">
        <v>23990.2557841642</v>
      </c>
      <c r="U197" s="3">
        <v>35848.8167552739</v>
      </c>
      <c r="V197" s="3">
        <v>32958.1502613565</v>
      </c>
      <c r="W197" s="3">
        <v>41994.3281990351</v>
      </c>
      <c r="X197" s="3">
        <v>69649.1296959606</v>
      </c>
      <c r="Y197" s="3">
        <v>0.539025976286785</v>
      </c>
      <c r="Z197" s="3">
        <f t="shared" si="15"/>
        <v>406491.440274562</v>
      </c>
      <c r="AA197" s="3">
        <f t="shared" si="16"/>
        <v>2191.09445446217</v>
      </c>
      <c r="AB197" s="3">
        <f t="shared" si="17"/>
        <v>55.6078167870541</v>
      </c>
      <c r="AC197" s="3">
        <f t="shared" si="18"/>
        <v>100</v>
      </c>
      <c r="AD197" s="3">
        <f t="shared" si="19"/>
        <v>53.9025976286785</v>
      </c>
    </row>
    <row r="198" ht="30" spans="1:30">
      <c r="A198" s="3" t="s">
        <v>556</v>
      </c>
      <c r="B198" s="3" t="s">
        <v>436</v>
      </c>
      <c r="C198" s="3" t="s">
        <v>161</v>
      </c>
      <c r="D198" s="3">
        <v>30906</v>
      </c>
      <c r="E198" s="3">
        <v>4315</v>
      </c>
      <c r="F198" s="3">
        <v>13245</v>
      </c>
      <c r="G198" s="3" t="s">
        <v>414</v>
      </c>
      <c r="H198" s="3">
        <v>600</v>
      </c>
      <c r="I198" s="3" t="s">
        <v>34</v>
      </c>
      <c r="J198" s="3" t="s">
        <v>35</v>
      </c>
      <c r="K198" s="3" t="s">
        <v>36</v>
      </c>
      <c r="L198" s="3" t="s">
        <v>47</v>
      </c>
      <c r="M198" s="3" t="s">
        <v>93</v>
      </c>
      <c r="N198" s="3" t="s">
        <v>39</v>
      </c>
      <c r="O198" s="3" t="s">
        <v>49</v>
      </c>
      <c r="P198" s="3" t="s">
        <v>50</v>
      </c>
      <c r="Q198" s="3" t="s">
        <v>42</v>
      </c>
      <c r="R198" s="3">
        <v>94800.0382432823</v>
      </c>
      <c r="S198" s="3">
        <v>86501.7764172205</v>
      </c>
      <c r="T198" s="3">
        <v>8298.26182606183</v>
      </c>
      <c r="U198" s="3">
        <v>11632.7727954348</v>
      </c>
      <c r="V198" s="3">
        <v>15282.2701430222</v>
      </c>
      <c r="W198" s="3">
        <v>19746.3874342676</v>
      </c>
      <c r="X198" s="3">
        <v>33746.9888659347</v>
      </c>
      <c r="Y198" s="3">
        <v>0.200618281280194</v>
      </c>
      <c r="Z198" s="3">
        <f t="shared" si="15"/>
        <v>175208.457481942</v>
      </c>
      <c r="AA198" s="3">
        <f t="shared" si="16"/>
        <v>351.500196057811</v>
      </c>
      <c r="AB198" s="3">
        <f t="shared" si="17"/>
        <v>54.1069989461286</v>
      </c>
      <c r="AC198" s="3">
        <f t="shared" si="18"/>
        <v>100</v>
      </c>
      <c r="AD198" s="3">
        <f t="shared" si="19"/>
        <v>20.0618281280194</v>
      </c>
    </row>
    <row r="199" customFormat="1" hidden="1" spans="1:30">
      <c r="A199" t="s">
        <v>557</v>
      </c>
      <c r="B199" t="s">
        <v>558</v>
      </c>
      <c r="C199" t="s">
        <v>136</v>
      </c>
      <c r="D199">
        <v>14226</v>
      </c>
      <c r="E199">
        <v>1042</v>
      </c>
      <c r="F199">
        <v>36029</v>
      </c>
      <c r="G199" t="s">
        <v>228</v>
      </c>
      <c r="H199">
        <v>1280</v>
      </c>
      <c r="I199" t="s">
        <v>154</v>
      </c>
      <c r="J199" t="s">
        <v>155</v>
      </c>
      <c r="K199" t="s">
        <v>156</v>
      </c>
      <c r="L199" t="s">
        <v>37</v>
      </c>
      <c r="M199" t="s">
        <v>60</v>
      </c>
      <c r="N199" t="s">
        <v>39</v>
      </c>
      <c r="O199" t="s">
        <v>49</v>
      </c>
      <c r="P199" t="s">
        <v>62</v>
      </c>
      <c r="Q199" t="s">
        <v>42</v>
      </c>
      <c r="R199">
        <v>83508.6</v>
      </c>
      <c r="S199">
        <v>68393.5434</v>
      </c>
      <c r="T199">
        <v>15115.0566</v>
      </c>
      <c r="U199">
        <v>11691.204</v>
      </c>
      <c r="V199">
        <v>10772.6094</v>
      </c>
      <c r="W199">
        <v>30898.182</v>
      </c>
      <c r="X199">
        <v>0</v>
      </c>
      <c r="Y199">
        <v>0.911883044270946</v>
      </c>
      <c r="Z199">
        <f t="shared" si="15"/>
        <v>136870.5954</v>
      </c>
      <c r="AA199">
        <f t="shared" si="16"/>
        <v>1248.09975204529</v>
      </c>
      <c r="AB199">
        <f t="shared" si="17"/>
        <v>61.0128126906651</v>
      </c>
      <c r="AC199">
        <f t="shared" si="18"/>
        <v>100</v>
      </c>
      <c r="AD199">
        <f t="shared" si="19"/>
        <v>91.1883044270946</v>
      </c>
    </row>
    <row r="200" ht="30" spans="1:30">
      <c r="A200" s="3" t="s">
        <v>559</v>
      </c>
      <c r="B200" s="3" t="s">
        <v>132</v>
      </c>
      <c r="C200" s="3" t="s">
        <v>45</v>
      </c>
      <c r="D200" s="3">
        <v>90012</v>
      </c>
      <c r="E200" s="3">
        <v>4202</v>
      </c>
      <c r="F200" s="3">
        <v>6037</v>
      </c>
      <c r="G200" s="3" t="s">
        <v>132</v>
      </c>
      <c r="H200" s="3">
        <v>4472</v>
      </c>
      <c r="I200" s="3" t="s">
        <v>34</v>
      </c>
      <c r="J200" s="3" t="s">
        <v>64</v>
      </c>
      <c r="K200" s="3" t="s">
        <v>115</v>
      </c>
      <c r="L200" s="3" t="s">
        <v>47</v>
      </c>
      <c r="M200" s="3" t="s">
        <v>48</v>
      </c>
      <c r="N200" s="3" t="s">
        <v>39</v>
      </c>
      <c r="O200" s="3" t="s">
        <v>49</v>
      </c>
      <c r="P200" s="3" t="s">
        <v>50</v>
      </c>
      <c r="Q200" s="3" t="s">
        <v>42</v>
      </c>
      <c r="R200" s="3">
        <v>42645.3702611297</v>
      </c>
      <c r="S200" s="3">
        <v>40042.7628697894</v>
      </c>
      <c r="T200" s="3">
        <v>2602.60739134029</v>
      </c>
      <c r="U200" s="3">
        <v>6395.82156662074</v>
      </c>
      <c r="V200" s="3">
        <v>8260.44954642787</v>
      </c>
      <c r="W200" s="3">
        <v>5938.27433147018</v>
      </c>
      <c r="X200" s="3">
        <v>15827.1984460146</v>
      </c>
      <c r="Y200" s="3">
        <v>0.398976633164917</v>
      </c>
      <c r="Z200" s="3">
        <f t="shared" si="15"/>
        <v>79067.1141516631</v>
      </c>
      <c r="AA200" s="3">
        <f t="shared" si="16"/>
        <v>315.459309982967</v>
      </c>
      <c r="AB200" s="3">
        <f t="shared" si="17"/>
        <v>53.9356605065024</v>
      </c>
      <c r="AC200" s="3">
        <f t="shared" si="18"/>
        <v>100</v>
      </c>
      <c r="AD200" s="3">
        <f t="shared" si="19"/>
        <v>39.8976633164918</v>
      </c>
    </row>
    <row r="201" ht="30" spans="1:30">
      <c r="A201" s="3" t="s">
        <v>560</v>
      </c>
      <c r="B201" s="3" t="s">
        <v>561</v>
      </c>
      <c r="C201" s="3" t="s">
        <v>45</v>
      </c>
      <c r="D201" s="3">
        <v>94585</v>
      </c>
      <c r="E201" s="3">
        <v>4154</v>
      </c>
      <c r="F201" s="3">
        <v>6095</v>
      </c>
      <c r="G201" s="3" t="s">
        <v>562</v>
      </c>
      <c r="H201" s="3">
        <v>7362</v>
      </c>
      <c r="I201" s="3" t="s">
        <v>229</v>
      </c>
      <c r="J201" s="3" t="s">
        <v>260</v>
      </c>
      <c r="K201" s="3" t="s">
        <v>295</v>
      </c>
      <c r="L201" s="3" t="s">
        <v>47</v>
      </c>
      <c r="M201" s="3" t="s">
        <v>93</v>
      </c>
      <c r="N201" s="3" t="s">
        <v>39</v>
      </c>
      <c r="O201" s="3" t="s">
        <v>61</v>
      </c>
      <c r="P201" s="3" t="s">
        <v>232</v>
      </c>
      <c r="Q201" s="3" t="s">
        <v>42</v>
      </c>
      <c r="R201" s="3">
        <v>239175.972827956</v>
      </c>
      <c r="S201" s="3">
        <v>225702.113567493</v>
      </c>
      <c r="T201" s="3">
        <v>13473.8592604632</v>
      </c>
      <c r="U201" s="3">
        <v>22456.432100772</v>
      </c>
      <c r="V201" s="3">
        <v>41349.7769748883</v>
      </c>
      <c r="W201" s="3">
        <v>32007.9012209671</v>
      </c>
      <c r="X201" s="3">
        <v>116414.144010402</v>
      </c>
      <c r="Y201" s="3">
        <v>0.106569066759955</v>
      </c>
      <c r="Z201" s="3">
        <f t="shared" si="15"/>
        <v>451404.227134986</v>
      </c>
      <c r="AA201" s="3">
        <f t="shared" si="16"/>
        <v>481.057272172742</v>
      </c>
      <c r="AB201" s="3">
        <f t="shared" si="17"/>
        <v>52.9848766250995</v>
      </c>
      <c r="AC201" s="3">
        <f t="shared" si="18"/>
        <v>100</v>
      </c>
      <c r="AD201" s="3">
        <f t="shared" si="19"/>
        <v>10.6569066759955</v>
      </c>
    </row>
    <row r="202" ht="30" spans="1:30">
      <c r="A202" s="3" t="s">
        <v>563</v>
      </c>
      <c r="B202" s="3" t="s">
        <v>564</v>
      </c>
      <c r="C202" s="3" t="s">
        <v>565</v>
      </c>
      <c r="D202" s="3">
        <v>38111</v>
      </c>
      <c r="E202" s="3">
        <v>4445</v>
      </c>
      <c r="F202" s="3">
        <v>47157</v>
      </c>
      <c r="G202" s="3" t="s">
        <v>566</v>
      </c>
      <c r="H202" s="3">
        <v>4920</v>
      </c>
      <c r="I202" s="3" t="s">
        <v>34</v>
      </c>
      <c r="J202" s="3" t="s">
        <v>35</v>
      </c>
      <c r="K202" s="3" t="s">
        <v>36</v>
      </c>
      <c r="L202" s="3" t="s">
        <v>47</v>
      </c>
      <c r="M202" s="3" t="s">
        <v>157</v>
      </c>
      <c r="N202" s="3" t="s">
        <v>158</v>
      </c>
      <c r="O202" s="3" t="s">
        <v>61</v>
      </c>
      <c r="P202" s="3" t="s">
        <v>50</v>
      </c>
      <c r="Q202" s="3" t="s">
        <v>42</v>
      </c>
      <c r="R202" s="3">
        <v>161055.128529327</v>
      </c>
      <c r="S202" s="3">
        <v>146957.268974285</v>
      </c>
      <c r="T202" s="3">
        <v>14097.8595550419</v>
      </c>
      <c r="U202" s="3">
        <v>19762.8371511124</v>
      </c>
      <c r="V202" s="3">
        <v>25962.9429240104</v>
      </c>
      <c r="W202" s="3">
        <v>33547.0008783588</v>
      </c>
      <c r="X202" s="3">
        <v>57332.5257035539</v>
      </c>
      <c r="Y202" s="3">
        <v>0.624604842246831</v>
      </c>
      <c r="Z202" s="3">
        <f t="shared" si="15"/>
        <v>297660.435186362</v>
      </c>
      <c r="AA202" s="3">
        <f t="shared" si="16"/>
        <v>1859.20149162701</v>
      </c>
      <c r="AB202" s="3">
        <f t="shared" si="17"/>
        <v>54.1069989461286</v>
      </c>
      <c r="AC202" s="3">
        <f t="shared" si="18"/>
        <v>100</v>
      </c>
      <c r="AD202" s="3">
        <f t="shared" si="19"/>
        <v>62.4604842246831</v>
      </c>
    </row>
    <row r="203" customFormat="1" hidden="1" spans="1:30">
      <c r="A203" t="s">
        <v>117</v>
      </c>
      <c r="B203" t="s">
        <v>567</v>
      </c>
      <c r="C203" t="s">
        <v>200</v>
      </c>
      <c r="D203">
        <v>83716</v>
      </c>
      <c r="E203">
        <v>6706</v>
      </c>
      <c r="F203">
        <v>16001</v>
      </c>
      <c r="G203" t="s">
        <v>568</v>
      </c>
      <c r="H203">
        <v>1080</v>
      </c>
      <c r="I203" t="s">
        <v>68</v>
      </c>
      <c r="J203" t="s">
        <v>108</v>
      </c>
      <c r="K203" t="s">
        <v>108</v>
      </c>
      <c r="L203" t="s">
        <v>121</v>
      </c>
      <c r="M203" t="s">
        <v>48</v>
      </c>
      <c r="N203" t="s">
        <v>39</v>
      </c>
      <c r="O203" t="s">
        <v>61</v>
      </c>
      <c r="P203" t="s">
        <v>75</v>
      </c>
      <c r="Q203" t="s">
        <v>42</v>
      </c>
      <c r="R203">
        <v>191413.08</v>
      </c>
      <c r="S203">
        <v>172102.16288673</v>
      </c>
      <c r="T203">
        <v>19310.91711327</v>
      </c>
      <c r="U203">
        <v>30938.3370470802</v>
      </c>
      <c r="V203">
        <v>29344.4200790007</v>
      </c>
      <c r="W203">
        <v>32593.5585139319</v>
      </c>
      <c r="X203">
        <v>63245.8079000747</v>
      </c>
      <c r="Y203">
        <v>0.0681425257120539</v>
      </c>
      <c r="Z203">
        <f t="shared" si="15"/>
        <v>347535.203540088</v>
      </c>
      <c r="AA203">
        <f t="shared" si="16"/>
        <v>236.819265430743</v>
      </c>
      <c r="AB203">
        <f t="shared" si="17"/>
        <v>55.0773211030752</v>
      </c>
      <c r="AC203">
        <f t="shared" si="18"/>
        <v>100</v>
      </c>
      <c r="AD203">
        <f t="shared" si="19"/>
        <v>6.81425257120539</v>
      </c>
    </row>
    <row r="204" ht="30" spans="1:30">
      <c r="A204" s="3" t="s">
        <v>569</v>
      </c>
      <c r="B204" s="3" t="s">
        <v>570</v>
      </c>
      <c r="C204" s="3" t="s">
        <v>548</v>
      </c>
      <c r="D204" s="3">
        <v>75001</v>
      </c>
      <c r="E204" s="3">
        <v>4957</v>
      </c>
      <c r="F204" s="3">
        <v>48113</v>
      </c>
      <c r="G204" s="3" t="s">
        <v>278</v>
      </c>
      <c r="H204" s="3">
        <v>1922</v>
      </c>
      <c r="I204" s="3" t="s">
        <v>34</v>
      </c>
      <c r="J204" s="3" t="s">
        <v>571</v>
      </c>
      <c r="K204" s="3" t="s">
        <v>572</v>
      </c>
      <c r="L204" s="3" t="s">
        <v>47</v>
      </c>
      <c r="M204" s="3" t="s">
        <v>93</v>
      </c>
      <c r="N204" s="3" t="s">
        <v>39</v>
      </c>
      <c r="O204" s="3" t="s">
        <v>49</v>
      </c>
      <c r="P204" s="3" t="s">
        <v>50</v>
      </c>
      <c r="Q204" s="3" t="s">
        <v>42</v>
      </c>
      <c r="R204" s="3">
        <v>107811.026028931</v>
      </c>
      <c r="S204" s="3">
        <v>101231.419110461</v>
      </c>
      <c r="T204" s="3">
        <v>6579.60691847077</v>
      </c>
      <c r="U204" s="3">
        <v>16169.1663402873</v>
      </c>
      <c r="V204" s="3">
        <v>20883.1002194942</v>
      </c>
      <c r="W204" s="3">
        <v>15012.4490559437</v>
      </c>
      <c r="X204" s="3">
        <v>40012.4677820803</v>
      </c>
      <c r="Y204" s="3">
        <v>0.228549696767859</v>
      </c>
      <c r="Z204" s="3">
        <f t="shared" si="15"/>
        <v>199888.209426737</v>
      </c>
      <c r="AA204" s="3">
        <f t="shared" si="16"/>
        <v>456.84389651951</v>
      </c>
      <c r="AB204" s="3">
        <f t="shared" si="17"/>
        <v>53.9356605065021</v>
      </c>
      <c r="AC204" s="3">
        <f t="shared" si="18"/>
        <v>100</v>
      </c>
      <c r="AD204" s="3">
        <f t="shared" si="19"/>
        <v>22.8549696767859</v>
      </c>
    </row>
    <row r="205" customFormat="1" hidden="1" spans="1:30">
      <c r="A205" t="s">
        <v>573</v>
      </c>
      <c r="B205" t="s">
        <v>574</v>
      </c>
      <c r="C205" t="s">
        <v>575</v>
      </c>
      <c r="D205">
        <v>48197</v>
      </c>
      <c r="F205">
        <v>26161</v>
      </c>
      <c r="G205" t="s">
        <v>576</v>
      </c>
      <c r="H205">
        <v>2162</v>
      </c>
      <c r="I205" t="s">
        <v>68</v>
      </c>
      <c r="J205" t="s">
        <v>108</v>
      </c>
      <c r="K205" t="s">
        <v>108</v>
      </c>
      <c r="L205" t="s">
        <v>47</v>
      </c>
      <c r="M205" t="s">
        <v>93</v>
      </c>
      <c r="N205" t="s">
        <v>39</v>
      </c>
      <c r="O205" t="s">
        <v>49</v>
      </c>
      <c r="P205" t="s">
        <v>62</v>
      </c>
      <c r="Q205" t="s">
        <v>42</v>
      </c>
      <c r="R205">
        <v>83199.4434</v>
      </c>
      <c r="S205">
        <v>74805.7769098751</v>
      </c>
      <c r="T205">
        <v>8393.66649012491</v>
      </c>
      <c r="U205">
        <v>13447.6307577239</v>
      </c>
      <c r="V205">
        <v>12754.820190285</v>
      </c>
      <c r="W205">
        <v>14167.0878854489</v>
      </c>
      <c r="X205">
        <v>27490.3680285043</v>
      </c>
      <c r="Y205">
        <v>0.671794395411483</v>
      </c>
      <c r="Z205">
        <f t="shared" si="15"/>
        <v>151059.350261962</v>
      </c>
      <c r="AA205">
        <f t="shared" si="16"/>
        <v>1014.80824880486</v>
      </c>
      <c r="AB205">
        <f t="shared" si="17"/>
        <v>55.0773211030752</v>
      </c>
      <c r="AC205">
        <f t="shared" si="18"/>
        <v>100</v>
      </c>
      <c r="AD205">
        <f t="shared" si="19"/>
        <v>67.1794395411483</v>
      </c>
    </row>
    <row r="206" ht="30" spans="1:30">
      <c r="A206" s="3" t="s">
        <v>577</v>
      </c>
      <c r="B206" s="3" t="s">
        <v>321</v>
      </c>
      <c r="C206" s="3" t="s">
        <v>32</v>
      </c>
      <c r="D206" s="3">
        <v>19608</v>
      </c>
      <c r="E206" s="3">
        <v>9383</v>
      </c>
      <c r="F206" s="3">
        <v>42011</v>
      </c>
      <c r="G206" s="3" t="s">
        <v>319</v>
      </c>
      <c r="H206" s="3">
        <v>6680</v>
      </c>
      <c r="I206" s="3" t="s">
        <v>34</v>
      </c>
      <c r="J206" s="3" t="s">
        <v>287</v>
      </c>
      <c r="K206" s="3" t="s">
        <v>288</v>
      </c>
      <c r="L206" s="3" t="s">
        <v>47</v>
      </c>
      <c r="M206" s="3" t="s">
        <v>48</v>
      </c>
      <c r="N206" s="3" t="s">
        <v>39</v>
      </c>
      <c r="O206" s="3" t="s">
        <v>49</v>
      </c>
      <c r="P206" s="3" t="s">
        <v>50</v>
      </c>
      <c r="Q206" s="3" t="s">
        <v>42</v>
      </c>
      <c r="R206" s="3">
        <v>40502.5332391645</v>
      </c>
      <c r="S206" s="3">
        <v>37660.6898600522</v>
      </c>
      <c r="T206" s="3">
        <v>2841.84337911227</v>
      </c>
      <c r="U206" s="3">
        <v>5247.63671592689</v>
      </c>
      <c r="V206" s="3">
        <v>6580.84719007833</v>
      </c>
      <c r="W206" s="3">
        <v>8219.79390078329</v>
      </c>
      <c r="X206" s="3">
        <v>14269.3617289817</v>
      </c>
      <c r="Y206" s="3">
        <v>0.734734538788924</v>
      </c>
      <c r="Z206" s="3">
        <f t="shared" si="15"/>
        <v>74820.1727749347</v>
      </c>
      <c r="AA206" s="3">
        <f t="shared" si="16"/>
        <v>549.729651358992</v>
      </c>
      <c r="AB206" s="3">
        <f t="shared" si="17"/>
        <v>54.1331725616292</v>
      </c>
      <c r="AC206" s="3">
        <f t="shared" si="18"/>
        <v>100</v>
      </c>
      <c r="AD206" s="3">
        <f t="shared" si="19"/>
        <v>73.4734538788924</v>
      </c>
    </row>
    <row r="207" ht="30" spans="1:30">
      <c r="A207" s="3" t="s">
        <v>578</v>
      </c>
      <c r="B207" s="3" t="s">
        <v>527</v>
      </c>
      <c r="C207" s="3" t="s">
        <v>140</v>
      </c>
      <c r="D207" s="3">
        <v>33614</v>
      </c>
      <c r="E207" s="3">
        <v>6512</v>
      </c>
      <c r="F207" s="3">
        <v>12057</v>
      </c>
      <c r="G207" s="3" t="s">
        <v>528</v>
      </c>
      <c r="H207" s="3">
        <v>8280</v>
      </c>
      <c r="I207" s="3" t="s">
        <v>34</v>
      </c>
      <c r="J207" s="3" t="s">
        <v>287</v>
      </c>
      <c r="K207" s="3" t="s">
        <v>288</v>
      </c>
      <c r="L207" s="3" t="s">
        <v>47</v>
      </c>
      <c r="M207" s="3" t="s">
        <v>157</v>
      </c>
      <c r="N207" s="3" t="s">
        <v>158</v>
      </c>
      <c r="O207" s="3" t="s">
        <v>61</v>
      </c>
      <c r="P207" s="3" t="s">
        <v>41</v>
      </c>
      <c r="Q207" s="3" t="s">
        <v>42</v>
      </c>
      <c r="R207" s="3">
        <v>155532.960375979</v>
      </c>
      <c r="S207" s="3">
        <v>144620.054976501</v>
      </c>
      <c r="T207" s="3">
        <v>10912.9053994778</v>
      </c>
      <c r="U207" s="3">
        <v>20151.3438328982</v>
      </c>
      <c r="V207" s="3">
        <v>25270.978464752</v>
      </c>
      <c r="W207" s="3">
        <v>31564.6646475196</v>
      </c>
      <c r="X207" s="3">
        <v>54795.4879582245</v>
      </c>
      <c r="Y207" s="3">
        <v>0.759459249706453</v>
      </c>
      <c r="Z207" s="3">
        <f t="shared" si="15"/>
        <v>287315.435279373</v>
      </c>
      <c r="AA207" s="3">
        <f t="shared" si="16"/>
        <v>2182.04364906356</v>
      </c>
      <c r="AB207" s="3">
        <f t="shared" si="17"/>
        <v>54.1331725616292</v>
      </c>
      <c r="AC207" s="3">
        <f t="shared" si="18"/>
        <v>100</v>
      </c>
      <c r="AD207" s="3">
        <f t="shared" si="19"/>
        <v>75.9459249706453</v>
      </c>
    </row>
    <row r="208" customFormat="1" hidden="1" spans="1:30">
      <c r="A208" t="s">
        <v>579</v>
      </c>
      <c r="B208" t="s">
        <v>278</v>
      </c>
      <c r="C208" t="s">
        <v>548</v>
      </c>
      <c r="D208">
        <v>75225</v>
      </c>
      <c r="E208">
        <v>4427</v>
      </c>
      <c r="F208">
        <v>48113</v>
      </c>
      <c r="G208" t="s">
        <v>278</v>
      </c>
      <c r="H208">
        <v>1922</v>
      </c>
      <c r="I208" t="s">
        <v>68</v>
      </c>
      <c r="J208" t="s">
        <v>108</v>
      </c>
      <c r="K208" t="s">
        <v>108</v>
      </c>
      <c r="L208" t="s">
        <v>47</v>
      </c>
      <c r="M208" t="s">
        <v>82</v>
      </c>
      <c r="N208" t="s">
        <v>39</v>
      </c>
      <c r="O208" t="s">
        <v>49</v>
      </c>
      <c r="P208" t="s">
        <v>62</v>
      </c>
      <c r="Q208" t="s">
        <v>42</v>
      </c>
      <c r="R208">
        <v>158469.3216</v>
      </c>
      <c r="S208">
        <v>142481.97144392</v>
      </c>
      <c r="T208">
        <v>15987.3501560799</v>
      </c>
      <c r="U208">
        <v>25613.5959114338</v>
      </c>
      <c r="V208">
        <v>24294.0051049002</v>
      </c>
      <c r="W208">
        <v>26983.9402105263</v>
      </c>
      <c r="X208">
        <v>52360.6864900182</v>
      </c>
      <c r="Y208">
        <v>0.610641017238155</v>
      </c>
      <c r="Z208">
        <f t="shared" si="15"/>
        <v>287721.549316878</v>
      </c>
      <c r="AA208">
        <f t="shared" si="16"/>
        <v>1756.94579556197</v>
      </c>
      <c r="AB208">
        <f t="shared" si="17"/>
        <v>55.0773211030752</v>
      </c>
      <c r="AC208">
        <f t="shared" si="18"/>
        <v>100</v>
      </c>
      <c r="AD208">
        <f t="shared" si="19"/>
        <v>61.0641017238155</v>
      </c>
    </row>
    <row r="209" ht="30" spans="1:30">
      <c r="A209" s="3" t="s">
        <v>580</v>
      </c>
      <c r="B209" s="3" t="s">
        <v>547</v>
      </c>
      <c r="C209" s="3" t="s">
        <v>548</v>
      </c>
      <c r="D209" s="3">
        <v>77080</v>
      </c>
      <c r="E209" s="3">
        <v>7615</v>
      </c>
      <c r="F209" s="3">
        <v>48201</v>
      </c>
      <c r="G209" s="3" t="s">
        <v>549</v>
      </c>
      <c r="H209" s="3">
        <v>3362</v>
      </c>
      <c r="I209" s="3" t="s">
        <v>101</v>
      </c>
      <c r="J209" s="3" t="s">
        <v>35</v>
      </c>
      <c r="K209" s="3" t="s">
        <v>36</v>
      </c>
      <c r="L209" s="3" t="s">
        <v>47</v>
      </c>
      <c r="M209" s="3" t="s">
        <v>82</v>
      </c>
      <c r="N209" s="3" t="s">
        <v>39</v>
      </c>
      <c r="O209" s="3" t="s">
        <v>49</v>
      </c>
      <c r="P209" s="3" t="s">
        <v>50</v>
      </c>
      <c r="Q209" s="3" t="s">
        <v>42</v>
      </c>
      <c r="R209" s="3">
        <v>110906.450970665</v>
      </c>
      <c r="S209" s="3">
        <v>100530.05551589</v>
      </c>
      <c r="T209" s="3">
        <v>10376.3954547759</v>
      </c>
      <c r="U209" s="3">
        <v>13691.7235989588</v>
      </c>
      <c r="V209" s="3">
        <v>17937.670169579</v>
      </c>
      <c r="W209" s="3">
        <v>25452.4139630602</v>
      </c>
      <c r="X209" s="3">
        <v>34456.1472388411</v>
      </c>
      <c r="Y209" s="3">
        <v>0.932487202405851</v>
      </c>
      <c r="Z209" s="3">
        <f t="shared" si="15"/>
        <v>202444.405941105</v>
      </c>
      <c r="AA209" s="3">
        <f t="shared" si="16"/>
        <v>1887.76817738736</v>
      </c>
      <c r="AB209" s="3">
        <f t="shared" si="17"/>
        <v>54.7836579900014</v>
      </c>
      <c r="AC209" s="3">
        <f t="shared" si="18"/>
        <v>100</v>
      </c>
      <c r="AD209" s="3">
        <f t="shared" si="19"/>
        <v>93.2487202405851</v>
      </c>
    </row>
    <row r="210" ht="30" spans="1:30">
      <c r="A210" s="3" t="s">
        <v>581</v>
      </c>
      <c r="B210" s="3" t="s">
        <v>527</v>
      </c>
      <c r="C210" s="3" t="s">
        <v>140</v>
      </c>
      <c r="D210" s="3">
        <v>33624</v>
      </c>
      <c r="E210" s="3">
        <v>5000</v>
      </c>
      <c r="F210" s="3">
        <v>12057</v>
      </c>
      <c r="G210" s="3" t="s">
        <v>528</v>
      </c>
      <c r="H210" s="3">
        <v>8280</v>
      </c>
      <c r="I210" s="3" t="s">
        <v>101</v>
      </c>
      <c r="J210" s="3" t="s">
        <v>35</v>
      </c>
      <c r="K210" s="3" t="s">
        <v>36</v>
      </c>
      <c r="L210" s="3" t="s">
        <v>47</v>
      </c>
      <c r="M210" s="3" t="s">
        <v>48</v>
      </c>
      <c r="N210" s="3" t="s">
        <v>39</v>
      </c>
      <c r="O210" s="3" t="s">
        <v>49</v>
      </c>
      <c r="P210" s="3" t="s">
        <v>50</v>
      </c>
      <c r="Q210" s="3" t="s">
        <v>42</v>
      </c>
      <c r="R210" s="3">
        <v>37047.1355416569</v>
      </c>
      <c r="S210" s="3">
        <v>33581.0095816025</v>
      </c>
      <c r="T210" s="3">
        <v>3466.12596005432</v>
      </c>
      <c r="U210" s="3">
        <v>4573.57651904029</v>
      </c>
      <c r="V210" s="3">
        <v>5991.89039282933</v>
      </c>
      <c r="W210" s="3">
        <v>8502.11165986419</v>
      </c>
      <c r="X210" s="3">
        <v>11509.714230584</v>
      </c>
      <c r="Y210" s="3">
        <v>0.189929346263757</v>
      </c>
      <c r="Z210" s="3">
        <f t="shared" si="15"/>
        <v>67624.4283439746</v>
      </c>
      <c r="AA210" s="3">
        <f t="shared" si="16"/>
        <v>128.438634668314</v>
      </c>
      <c r="AB210" s="3">
        <f t="shared" si="17"/>
        <v>54.7836579900018</v>
      </c>
      <c r="AC210" s="3">
        <f t="shared" si="18"/>
        <v>100</v>
      </c>
      <c r="AD210" s="3">
        <f t="shared" si="19"/>
        <v>18.9929346263757</v>
      </c>
    </row>
    <row r="211" ht="30" spans="1:30">
      <c r="A211" s="3" t="s">
        <v>582</v>
      </c>
      <c r="B211" s="3" t="s">
        <v>527</v>
      </c>
      <c r="C211" s="3" t="s">
        <v>140</v>
      </c>
      <c r="D211" s="3">
        <v>33610</v>
      </c>
      <c r="E211" s="3">
        <v>4532</v>
      </c>
      <c r="F211" s="3">
        <v>12057</v>
      </c>
      <c r="G211" s="3" t="s">
        <v>528</v>
      </c>
      <c r="H211" s="3">
        <v>8280</v>
      </c>
      <c r="I211" s="3" t="s">
        <v>34</v>
      </c>
      <c r="J211" s="3" t="s">
        <v>260</v>
      </c>
      <c r="K211" s="3" t="s">
        <v>295</v>
      </c>
      <c r="L211" s="3" t="s">
        <v>47</v>
      </c>
      <c r="M211" s="3" t="s">
        <v>93</v>
      </c>
      <c r="N211" s="3" t="s">
        <v>39</v>
      </c>
      <c r="O211" s="3" t="s">
        <v>49</v>
      </c>
      <c r="P211" s="3" t="s">
        <v>41</v>
      </c>
      <c r="Q211" s="3" t="s">
        <v>42</v>
      </c>
      <c r="R211" s="3">
        <v>110564.752188632</v>
      </c>
      <c r="S211" s="3">
        <v>103555.217986831</v>
      </c>
      <c r="T211" s="3">
        <v>7009.53420180118</v>
      </c>
      <c r="U211" s="3">
        <v>14367.6087782776</v>
      </c>
      <c r="V211" s="3">
        <v>19311.7185375591</v>
      </c>
      <c r="W211" s="3">
        <v>18408.0953439567</v>
      </c>
      <c r="X211" s="3">
        <v>44393.7166114075</v>
      </c>
      <c r="Y211" s="3">
        <v>0.654713914994884</v>
      </c>
      <c r="Z211" s="3">
        <f t="shared" si="15"/>
        <v>207045.891459833</v>
      </c>
      <c r="AA211" s="3">
        <f t="shared" si="16"/>
        <v>1355.55826181273</v>
      </c>
      <c r="AB211" s="3">
        <f t="shared" si="17"/>
        <v>53.4010848556643</v>
      </c>
      <c r="AC211" s="3">
        <f t="shared" si="18"/>
        <v>100</v>
      </c>
      <c r="AD211" s="3">
        <f t="shared" si="19"/>
        <v>65.4713914994884</v>
      </c>
    </row>
    <row r="212" ht="30" spans="1:30">
      <c r="A212" s="3" t="s">
        <v>583</v>
      </c>
      <c r="B212" s="3" t="s">
        <v>584</v>
      </c>
      <c r="C212" s="3" t="s">
        <v>140</v>
      </c>
      <c r="D212" s="3">
        <v>34653</v>
      </c>
      <c r="E212" s="3">
        <v>6217</v>
      </c>
      <c r="F212" s="3">
        <v>12101</v>
      </c>
      <c r="G212" s="3" t="s">
        <v>585</v>
      </c>
      <c r="H212" s="3">
        <v>8280</v>
      </c>
      <c r="I212" s="3" t="s">
        <v>34</v>
      </c>
      <c r="J212" s="3" t="s">
        <v>149</v>
      </c>
      <c r="K212" s="3" t="s">
        <v>149</v>
      </c>
      <c r="L212" s="3" t="s">
        <v>47</v>
      </c>
      <c r="M212" s="3" t="s">
        <v>48</v>
      </c>
      <c r="N212" s="3" t="s">
        <v>39</v>
      </c>
      <c r="O212" s="3" t="s">
        <v>49</v>
      </c>
      <c r="P212" s="3" t="s">
        <v>50</v>
      </c>
      <c r="Q212" s="3" t="s">
        <v>42</v>
      </c>
      <c r="R212" s="3">
        <v>28909.1922817949</v>
      </c>
      <c r="S212" s="3">
        <v>27144.8910915469</v>
      </c>
      <c r="T212" s="3">
        <v>1764.30119024798</v>
      </c>
      <c r="U212" s="3">
        <v>4335.71180968313</v>
      </c>
      <c r="V212" s="3">
        <v>5599.73856035229</v>
      </c>
      <c r="W212" s="3">
        <v>4025.54165714426</v>
      </c>
      <c r="X212" s="3">
        <v>10729.2191475005</v>
      </c>
      <c r="Y212" s="3">
        <v>0.2964327722552</v>
      </c>
      <c r="Z212" s="3">
        <f t="shared" si="15"/>
        <v>53599.4034564751</v>
      </c>
      <c r="AA212" s="3">
        <f t="shared" si="16"/>
        <v>158.886197578278</v>
      </c>
      <c r="AB212" s="3">
        <f t="shared" si="17"/>
        <v>53.9356605065024</v>
      </c>
      <c r="AC212" s="3">
        <f t="shared" si="18"/>
        <v>100</v>
      </c>
      <c r="AD212" s="3">
        <f t="shared" si="19"/>
        <v>29.64327722552</v>
      </c>
    </row>
    <row r="213" ht="30" spans="1:30">
      <c r="A213" s="3" t="s">
        <v>586</v>
      </c>
      <c r="B213" s="3" t="s">
        <v>587</v>
      </c>
      <c r="C213" s="3" t="s">
        <v>588</v>
      </c>
      <c r="D213" s="3">
        <v>2460</v>
      </c>
      <c r="E213" s="3">
        <v>1625</v>
      </c>
      <c r="F213" s="3">
        <v>25017</v>
      </c>
      <c r="G213" s="3" t="s">
        <v>589</v>
      </c>
      <c r="H213" s="3">
        <v>1122</v>
      </c>
      <c r="I213" s="3" t="s">
        <v>34</v>
      </c>
      <c r="J213" s="3" t="s">
        <v>149</v>
      </c>
      <c r="K213" s="3" t="s">
        <v>149</v>
      </c>
      <c r="L213" s="3" t="s">
        <v>47</v>
      </c>
      <c r="M213" s="3" t="s">
        <v>93</v>
      </c>
      <c r="N213" s="3" t="s">
        <v>39</v>
      </c>
      <c r="O213" s="3" t="s">
        <v>49</v>
      </c>
      <c r="P213" s="3" t="s">
        <v>50</v>
      </c>
      <c r="Q213" s="3" t="s">
        <v>42</v>
      </c>
      <c r="R213" s="3">
        <v>121879.065749498</v>
      </c>
      <c r="S213" s="3">
        <v>114440.899415686</v>
      </c>
      <c r="T213" s="3">
        <v>7438.16633381224</v>
      </c>
      <c r="U213" s="3">
        <v>18279.0477012399</v>
      </c>
      <c r="V213" s="3">
        <v>23608.0931464475</v>
      </c>
      <c r="W213" s="3">
        <v>16971.3927503051</v>
      </c>
      <c r="X213" s="3">
        <v>45233.6126576068</v>
      </c>
      <c r="Y213" s="3">
        <v>0.940253482549038</v>
      </c>
      <c r="Z213" s="3">
        <f t="shared" si="15"/>
        <v>225971.212005098</v>
      </c>
      <c r="AA213" s="3">
        <f t="shared" si="16"/>
        <v>2124.7021904362</v>
      </c>
      <c r="AB213" s="3">
        <f t="shared" si="17"/>
        <v>53.9356605065023</v>
      </c>
      <c r="AC213" s="3">
        <f t="shared" si="18"/>
        <v>100</v>
      </c>
      <c r="AD213" s="3">
        <f t="shared" si="19"/>
        <v>94.0253482549037</v>
      </c>
    </row>
    <row r="214" ht="30" spans="1:30">
      <c r="A214" s="3" t="s">
        <v>590</v>
      </c>
      <c r="B214" s="3" t="s">
        <v>591</v>
      </c>
      <c r="C214" s="3" t="s">
        <v>592</v>
      </c>
      <c r="D214" s="3">
        <v>89123</v>
      </c>
      <c r="E214" s="3">
        <v>3215</v>
      </c>
      <c r="F214" s="3">
        <v>32003</v>
      </c>
      <c r="G214" s="3" t="s">
        <v>593</v>
      </c>
      <c r="H214" s="3">
        <v>4120</v>
      </c>
      <c r="I214" s="3" t="s">
        <v>57</v>
      </c>
      <c r="J214" s="3" t="s">
        <v>489</v>
      </c>
      <c r="K214" s="3" t="s">
        <v>490</v>
      </c>
      <c r="L214" s="3" t="s">
        <v>121</v>
      </c>
      <c r="M214" s="3" t="s">
        <v>82</v>
      </c>
      <c r="N214" s="3" t="s">
        <v>39</v>
      </c>
      <c r="O214" s="3" t="s">
        <v>61</v>
      </c>
      <c r="P214" s="3" t="s">
        <v>62</v>
      </c>
      <c r="Q214" s="3" t="s">
        <v>42</v>
      </c>
      <c r="R214" s="3">
        <v>207382.1697</v>
      </c>
      <c r="S214" s="3">
        <v>169754.473730835</v>
      </c>
      <c r="T214" s="3">
        <v>37627.6959691645</v>
      </c>
      <c r="U214" s="3">
        <v>36305.1056011798</v>
      </c>
      <c r="V214" s="3">
        <v>19838.8555197704</v>
      </c>
      <c r="W214" s="3">
        <v>43204.6186875</v>
      </c>
      <c r="X214" s="3">
        <v>38950.2863371492</v>
      </c>
      <c r="Y214" s="3">
        <v>0.569852697727618</v>
      </c>
      <c r="Z214" s="3">
        <f t="shared" si="15"/>
        <v>345681.035845599</v>
      </c>
      <c r="AA214" s="3">
        <f t="shared" si="16"/>
        <v>1969.87270829892</v>
      </c>
      <c r="AB214" s="3">
        <f t="shared" si="17"/>
        <v>59.9923479148069</v>
      </c>
      <c r="AC214" s="3">
        <f t="shared" si="18"/>
        <v>100</v>
      </c>
      <c r="AD214" s="3">
        <f t="shared" si="19"/>
        <v>56.9852697727618</v>
      </c>
    </row>
    <row r="215" customFormat="1" hidden="1" spans="1:30">
      <c r="A215" t="s">
        <v>594</v>
      </c>
      <c r="B215" t="s">
        <v>595</v>
      </c>
      <c r="C215" t="s">
        <v>45</v>
      </c>
      <c r="D215">
        <v>91502</v>
      </c>
      <c r="E215">
        <v>1112</v>
      </c>
      <c r="F215">
        <v>6037</v>
      </c>
      <c r="G215" t="s">
        <v>132</v>
      </c>
      <c r="H215">
        <v>4472</v>
      </c>
      <c r="I215" t="s">
        <v>68</v>
      </c>
      <c r="J215" t="s">
        <v>58</v>
      </c>
      <c r="K215" t="s">
        <v>59</v>
      </c>
      <c r="L215" t="s">
        <v>47</v>
      </c>
      <c r="M215" t="s">
        <v>93</v>
      </c>
      <c r="N215" t="s">
        <v>39</v>
      </c>
      <c r="O215" t="s">
        <v>49</v>
      </c>
      <c r="P215" t="s">
        <v>41</v>
      </c>
      <c r="Q215" t="s">
        <v>42</v>
      </c>
      <c r="R215">
        <v>62379.1851504951</v>
      </c>
      <c r="S215">
        <v>57392.1750118812</v>
      </c>
      <c r="T215">
        <v>4987.01013861386</v>
      </c>
      <c r="U215">
        <v>10092.7586138614</v>
      </c>
      <c r="V215">
        <v>8311.68356435644</v>
      </c>
      <c r="W215">
        <v>10846.7470514852</v>
      </c>
      <c r="X215">
        <v>18404.4421782178</v>
      </c>
      <c r="Y215">
        <v>0.308133160494593</v>
      </c>
      <c r="Z215">
        <f t="shared" si="15"/>
        <v>110034.816558416</v>
      </c>
      <c r="AA215">
        <f t="shared" si="16"/>
        <v>339.053757905875</v>
      </c>
      <c r="AB215">
        <f t="shared" si="17"/>
        <v>56.6904068198986</v>
      </c>
      <c r="AC215">
        <f t="shared" si="18"/>
        <v>100</v>
      </c>
      <c r="AD215">
        <f t="shared" si="19"/>
        <v>30.8133160494593</v>
      </c>
    </row>
    <row r="216" ht="30" spans="1:30">
      <c r="A216" s="3" t="s">
        <v>596</v>
      </c>
      <c r="B216" s="3" t="s">
        <v>597</v>
      </c>
      <c r="C216" s="3" t="s">
        <v>136</v>
      </c>
      <c r="D216" s="3">
        <v>12208</v>
      </c>
      <c r="E216" s="3">
        <v>3475</v>
      </c>
      <c r="F216" s="3">
        <v>36001</v>
      </c>
      <c r="G216" s="3" t="s">
        <v>597</v>
      </c>
      <c r="H216" s="3">
        <v>160</v>
      </c>
      <c r="I216" s="3" t="s">
        <v>34</v>
      </c>
      <c r="J216" s="3" t="s">
        <v>287</v>
      </c>
      <c r="K216" s="3" t="s">
        <v>288</v>
      </c>
      <c r="L216" s="3" t="s">
        <v>47</v>
      </c>
      <c r="M216" s="3" t="s">
        <v>93</v>
      </c>
      <c r="N216" s="3" t="s">
        <v>39</v>
      </c>
      <c r="O216" s="3" t="s">
        <v>49</v>
      </c>
      <c r="P216" s="3" t="s">
        <v>50</v>
      </c>
      <c r="Q216" s="3" t="s">
        <v>42</v>
      </c>
      <c r="R216" s="3">
        <v>122428.770419843</v>
      </c>
      <c r="S216" s="3">
        <v>113838.60672376</v>
      </c>
      <c r="T216" s="3">
        <v>8590.16369608355</v>
      </c>
      <c r="U216" s="3">
        <v>15862.2599467363</v>
      </c>
      <c r="V216" s="3">
        <v>19892.2132856397</v>
      </c>
      <c r="W216" s="3">
        <v>24846.3288563969</v>
      </c>
      <c r="X216" s="3">
        <v>43132.6208866841</v>
      </c>
      <c r="Y216" s="3">
        <v>0.287689755996403</v>
      </c>
      <c r="Z216" s="3">
        <f t="shared" si="15"/>
        <v>226162.193395301</v>
      </c>
      <c r="AA216" s="3">
        <f t="shared" si="16"/>
        <v>650.645462335053</v>
      </c>
      <c r="AB216" s="3">
        <f t="shared" si="17"/>
        <v>54.1331725616289</v>
      </c>
      <c r="AC216" s="3">
        <f t="shared" si="18"/>
        <v>100</v>
      </c>
      <c r="AD216" s="3">
        <f t="shared" si="19"/>
        <v>28.7689755996403</v>
      </c>
    </row>
    <row r="217" ht="30" spans="1:30">
      <c r="A217" s="3" t="s">
        <v>122</v>
      </c>
      <c r="B217" s="3" t="s">
        <v>598</v>
      </c>
      <c r="C217" s="3" t="s">
        <v>599</v>
      </c>
      <c r="D217" s="3">
        <v>85041</v>
      </c>
      <c r="E217" s="3">
        <v>5004</v>
      </c>
      <c r="F217" s="3">
        <v>4013</v>
      </c>
      <c r="G217" s="3" t="s">
        <v>600</v>
      </c>
      <c r="H217" s="3">
        <v>6200</v>
      </c>
      <c r="I217" s="3" t="s">
        <v>57</v>
      </c>
      <c r="J217" s="3" t="s">
        <v>69</v>
      </c>
      <c r="K217" s="3" t="s">
        <v>125</v>
      </c>
      <c r="L217" s="3" t="s">
        <v>37</v>
      </c>
      <c r="M217" s="3" t="s">
        <v>93</v>
      </c>
      <c r="N217" s="3" t="s">
        <v>39</v>
      </c>
      <c r="O217" s="3" t="s">
        <v>49</v>
      </c>
      <c r="P217" s="3" t="s">
        <v>75</v>
      </c>
      <c r="Q217" s="3" t="s">
        <v>42</v>
      </c>
      <c r="R217" s="3">
        <v>140672.5785</v>
      </c>
      <c r="S217" s="3">
        <v>120401.497165394</v>
      </c>
      <c r="T217" s="3">
        <v>20271.0813346058</v>
      </c>
      <c r="U217" s="3">
        <v>22586.8174473339</v>
      </c>
      <c r="V217" s="3">
        <v>21177.2389439342</v>
      </c>
      <c r="W217" s="3">
        <v>30842.9201101038</v>
      </c>
      <c r="X217" s="3">
        <v>29651.4906608016</v>
      </c>
      <c r="Y217" s="3">
        <v>0.966212347111319</v>
      </c>
      <c r="Z217" s="3">
        <f t="shared" si="15"/>
        <v>244931.045662173</v>
      </c>
      <c r="AA217" s="3">
        <f t="shared" si="16"/>
        <v>2366.55400509678</v>
      </c>
      <c r="AB217" s="3">
        <f t="shared" si="17"/>
        <v>57.433543436558</v>
      </c>
      <c r="AC217" s="3">
        <f t="shared" si="18"/>
        <v>100</v>
      </c>
      <c r="AD217" s="3">
        <f t="shared" si="19"/>
        <v>96.6212347111319</v>
      </c>
    </row>
    <row r="218" ht="30" spans="1:30">
      <c r="A218" s="3" t="s">
        <v>601</v>
      </c>
      <c r="B218" s="3" t="s">
        <v>132</v>
      </c>
      <c r="C218" s="3" t="s">
        <v>45</v>
      </c>
      <c r="D218" s="3">
        <v>90044</v>
      </c>
      <c r="E218" s="3">
        <v>6008</v>
      </c>
      <c r="F218" s="3">
        <v>6037</v>
      </c>
      <c r="G218" s="3" t="s">
        <v>132</v>
      </c>
      <c r="H218" s="3">
        <v>4472</v>
      </c>
      <c r="I218" s="3" t="s">
        <v>34</v>
      </c>
      <c r="J218" s="3" t="s">
        <v>35</v>
      </c>
      <c r="K218" s="3" t="s">
        <v>36</v>
      </c>
      <c r="L218" s="3" t="s">
        <v>47</v>
      </c>
      <c r="M218" s="3" t="s">
        <v>48</v>
      </c>
      <c r="N218" s="3" t="s">
        <v>39</v>
      </c>
      <c r="O218" s="3" t="s">
        <v>49</v>
      </c>
      <c r="P218" s="3" t="s">
        <v>50</v>
      </c>
      <c r="Q218" s="3" t="s">
        <v>42</v>
      </c>
      <c r="R218" s="3">
        <v>39742.9391736492</v>
      </c>
      <c r="S218" s="3">
        <v>36264.0659462583</v>
      </c>
      <c r="T218" s="3">
        <v>3478.87322739093</v>
      </c>
      <c r="U218" s="3">
        <v>4876.79741693152</v>
      </c>
      <c r="V218" s="3">
        <v>6406.77307714533</v>
      </c>
      <c r="W218" s="3">
        <v>8278.26116151401</v>
      </c>
      <c r="X218" s="3">
        <v>14147.721357989</v>
      </c>
      <c r="Y218" s="3">
        <v>0.393321143521439</v>
      </c>
      <c r="Z218" s="3">
        <f t="shared" si="15"/>
        <v>73452.4921872291</v>
      </c>
      <c r="AA218" s="3">
        <f t="shared" si="16"/>
        <v>288.904182215805</v>
      </c>
      <c r="AB218" s="3">
        <f t="shared" si="17"/>
        <v>54.1069989461286</v>
      </c>
      <c r="AC218" s="3">
        <f t="shared" si="18"/>
        <v>100</v>
      </c>
      <c r="AD218" s="3">
        <f t="shared" si="19"/>
        <v>39.3321143521439</v>
      </c>
    </row>
    <row r="219" ht="30" spans="1:30">
      <c r="A219" s="3" t="s">
        <v>602</v>
      </c>
      <c r="B219" s="3" t="s">
        <v>603</v>
      </c>
      <c r="C219" s="3" t="s">
        <v>45</v>
      </c>
      <c r="D219" s="3">
        <v>91104</v>
      </c>
      <c r="E219" s="3">
        <v>5009</v>
      </c>
      <c r="F219" s="3">
        <v>6037</v>
      </c>
      <c r="G219" s="3" t="s">
        <v>132</v>
      </c>
      <c r="H219" s="3">
        <v>4472</v>
      </c>
      <c r="I219" s="3" t="s">
        <v>34</v>
      </c>
      <c r="J219" s="3" t="s">
        <v>571</v>
      </c>
      <c r="K219" s="3" t="s">
        <v>604</v>
      </c>
      <c r="L219" s="3" t="s">
        <v>47</v>
      </c>
      <c r="M219" s="3" t="s">
        <v>93</v>
      </c>
      <c r="N219" s="3" t="s">
        <v>39</v>
      </c>
      <c r="O219" s="3" t="s">
        <v>49</v>
      </c>
      <c r="P219" s="3" t="s">
        <v>50</v>
      </c>
      <c r="Q219" s="3" t="s">
        <v>42</v>
      </c>
      <c r="R219" s="3">
        <v>82980.7782309781</v>
      </c>
      <c r="S219" s="3">
        <v>77916.5383043299</v>
      </c>
      <c r="T219" s="3">
        <v>5064.2399266483</v>
      </c>
      <c r="U219" s="3">
        <v>12445.2020881716</v>
      </c>
      <c r="V219" s="3">
        <v>16073.4571584924</v>
      </c>
      <c r="W219" s="3">
        <v>11554.8914772486</v>
      </c>
      <c r="X219" s="3">
        <v>30797.088552037</v>
      </c>
      <c r="Y219" s="3">
        <v>0.960640997639173</v>
      </c>
      <c r="Z219" s="3">
        <f t="shared" si="15"/>
        <v>153851.417506928</v>
      </c>
      <c r="AA219" s="3">
        <f t="shared" si="16"/>
        <v>1477.95979202056</v>
      </c>
      <c r="AB219" s="3">
        <f t="shared" si="17"/>
        <v>53.9356605065023</v>
      </c>
      <c r="AC219" s="3">
        <f t="shared" si="18"/>
        <v>100</v>
      </c>
      <c r="AD219" s="3">
        <f t="shared" si="19"/>
        <v>96.0640997639173</v>
      </c>
    </row>
    <row r="220" customFormat="1" hidden="1" spans="1:30">
      <c r="A220" t="s">
        <v>605</v>
      </c>
      <c r="B220" t="s">
        <v>606</v>
      </c>
      <c r="C220" t="s">
        <v>45</v>
      </c>
      <c r="D220">
        <v>92027</v>
      </c>
      <c r="E220">
        <v>2311</v>
      </c>
      <c r="F220">
        <v>6073</v>
      </c>
      <c r="G220" t="s">
        <v>607</v>
      </c>
      <c r="H220">
        <v>7320</v>
      </c>
      <c r="I220" t="s">
        <v>68</v>
      </c>
      <c r="J220" t="s">
        <v>239</v>
      </c>
      <c r="K220" t="s">
        <v>239</v>
      </c>
      <c r="L220" t="s">
        <v>164</v>
      </c>
      <c r="M220" t="s">
        <v>60</v>
      </c>
      <c r="N220" t="s">
        <v>39</v>
      </c>
      <c r="O220" t="s">
        <v>40</v>
      </c>
      <c r="P220" t="s">
        <v>75</v>
      </c>
      <c r="Q220" t="s">
        <v>42</v>
      </c>
      <c r="R220">
        <v>579659.6556</v>
      </c>
      <c r="S220">
        <v>530085.199530869</v>
      </c>
      <c r="T220">
        <v>49574.4560691314</v>
      </c>
      <c r="U220">
        <v>78183.0484256927</v>
      </c>
      <c r="V220">
        <v>74155.1238700757</v>
      </c>
      <c r="W220">
        <v>82365.8931565256</v>
      </c>
      <c r="X220">
        <v>210691.438293808</v>
      </c>
      <c r="Y220">
        <v>0.681613453196051</v>
      </c>
      <c r="Z220">
        <f t="shared" si="15"/>
        <v>1025055.1593461</v>
      </c>
      <c r="AA220">
        <f t="shared" si="16"/>
        <v>6986.91386878325</v>
      </c>
      <c r="AB220">
        <f t="shared" si="17"/>
        <v>56.5491183879093</v>
      </c>
      <c r="AC220">
        <f t="shared" si="18"/>
        <v>100</v>
      </c>
      <c r="AD220">
        <f t="shared" si="19"/>
        <v>68.1613453196051</v>
      </c>
    </row>
    <row r="221" customFormat="1" hidden="1" spans="1:30">
      <c r="A221" t="s">
        <v>76</v>
      </c>
      <c r="B221" t="s">
        <v>608</v>
      </c>
      <c r="C221" t="s">
        <v>45</v>
      </c>
      <c r="D221">
        <v>92078</v>
      </c>
      <c r="E221">
        <v>2419</v>
      </c>
      <c r="F221">
        <v>6073</v>
      </c>
      <c r="G221" t="s">
        <v>607</v>
      </c>
      <c r="H221">
        <v>7320</v>
      </c>
      <c r="I221" t="s">
        <v>79</v>
      </c>
      <c r="J221" t="s">
        <v>80</v>
      </c>
      <c r="K221" t="s">
        <v>81</v>
      </c>
      <c r="L221" t="s">
        <v>37</v>
      </c>
      <c r="M221" t="s">
        <v>93</v>
      </c>
      <c r="N221" t="s">
        <v>39</v>
      </c>
      <c r="O221" t="s">
        <v>61</v>
      </c>
      <c r="P221" t="s">
        <v>83</v>
      </c>
      <c r="Q221" t="s">
        <v>42</v>
      </c>
      <c r="R221">
        <v>178199.4228</v>
      </c>
      <c r="S221">
        <v>124561.3965372</v>
      </c>
      <c r="T221">
        <v>53638.0262628</v>
      </c>
      <c r="U221">
        <v>48113.844156</v>
      </c>
      <c r="V221">
        <v>22987.7255412</v>
      </c>
      <c r="W221">
        <v>21383.930736</v>
      </c>
      <c r="X221">
        <v>0</v>
      </c>
      <c r="Y221">
        <v>0.15947336627643</v>
      </c>
      <c r="Z221">
        <f t="shared" si="15"/>
        <v>270684.9232332</v>
      </c>
      <c r="AA221">
        <f t="shared" si="16"/>
        <v>431.670359082754</v>
      </c>
      <c r="AB221">
        <f t="shared" si="17"/>
        <v>65.8327847267939</v>
      </c>
      <c r="AC221">
        <f t="shared" si="18"/>
        <v>100</v>
      </c>
      <c r="AD221">
        <f t="shared" si="19"/>
        <v>15.947336627643</v>
      </c>
    </row>
    <row r="222" ht="30" spans="1:30">
      <c r="A222" s="3" t="s">
        <v>609</v>
      </c>
      <c r="B222" s="3" t="s">
        <v>610</v>
      </c>
      <c r="C222" s="3" t="s">
        <v>45</v>
      </c>
      <c r="D222" s="3">
        <v>93021</v>
      </c>
      <c r="E222" s="3">
        <v>1746</v>
      </c>
      <c r="F222" s="3">
        <v>6111</v>
      </c>
      <c r="G222" s="3" t="s">
        <v>611</v>
      </c>
      <c r="H222" s="3">
        <v>4472</v>
      </c>
      <c r="I222" s="3" t="s">
        <v>57</v>
      </c>
      <c r="J222" s="3" t="s">
        <v>239</v>
      </c>
      <c r="K222" s="3" t="s">
        <v>239</v>
      </c>
      <c r="L222" s="3" t="s">
        <v>37</v>
      </c>
      <c r="M222" s="3" t="s">
        <v>82</v>
      </c>
      <c r="N222" s="3" t="s">
        <v>39</v>
      </c>
      <c r="O222" s="3" t="s">
        <v>40</v>
      </c>
      <c r="P222" s="3" t="s">
        <v>75</v>
      </c>
      <c r="Q222" s="3" t="s">
        <v>42</v>
      </c>
      <c r="R222" s="3">
        <v>406882.9422</v>
      </c>
      <c r="S222" s="3">
        <v>340754.294924422</v>
      </c>
      <c r="T222" s="3">
        <v>66128.6472755784</v>
      </c>
      <c r="U222" s="3">
        <v>63804.2660005141</v>
      </c>
      <c r="V222" s="3">
        <v>34865.719125964</v>
      </c>
      <c r="W222" s="3">
        <v>75929.7883187661</v>
      </c>
      <c r="X222" s="3">
        <v>110872.986820566</v>
      </c>
      <c r="Y222" s="3">
        <v>0.322951081441603</v>
      </c>
      <c r="Z222" s="3">
        <f t="shared" si="15"/>
        <v>692355.702465811</v>
      </c>
      <c r="AA222" s="3">
        <f t="shared" si="16"/>
        <v>2235.97022853595</v>
      </c>
      <c r="AB222" s="3">
        <f t="shared" si="17"/>
        <v>58.7679051029543</v>
      </c>
      <c r="AC222" s="3">
        <f t="shared" si="18"/>
        <v>100</v>
      </c>
      <c r="AD222" s="3">
        <f t="shared" si="19"/>
        <v>32.2951081441603</v>
      </c>
    </row>
    <row r="223" ht="30" spans="1:30">
      <c r="A223" s="3" t="s">
        <v>612</v>
      </c>
      <c r="B223" s="3" t="s">
        <v>613</v>
      </c>
      <c r="C223" s="3" t="s">
        <v>45</v>
      </c>
      <c r="D223" s="3">
        <v>94087</v>
      </c>
      <c r="E223" s="3">
        <v>1397</v>
      </c>
      <c r="F223" s="3">
        <v>6085</v>
      </c>
      <c r="G223" s="3" t="s">
        <v>614</v>
      </c>
      <c r="H223" s="3">
        <v>7362</v>
      </c>
      <c r="I223" s="3" t="s">
        <v>101</v>
      </c>
      <c r="J223" s="3" t="s">
        <v>149</v>
      </c>
      <c r="K223" s="3" t="s">
        <v>149</v>
      </c>
      <c r="L223" s="3" t="s">
        <v>47</v>
      </c>
      <c r="M223" s="3" t="s">
        <v>82</v>
      </c>
      <c r="N223" s="3" t="s">
        <v>39</v>
      </c>
      <c r="O223" s="3" t="s">
        <v>61</v>
      </c>
      <c r="P223" s="3" t="s">
        <v>50</v>
      </c>
      <c r="Q223" s="3" t="s">
        <v>42</v>
      </c>
      <c r="R223" s="3">
        <v>162590.454178632</v>
      </c>
      <c r="S223" s="3">
        <v>147970.112861538</v>
      </c>
      <c r="T223" s="3">
        <v>14620.341317094</v>
      </c>
      <c r="U223" s="3">
        <v>21164.341191453</v>
      </c>
      <c r="V223" s="3">
        <v>25238.567008547</v>
      </c>
      <c r="W223" s="3">
        <v>30845.1343940171</v>
      </c>
      <c r="X223" s="3">
        <v>55831.3157324786</v>
      </c>
      <c r="Y223" s="3">
        <v>0.629984936717792</v>
      </c>
      <c r="Z223" s="3">
        <f t="shared" si="15"/>
        <v>295669.812505128</v>
      </c>
      <c r="AA223" s="3">
        <f t="shared" si="16"/>
        <v>1862.67528120404</v>
      </c>
      <c r="AB223" s="3">
        <f t="shared" si="17"/>
        <v>54.9905493567465</v>
      </c>
      <c r="AC223" s="3">
        <f t="shared" si="18"/>
        <v>100</v>
      </c>
      <c r="AD223" s="3">
        <f t="shared" si="19"/>
        <v>62.9984936717792</v>
      </c>
    </row>
    <row r="224" customFormat="1" hidden="1" spans="1:30">
      <c r="A224" t="s">
        <v>615</v>
      </c>
      <c r="B224" t="s">
        <v>482</v>
      </c>
      <c r="C224" t="s">
        <v>45</v>
      </c>
      <c r="D224">
        <v>94519</v>
      </c>
      <c r="E224">
        <v>1555</v>
      </c>
      <c r="F224">
        <v>6013</v>
      </c>
      <c r="G224" t="s">
        <v>210</v>
      </c>
      <c r="H224">
        <v>7362</v>
      </c>
      <c r="I224" t="s">
        <v>68</v>
      </c>
      <c r="J224" t="s">
        <v>489</v>
      </c>
      <c r="K224" t="s">
        <v>490</v>
      </c>
      <c r="L224" t="s">
        <v>47</v>
      </c>
      <c r="M224" t="s">
        <v>93</v>
      </c>
      <c r="N224" t="s">
        <v>39</v>
      </c>
      <c r="O224" t="s">
        <v>49</v>
      </c>
      <c r="P224" t="s">
        <v>62</v>
      </c>
      <c r="Q224" t="s">
        <v>42</v>
      </c>
      <c r="R224">
        <v>76617.3582</v>
      </c>
      <c r="S224">
        <v>68887.7325462154</v>
      </c>
      <c r="T224">
        <v>7729.62565378456</v>
      </c>
      <c r="U224">
        <v>12383.760042148</v>
      </c>
      <c r="V224">
        <v>11745.759194534</v>
      </c>
      <c r="W224">
        <v>13046.2993839009</v>
      </c>
      <c r="X224">
        <v>25315.5464534002</v>
      </c>
      <c r="Y224">
        <v>0.452680535889457</v>
      </c>
      <c r="Z224">
        <f t="shared" si="15"/>
        <v>139108.723273983</v>
      </c>
      <c r="AA224">
        <f t="shared" si="16"/>
        <v>629.718113985648</v>
      </c>
      <c r="AB224">
        <f t="shared" si="17"/>
        <v>55.0773211030752</v>
      </c>
      <c r="AC224">
        <f t="shared" si="18"/>
        <v>100</v>
      </c>
      <c r="AD224">
        <f t="shared" si="19"/>
        <v>45.2680535889457</v>
      </c>
    </row>
    <row r="225" ht="30" spans="1:30">
      <c r="A225" s="3" t="s">
        <v>616</v>
      </c>
      <c r="B225" s="3" t="s">
        <v>482</v>
      </c>
      <c r="C225" s="3" t="s">
        <v>45</v>
      </c>
      <c r="D225" s="3">
        <v>94520</v>
      </c>
      <c r="E225" s="3">
        <v>2686</v>
      </c>
      <c r="F225" s="3">
        <v>6013</v>
      </c>
      <c r="G225" s="3" t="s">
        <v>210</v>
      </c>
      <c r="H225" s="3">
        <v>7362</v>
      </c>
      <c r="I225" s="3" t="s">
        <v>34</v>
      </c>
      <c r="J225" s="3" t="s">
        <v>64</v>
      </c>
      <c r="K225" s="3" t="s">
        <v>115</v>
      </c>
      <c r="L225" s="3" t="s">
        <v>47</v>
      </c>
      <c r="M225" s="3" t="s">
        <v>93</v>
      </c>
      <c r="N225" s="3" t="s">
        <v>39</v>
      </c>
      <c r="O225" s="3" t="s">
        <v>49</v>
      </c>
      <c r="P225" s="3" t="s">
        <v>50</v>
      </c>
      <c r="Q225" s="3" t="s">
        <v>42</v>
      </c>
      <c r="R225" s="3">
        <v>99692.9150096831</v>
      </c>
      <c r="S225" s="3">
        <v>93608.7488767664</v>
      </c>
      <c r="T225" s="3">
        <v>6084.16613291675</v>
      </c>
      <c r="U225" s="3">
        <v>14951.6369996064</v>
      </c>
      <c r="V225" s="3">
        <v>19310.6142479532</v>
      </c>
      <c r="W225" s="3">
        <v>13882.019891173</v>
      </c>
      <c r="X225" s="3">
        <v>36999.5509444105</v>
      </c>
      <c r="Y225" s="3">
        <v>0.294490038238468</v>
      </c>
      <c r="Z225" s="3">
        <f t="shared" si="15"/>
        <v>184836.737092826</v>
      </c>
      <c r="AA225" s="3">
        <f t="shared" si="16"/>
        <v>544.3257777434</v>
      </c>
      <c r="AB225" s="3">
        <f t="shared" si="17"/>
        <v>53.9356605065024</v>
      </c>
      <c r="AC225" s="3">
        <f t="shared" si="18"/>
        <v>100</v>
      </c>
      <c r="AD225" s="3">
        <f t="shared" si="19"/>
        <v>29.4490038238468</v>
      </c>
    </row>
    <row r="226" customFormat="1" hidden="1" spans="1:30">
      <c r="A226" t="s">
        <v>617</v>
      </c>
      <c r="B226" t="s">
        <v>618</v>
      </c>
      <c r="C226" t="s">
        <v>45</v>
      </c>
      <c r="D226">
        <v>95035</v>
      </c>
      <c r="E226">
        <v>7915</v>
      </c>
      <c r="F226">
        <v>6085</v>
      </c>
      <c r="G226" t="s">
        <v>614</v>
      </c>
      <c r="H226">
        <v>7362</v>
      </c>
      <c r="I226" t="s">
        <v>79</v>
      </c>
      <c r="J226" t="s">
        <v>80</v>
      </c>
      <c r="K226" t="s">
        <v>81</v>
      </c>
      <c r="L226" t="s">
        <v>47</v>
      </c>
      <c r="M226" t="s">
        <v>82</v>
      </c>
      <c r="N226" t="s">
        <v>39</v>
      </c>
      <c r="O226" t="s">
        <v>49</v>
      </c>
      <c r="P226" t="s">
        <v>62</v>
      </c>
      <c r="Q226" t="s">
        <v>42</v>
      </c>
      <c r="R226">
        <v>104673.4458</v>
      </c>
      <c r="S226">
        <v>73166.7386142</v>
      </c>
      <c r="T226">
        <v>31506.7071858</v>
      </c>
      <c r="U226">
        <v>28261.830366</v>
      </c>
      <c r="V226">
        <v>13502.8745082</v>
      </c>
      <c r="W226">
        <v>12560.813496</v>
      </c>
      <c r="X226">
        <v>0</v>
      </c>
      <c r="Y226">
        <v>0.16388542461552</v>
      </c>
      <c r="Z226">
        <f t="shared" si="15"/>
        <v>158998.9641702</v>
      </c>
      <c r="AA226">
        <f t="shared" si="16"/>
        <v>260.57612756461</v>
      </c>
      <c r="AB226">
        <f t="shared" si="17"/>
        <v>65.8327847267939</v>
      </c>
      <c r="AC226">
        <f t="shared" si="18"/>
        <v>100</v>
      </c>
      <c r="AD226">
        <f t="shared" si="19"/>
        <v>16.388542461552</v>
      </c>
    </row>
    <row r="227" ht="30" spans="1:30">
      <c r="A227" s="3" t="s">
        <v>619</v>
      </c>
      <c r="B227" s="3" t="s">
        <v>614</v>
      </c>
      <c r="C227" s="3" t="s">
        <v>45</v>
      </c>
      <c r="D227" s="3">
        <v>95050</v>
      </c>
      <c r="E227" s="3">
        <v>2901</v>
      </c>
      <c r="F227" s="3">
        <v>6085</v>
      </c>
      <c r="G227" s="3" t="s">
        <v>614</v>
      </c>
      <c r="H227" s="3">
        <v>7362</v>
      </c>
      <c r="I227" s="3" t="s">
        <v>57</v>
      </c>
      <c r="J227" s="3" t="s">
        <v>108</v>
      </c>
      <c r="K227" s="3" t="s">
        <v>108</v>
      </c>
      <c r="L227" s="3" t="s">
        <v>47</v>
      </c>
      <c r="M227" s="3" t="s">
        <v>82</v>
      </c>
      <c r="N227" s="3" t="s">
        <v>39</v>
      </c>
      <c r="O227" s="3" t="s">
        <v>49</v>
      </c>
      <c r="P227" s="3" t="s">
        <v>62</v>
      </c>
      <c r="Q227" s="3" t="s">
        <v>42</v>
      </c>
      <c r="R227" s="3">
        <v>136565.1657</v>
      </c>
      <c r="S227" s="3">
        <v>111786.600877519</v>
      </c>
      <c r="T227" s="3">
        <v>24778.5648224809</v>
      </c>
      <c r="U227" s="3">
        <v>23907.6135106186</v>
      </c>
      <c r="V227" s="3">
        <v>13064.2696779337</v>
      </c>
      <c r="W227" s="3">
        <v>28451.0761875</v>
      </c>
      <c r="X227" s="3">
        <v>25649.5161343431</v>
      </c>
      <c r="Y227" s="3">
        <v>0.764952703384696</v>
      </c>
      <c r="Z227" s="3">
        <f t="shared" si="15"/>
        <v>227637.641210395</v>
      </c>
      <c r="AA227" s="3">
        <f t="shared" si="16"/>
        <v>1741.32029036007</v>
      </c>
      <c r="AB227" s="3">
        <f t="shared" si="17"/>
        <v>59.9923479148068</v>
      </c>
      <c r="AC227" s="3">
        <f t="shared" si="18"/>
        <v>100</v>
      </c>
      <c r="AD227" s="3">
        <f t="shared" si="19"/>
        <v>76.4952703384696</v>
      </c>
    </row>
    <row r="228" ht="30" spans="1:30">
      <c r="A228" s="3" t="s">
        <v>620</v>
      </c>
      <c r="B228" s="3" t="s">
        <v>621</v>
      </c>
      <c r="C228" s="3" t="s">
        <v>45</v>
      </c>
      <c r="D228" s="3">
        <v>95351</v>
      </c>
      <c r="E228" s="3">
        <v>5039</v>
      </c>
      <c r="F228" s="3">
        <v>6099</v>
      </c>
      <c r="G228" s="3" t="s">
        <v>622</v>
      </c>
      <c r="H228" s="3">
        <v>5170</v>
      </c>
      <c r="I228" s="3" t="s">
        <v>34</v>
      </c>
      <c r="J228" s="3" t="s">
        <v>108</v>
      </c>
      <c r="K228" s="3" t="s">
        <v>108</v>
      </c>
      <c r="L228" s="3" t="s">
        <v>47</v>
      </c>
      <c r="M228" s="3" t="s">
        <v>82</v>
      </c>
      <c r="N228" s="3" t="s">
        <v>39</v>
      </c>
      <c r="O228" s="3" t="s">
        <v>61</v>
      </c>
      <c r="P228" s="3" t="s">
        <v>41</v>
      </c>
      <c r="Q228" s="3" t="s">
        <v>42</v>
      </c>
      <c r="R228" s="3">
        <v>160155.396631411</v>
      </c>
      <c r="S228" s="3">
        <v>150381.261327071</v>
      </c>
      <c r="T228" s="3">
        <v>9774.1353043397</v>
      </c>
      <c r="U228" s="3">
        <v>24019.6141694548</v>
      </c>
      <c r="V228" s="3">
        <v>31022.2555311651</v>
      </c>
      <c r="W228" s="3">
        <v>22301.2879250246</v>
      </c>
      <c r="X228" s="3">
        <v>59439.3067562586</v>
      </c>
      <c r="Y228" s="3">
        <v>0.132179674531698</v>
      </c>
      <c r="Z228" s="3">
        <f t="shared" si="15"/>
        <v>296937.861013314</v>
      </c>
      <c r="AA228" s="3">
        <f t="shared" si="16"/>
        <v>392.491498248785</v>
      </c>
      <c r="AB228" s="3">
        <f t="shared" si="17"/>
        <v>53.9356605065024</v>
      </c>
      <c r="AC228" s="3">
        <f t="shared" si="18"/>
        <v>100</v>
      </c>
      <c r="AD228" s="3">
        <f t="shared" si="19"/>
        <v>13.2179674531698</v>
      </c>
    </row>
    <row r="229" customFormat="1" hidden="1" spans="1:30">
      <c r="A229" t="s">
        <v>623</v>
      </c>
      <c r="B229" t="s">
        <v>624</v>
      </c>
      <c r="C229" t="s">
        <v>45</v>
      </c>
      <c r="D229">
        <v>95370</v>
      </c>
      <c r="E229">
        <v>5023</v>
      </c>
      <c r="F229">
        <v>6109</v>
      </c>
      <c r="G229" t="s">
        <v>92</v>
      </c>
      <c r="I229" t="s">
        <v>541</v>
      </c>
      <c r="J229" t="s">
        <v>149</v>
      </c>
      <c r="K229" t="s">
        <v>149</v>
      </c>
      <c r="L229" t="s">
        <v>47</v>
      </c>
      <c r="M229" t="s">
        <v>48</v>
      </c>
      <c r="N229" t="s">
        <v>39</v>
      </c>
      <c r="O229" t="s">
        <v>49</v>
      </c>
      <c r="P229" t="s">
        <v>75</v>
      </c>
      <c r="Q229" t="s">
        <v>42</v>
      </c>
      <c r="R229">
        <v>28730.9673</v>
      </c>
      <c r="S229">
        <v>25151.2693157096</v>
      </c>
      <c r="T229">
        <v>3579.69798429036</v>
      </c>
      <c r="U229">
        <v>4068.40457866739</v>
      </c>
      <c r="V229">
        <v>3299.54770725894</v>
      </c>
      <c r="W229">
        <v>5434.91537440953</v>
      </c>
      <c r="X229">
        <v>9469.07936366197</v>
      </c>
      <c r="Y229">
        <v>0.626702406580771</v>
      </c>
      <c r="Z229">
        <f t="shared" si="15"/>
        <v>51002.9143239978</v>
      </c>
      <c r="AA229">
        <f t="shared" si="16"/>
        <v>319.636491494823</v>
      </c>
      <c r="AB229">
        <f t="shared" si="17"/>
        <v>56.3320109856577</v>
      </c>
      <c r="AC229">
        <f t="shared" si="18"/>
        <v>100</v>
      </c>
      <c r="AD229">
        <f t="shared" si="19"/>
        <v>62.6702406580771</v>
      </c>
    </row>
    <row r="230" ht="30" spans="1:30">
      <c r="A230" s="3" t="s">
        <v>625</v>
      </c>
      <c r="B230" s="3" t="s">
        <v>626</v>
      </c>
      <c r="C230" s="3" t="s">
        <v>45</v>
      </c>
      <c r="D230" s="3">
        <v>95630</v>
      </c>
      <c r="E230" s="3">
        <v>9596</v>
      </c>
      <c r="F230" s="3">
        <v>6067</v>
      </c>
      <c r="G230" s="3" t="s">
        <v>627</v>
      </c>
      <c r="H230" s="3">
        <v>6922</v>
      </c>
      <c r="I230" s="3" t="s">
        <v>34</v>
      </c>
      <c r="J230" s="3" t="s">
        <v>108</v>
      </c>
      <c r="K230" s="3" t="s">
        <v>108</v>
      </c>
      <c r="L230" s="3" t="s">
        <v>47</v>
      </c>
      <c r="M230" s="3" t="s">
        <v>82</v>
      </c>
      <c r="N230" s="3" t="s">
        <v>39</v>
      </c>
      <c r="O230" s="3" t="s">
        <v>61</v>
      </c>
      <c r="P230" s="3" t="s">
        <v>41</v>
      </c>
      <c r="Q230" s="3" t="s">
        <v>42</v>
      </c>
      <c r="R230" s="3">
        <v>180346.683257193</v>
      </c>
      <c r="S230" s="3">
        <v>169340.292458502</v>
      </c>
      <c r="T230" s="3">
        <v>11006.3907986912</v>
      </c>
      <c r="U230" s="3">
        <v>27047.8412822279</v>
      </c>
      <c r="V230" s="3">
        <v>34933.3273175851</v>
      </c>
      <c r="W230" s="3">
        <v>25112.8803289608</v>
      </c>
      <c r="X230" s="3">
        <v>66933.0041576363</v>
      </c>
      <c r="Y230" s="3">
        <v>0.845479038229305</v>
      </c>
      <c r="Z230" s="3">
        <f t="shared" si="15"/>
        <v>334373.736343603</v>
      </c>
      <c r="AA230" s="3">
        <f t="shared" si="16"/>
        <v>2827.05985012929</v>
      </c>
      <c r="AB230" s="3">
        <f t="shared" si="17"/>
        <v>53.9356605065023</v>
      </c>
      <c r="AC230" s="3">
        <f t="shared" si="18"/>
        <v>100</v>
      </c>
      <c r="AD230" s="3">
        <f t="shared" si="19"/>
        <v>84.5479038229305</v>
      </c>
    </row>
    <row r="231" ht="30" spans="1:30">
      <c r="A231" s="3" t="s">
        <v>628</v>
      </c>
      <c r="B231" s="3" t="s">
        <v>629</v>
      </c>
      <c r="C231" s="3" t="s">
        <v>140</v>
      </c>
      <c r="D231" s="3">
        <v>33009</v>
      </c>
      <c r="E231" s="3">
        <v>4621</v>
      </c>
      <c r="F231" s="3">
        <v>12011</v>
      </c>
      <c r="G231" s="3" t="s">
        <v>258</v>
      </c>
      <c r="H231" s="3">
        <v>4992</v>
      </c>
      <c r="I231" s="3" t="s">
        <v>34</v>
      </c>
      <c r="J231" s="3" t="s">
        <v>58</v>
      </c>
      <c r="K231" s="3" t="s">
        <v>163</v>
      </c>
      <c r="L231" s="3" t="s">
        <v>47</v>
      </c>
      <c r="M231" s="3" t="s">
        <v>93</v>
      </c>
      <c r="N231" s="3" t="s">
        <v>39</v>
      </c>
      <c r="O231" s="3" t="s">
        <v>49</v>
      </c>
      <c r="P231" s="3" t="s">
        <v>50</v>
      </c>
      <c r="Q231" s="3" t="s">
        <v>42</v>
      </c>
      <c r="R231" s="3">
        <v>116626.861673843</v>
      </c>
      <c r="S231" s="3">
        <v>108047.898173156</v>
      </c>
      <c r="T231" s="3">
        <v>8578.96350068713</v>
      </c>
      <c r="U231" s="3">
        <v>15833.3251333028</v>
      </c>
      <c r="V231" s="3">
        <v>19361.470295923</v>
      </c>
      <c r="W231" s="3">
        <v>16093.2937242327</v>
      </c>
      <c r="X231" s="3">
        <v>44826.0127503436</v>
      </c>
      <c r="Y231" s="3">
        <v>0.388212290088956</v>
      </c>
      <c r="Z231" s="3">
        <f t="shared" si="15"/>
        <v>212740.963577645</v>
      </c>
      <c r="AA231" s="3">
        <f t="shared" si="16"/>
        <v>825.886566662088</v>
      </c>
      <c r="AB231" s="3">
        <f t="shared" si="17"/>
        <v>54.8210648821646</v>
      </c>
      <c r="AC231" s="3">
        <f t="shared" si="18"/>
        <v>100</v>
      </c>
      <c r="AD231" s="3">
        <f t="shared" si="19"/>
        <v>38.8212290088956</v>
      </c>
    </row>
    <row r="232" ht="30" spans="1:30">
      <c r="A232" s="3" t="s">
        <v>630</v>
      </c>
      <c r="B232" s="3" t="s">
        <v>257</v>
      </c>
      <c r="C232" s="3" t="s">
        <v>140</v>
      </c>
      <c r="D232" s="3">
        <v>33308</v>
      </c>
      <c r="E232" s="3">
        <v>6752</v>
      </c>
      <c r="F232" s="3">
        <v>12011</v>
      </c>
      <c r="G232" s="3" t="s">
        <v>258</v>
      </c>
      <c r="H232" s="3">
        <v>4992</v>
      </c>
      <c r="I232" s="3" t="s">
        <v>101</v>
      </c>
      <c r="J232" s="3" t="s">
        <v>64</v>
      </c>
      <c r="K232" s="3" t="s">
        <v>631</v>
      </c>
      <c r="L232" s="3" t="s">
        <v>47</v>
      </c>
      <c r="M232" s="3" t="s">
        <v>48</v>
      </c>
      <c r="N232" s="3" t="s">
        <v>39</v>
      </c>
      <c r="O232" s="3" t="s">
        <v>49</v>
      </c>
      <c r="P232" s="3" t="s">
        <v>62</v>
      </c>
      <c r="Q232" s="3" t="s">
        <v>42</v>
      </c>
      <c r="R232" s="3">
        <v>42078.3721590883</v>
      </c>
      <c r="S232" s="3">
        <v>38294.6311876923</v>
      </c>
      <c r="T232" s="3">
        <v>3783.74097139601</v>
      </c>
      <c r="U232" s="3">
        <v>5477.32663430199</v>
      </c>
      <c r="V232" s="3">
        <v>6531.73533903134</v>
      </c>
      <c r="W232" s="3">
        <v>7982.71368934473</v>
      </c>
      <c r="X232" s="3">
        <v>14449.1316749858</v>
      </c>
      <c r="Y232" s="3">
        <v>0.839361907196356</v>
      </c>
      <c r="Z232" s="3">
        <f t="shared" si="15"/>
        <v>76519.2794967522</v>
      </c>
      <c r="AA232" s="3">
        <f t="shared" si="16"/>
        <v>642.273683756849</v>
      </c>
      <c r="AB232" s="3">
        <f t="shared" si="17"/>
        <v>54.9905493567465</v>
      </c>
      <c r="AC232" s="3">
        <f t="shared" si="18"/>
        <v>100</v>
      </c>
      <c r="AD232" s="3">
        <f t="shared" si="19"/>
        <v>83.9361907196356</v>
      </c>
    </row>
    <row r="233" ht="30" spans="1:30">
      <c r="A233" s="3" t="s">
        <v>632</v>
      </c>
      <c r="B233" s="3" t="s">
        <v>633</v>
      </c>
      <c r="C233" s="3" t="s">
        <v>161</v>
      </c>
      <c r="D233" s="3">
        <v>30274</v>
      </c>
      <c r="E233" s="3">
        <v>2941</v>
      </c>
      <c r="F233" s="3">
        <v>13063</v>
      </c>
      <c r="G233" s="3" t="s">
        <v>634</v>
      </c>
      <c r="H233" s="3">
        <v>520</v>
      </c>
      <c r="I233" s="3" t="s">
        <v>87</v>
      </c>
      <c r="J233" s="3" t="s">
        <v>64</v>
      </c>
      <c r="K233" s="3" t="s">
        <v>65</v>
      </c>
      <c r="L233" s="3" t="s">
        <v>47</v>
      </c>
      <c r="M233" s="3" t="s">
        <v>82</v>
      </c>
      <c r="N233" s="3" t="s">
        <v>39</v>
      </c>
      <c r="O233" s="3" t="s">
        <v>61</v>
      </c>
      <c r="P233" s="3" t="s">
        <v>62</v>
      </c>
      <c r="Q233" s="3" t="s">
        <v>42</v>
      </c>
      <c r="R233" s="3">
        <v>133958.743613887</v>
      </c>
      <c r="S233" s="3">
        <v>119741.392313007</v>
      </c>
      <c r="T233" s="3">
        <v>14217.3513008798</v>
      </c>
      <c r="U233" s="3">
        <v>21245.0932626998</v>
      </c>
      <c r="V233" s="3">
        <v>19531.9968535806</v>
      </c>
      <c r="W233" s="3">
        <v>24887.1092505912</v>
      </c>
      <c r="X233" s="3">
        <v>41276.1811961025</v>
      </c>
      <c r="Y233" s="3">
        <v>0.614371540699727</v>
      </c>
      <c r="Z233" s="3">
        <f t="shared" si="15"/>
        <v>240899.124176861</v>
      </c>
      <c r="AA233" s="3">
        <f t="shared" si="16"/>
        <v>1480.01566073753</v>
      </c>
      <c r="AB233" s="3">
        <f t="shared" si="17"/>
        <v>55.6078167870542</v>
      </c>
      <c r="AC233" s="3">
        <f t="shared" si="18"/>
        <v>100</v>
      </c>
      <c r="AD233" s="3">
        <f t="shared" si="19"/>
        <v>61.4371540699727</v>
      </c>
    </row>
    <row r="234" ht="30" spans="1:30">
      <c r="A234" s="3" t="s">
        <v>236</v>
      </c>
      <c r="B234" s="3" t="s">
        <v>635</v>
      </c>
      <c r="C234" s="3" t="s">
        <v>161</v>
      </c>
      <c r="D234" s="3">
        <v>31730</v>
      </c>
      <c r="E234" s="3">
        <v>1405</v>
      </c>
      <c r="F234" s="3">
        <v>13205</v>
      </c>
      <c r="G234" s="3" t="s">
        <v>636</v>
      </c>
      <c r="I234" s="3" t="s">
        <v>57</v>
      </c>
      <c r="J234" s="3" t="s">
        <v>239</v>
      </c>
      <c r="K234" s="3" t="s">
        <v>239</v>
      </c>
      <c r="L234" s="3" t="s">
        <v>37</v>
      </c>
      <c r="M234" s="3" t="s">
        <v>60</v>
      </c>
      <c r="N234" s="3" t="s">
        <v>39</v>
      </c>
      <c r="O234" s="3" t="s">
        <v>40</v>
      </c>
      <c r="P234" s="3" t="s">
        <v>75</v>
      </c>
      <c r="Q234" s="3" t="s">
        <v>42</v>
      </c>
      <c r="R234" s="3">
        <v>416034.6219</v>
      </c>
      <c r="S234" s="3">
        <v>348418.59794653</v>
      </c>
      <c r="T234" s="3">
        <v>67616.0239534704</v>
      </c>
      <c r="U234" s="3">
        <v>65239.3623030848</v>
      </c>
      <c r="V234" s="3">
        <v>35649.9247557841</v>
      </c>
      <c r="W234" s="3">
        <v>77637.6139125964</v>
      </c>
      <c r="X234" s="3">
        <v>113366.760723393</v>
      </c>
      <c r="Y234" s="3">
        <v>0.918974794213913</v>
      </c>
      <c r="Z234" s="3">
        <f t="shared" si="15"/>
        <v>707928.283594859</v>
      </c>
      <c r="AA234" s="3">
        <f t="shared" si="16"/>
        <v>6505.68248734794</v>
      </c>
      <c r="AB234" s="3">
        <f t="shared" si="17"/>
        <v>58.7679051029543</v>
      </c>
      <c r="AC234" s="3">
        <f t="shared" si="18"/>
        <v>100</v>
      </c>
      <c r="AD234" s="3">
        <f t="shared" si="19"/>
        <v>91.8974794213913</v>
      </c>
    </row>
    <row r="235" ht="30" spans="1:30">
      <c r="A235" s="3" t="s">
        <v>637</v>
      </c>
      <c r="B235" s="3" t="s">
        <v>638</v>
      </c>
      <c r="C235" s="3" t="s">
        <v>200</v>
      </c>
      <c r="D235" s="3">
        <v>83318</v>
      </c>
      <c r="E235" s="3">
        <v>3438</v>
      </c>
      <c r="F235" s="3">
        <v>16031</v>
      </c>
      <c r="G235" s="3" t="s">
        <v>639</v>
      </c>
      <c r="I235" s="3" t="s">
        <v>57</v>
      </c>
      <c r="J235" s="3" t="s">
        <v>58</v>
      </c>
      <c r="K235" s="3" t="s">
        <v>59</v>
      </c>
      <c r="L235" s="3" t="s">
        <v>37</v>
      </c>
      <c r="M235" s="3" t="s">
        <v>82</v>
      </c>
      <c r="N235" s="3" t="s">
        <v>39</v>
      </c>
      <c r="O235" s="3" t="s">
        <v>49</v>
      </c>
      <c r="P235" s="3" t="s">
        <v>75</v>
      </c>
      <c r="Q235" s="3" t="s">
        <v>42</v>
      </c>
      <c r="R235" s="3">
        <v>158076.279</v>
      </c>
      <c r="S235" s="3">
        <v>129394.709245217</v>
      </c>
      <c r="T235" s="3">
        <v>28681.5697547832</v>
      </c>
      <c r="U235" s="3">
        <v>27673.4302203444</v>
      </c>
      <c r="V235" s="3">
        <v>15122.0930165816</v>
      </c>
      <c r="W235" s="3">
        <v>32932.558125</v>
      </c>
      <c r="X235" s="3">
        <v>29689.7092892219</v>
      </c>
      <c r="Y235" s="3">
        <v>0.809229091774699</v>
      </c>
      <c r="Z235" s="3">
        <f t="shared" si="15"/>
        <v>263494.069651148</v>
      </c>
      <c r="AA235" s="3">
        <f t="shared" si="16"/>
        <v>2132.27066671818</v>
      </c>
      <c r="AB235" s="3">
        <f t="shared" si="17"/>
        <v>59.9923479148068</v>
      </c>
      <c r="AC235" s="3">
        <f t="shared" si="18"/>
        <v>100</v>
      </c>
      <c r="AD235" s="3">
        <f t="shared" si="19"/>
        <v>80.9229091774699</v>
      </c>
    </row>
    <row r="236" customFormat="1" hidden="1" spans="1:30">
      <c r="A236" t="s">
        <v>640</v>
      </c>
      <c r="B236" t="s">
        <v>641</v>
      </c>
      <c r="C236" t="s">
        <v>200</v>
      </c>
      <c r="D236">
        <v>83854</v>
      </c>
      <c r="E236">
        <v>6497</v>
      </c>
      <c r="F236">
        <v>16055</v>
      </c>
      <c r="G236" t="s">
        <v>642</v>
      </c>
      <c r="I236" t="s">
        <v>541</v>
      </c>
      <c r="J236" t="s">
        <v>69</v>
      </c>
      <c r="K236" t="s">
        <v>70</v>
      </c>
      <c r="L236" t="s">
        <v>47</v>
      </c>
      <c r="M236" t="s">
        <v>48</v>
      </c>
      <c r="N236" t="s">
        <v>39</v>
      </c>
      <c r="O236" t="s">
        <v>49</v>
      </c>
      <c r="P236" t="s">
        <v>62</v>
      </c>
      <c r="Q236" t="s">
        <v>42</v>
      </c>
      <c r="R236">
        <v>32169.8628</v>
      </c>
      <c r="S236">
        <v>28278.8928567943</v>
      </c>
      <c r="T236">
        <v>3890.96994320572</v>
      </c>
      <c r="U236">
        <v>4422.17192675642</v>
      </c>
      <c r="V236">
        <v>4527.05894261674</v>
      </c>
      <c r="W236">
        <v>5907.50740942364</v>
      </c>
      <c r="X236">
        <v>10292.4613628103</v>
      </c>
      <c r="Y236">
        <v>0.235254503005366</v>
      </c>
      <c r="Z236">
        <f t="shared" si="15"/>
        <v>57319.0624416071</v>
      </c>
      <c r="AA236">
        <f t="shared" si="16"/>
        <v>134.845675474338</v>
      </c>
      <c r="AB236">
        <f t="shared" si="17"/>
        <v>56.12419573815</v>
      </c>
      <c r="AC236">
        <f t="shared" si="18"/>
        <v>100</v>
      </c>
      <c r="AD236">
        <f t="shared" si="19"/>
        <v>23.5254503005366</v>
      </c>
    </row>
    <row r="237" ht="30" spans="1:30">
      <c r="A237" s="3" t="s">
        <v>643</v>
      </c>
      <c r="B237" s="3" t="s">
        <v>644</v>
      </c>
      <c r="C237" s="3" t="s">
        <v>200</v>
      </c>
      <c r="D237" s="3">
        <v>83860</v>
      </c>
      <c r="E237" s="3">
        <v>9271</v>
      </c>
      <c r="F237" s="3">
        <v>16017</v>
      </c>
      <c r="G237" s="3" t="s">
        <v>645</v>
      </c>
      <c r="I237" s="3" t="s">
        <v>34</v>
      </c>
      <c r="J237" s="3" t="s">
        <v>35</v>
      </c>
      <c r="K237" s="3" t="s">
        <v>36</v>
      </c>
      <c r="L237" s="3" t="s">
        <v>47</v>
      </c>
      <c r="M237" s="3" t="s">
        <v>93</v>
      </c>
      <c r="N237" s="3" t="s">
        <v>39</v>
      </c>
      <c r="O237" s="3" t="s">
        <v>49</v>
      </c>
      <c r="P237" s="3" t="s">
        <v>50</v>
      </c>
      <c r="Q237" s="3" t="s">
        <v>42</v>
      </c>
      <c r="R237" s="3">
        <v>108973.745356833</v>
      </c>
      <c r="S237" s="3">
        <v>99434.7969777521</v>
      </c>
      <c r="T237" s="3">
        <v>9538.94837908119</v>
      </c>
      <c r="U237" s="3">
        <v>13372.0074790523</v>
      </c>
      <c r="V237" s="3">
        <v>17567.1470803236</v>
      </c>
      <c r="W237" s="3">
        <v>22698.7017711644</v>
      </c>
      <c r="X237" s="3">
        <v>38792.555777232</v>
      </c>
      <c r="Y237" s="3">
        <v>0.0404590817763858</v>
      </c>
      <c r="Z237" s="3">
        <f t="shared" si="15"/>
        <v>201404.157464606</v>
      </c>
      <c r="AA237" s="3">
        <f t="shared" si="16"/>
        <v>81.4862727696456</v>
      </c>
      <c r="AB237" s="3">
        <f t="shared" si="17"/>
        <v>54.1069989461284</v>
      </c>
      <c r="AC237" s="3">
        <f t="shared" si="18"/>
        <v>100</v>
      </c>
      <c r="AD237" s="3">
        <f t="shared" si="19"/>
        <v>4.04590817763858</v>
      </c>
    </row>
    <row r="238" ht="30" spans="1:30">
      <c r="A238" s="3" t="s">
        <v>646</v>
      </c>
      <c r="B238" s="3" t="s">
        <v>647</v>
      </c>
      <c r="C238" s="3" t="s">
        <v>181</v>
      </c>
      <c r="D238" s="3">
        <v>60074</v>
      </c>
      <c r="E238" s="3">
        <v>2699</v>
      </c>
      <c r="F238" s="3">
        <v>17031</v>
      </c>
      <c r="G238" s="3" t="s">
        <v>648</v>
      </c>
      <c r="H238" s="3">
        <v>1602</v>
      </c>
      <c r="I238" s="3" t="s">
        <v>34</v>
      </c>
      <c r="J238" s="3" t="s">
        <v>108</v>
      </c>
      <c r="K238" s="3" t="s">
        <v>108</v>
      </c>
      <c r="L238" s="3" t="s">
        <v>47</v>
      </c>
      <c r="M238" s="3" t="s">
        <v>82</v>
      </c>
      <c r="N238" s="3" t="s">
        <v>39</v>
      </c>
      <c r="O238" s="3" t="s">
        <v>61</v>
      </c>
      <c r="P238" s="3" t="s">
        <v>41</v>
      </c>
      <c r="Q238" s="3" t="s">
        <v>42</v>
      </c>
      <c r="R238" s="3">
        <v>160155.396631411</v>
      </c>
      <c r="S238" s="3">
        <v>150381.261327071</v>
      </c>
      <c r="T238" s="3">
        <v>9774.1353043397</v>
      </c>
      <c r="U238" s="3">
        <v>24019.6141694548</v>
      </c>
      <c r="V238" s="3">
        <v>31022.2555311651</v>
      </c>
      <c r="W238" s="3">
        <v>22301.2879250246</v>
      </c>
      <c r="X238" s="3">
        <v>59439.3067562586</v>
      </c>
      <c r="Y238" s="3">
        <v>0.542005335414496</v>
      </c>
      <c r="Z238" s="3">
        <f t="shared" si="15"/>
        <v>296937.861013314</v>
      </c>
      <c r="AA238" s="3">
        <f t="shared" si="16"/>
        <v>1609.41904955784</v>
      </c>
      <c r="AB238" s="3">
        <f t="shared" si="17"/>
        <v>53.9356605065024</v>
      </c>
      <c r="AC238" s="3">
        <f t="shared" si="18"/>
        <v>100</v>
      </c>
      <c r="AD238" s="3">
        <f t="shared" si="19"/>
        <v>54.2005335414496</v>
      </c>
    </row>
    <row r="239" customFormat="1" hidden="1" spans="1:30">
      <c r="A239" t="s">
        <v>76</v>
      </c>
      <c r="B239" t="s">
        <v>649</v>
      </c>
      <c r="C239" t="s">
        <v>181</v>
      </c>
      <c r="D239">
        <v>60148</v>
      </c>
      <c r="E239">
        <v>1303</v>
      </c>
      <c r="F239">
        <v>17043</v>
      </c>
      <c r="G239" t="s">
        <v>650</v>
      </c>
      <c r="H239">
        <v>1602</v>
      </c>
      <c r="I239" t="s">
        <v>79</v>
      </c>
      <c r="J239" t="s">
        <v>80</v>
      </c>
      <c r="K239" t="s">
        <v>81</v>
      </c>
      <c r="L239" t="s">
        <v>37</v>
      </c>
      <c r="M239" t="s">
        <v>60</v>
      </c>
      <c r="N239" t="s">
        <v>39</v>
      </c>
      <c r="O239" t="s">
        <v>61</v>
      </c>
      <c r="P239" t="s">
        <v>83</v>
      </c>
      <c r="Q239" t="s">
        <v>42</v>
      </c>
      <c r="R239">
        <v>232099.8876</v>
      </c>
      <c r="S239">
        <v>162237.8214324</v>
      </c>
      <c r="T239">
        <v>69862.0661676</v>
      </c>
      <c r="U239">
        <v>62666.969652</v>
      </c>
      <c r="V239">
        <v>29940.8855004</v>
      </c>
      <c r="W239">
        <v>27851.986512</v>
      </c>
      <c r="X239">
        <v>0</v>
      </c>
      <c r="Y239">
        <v>0.204620615099444</v>
      </c>
      <c r="Z239">
        <f t="shared" si="15"/>
        <v>352559.7292644</v>
      </c>
      <c r="AA239">
        <f t="shared" si="16"/>
        <v>721.40988661375</v>
      </c>
      <c r="AB239">
        <f t="shared" si="17"/>
        <v>65.8327847267939</v>
      </c>
      <c r="AC239">
        <f t="shared" si="18"/>
        <v>100</v>
      </c>
      <c r="AD239">
        <f t="shared" si="19"/>
        <v>20.4620615099444</v>
      </c>
    </row>
    <row r="240" ht="30" spans="1:30">
      <c r="A240" s="3" t="s">
        <v>343</v>
      </c>
      <c r="B240" s="3" t="s">
        <v>651</v>
      </c>
      <c r="C240" s="3" t="s">
        <v>181</v>
      </c>
      <c r="D240" s="3">
        <v>60636</v>
      </c>
      <c r="E240" s="3">
        <v>3637</v>
      </c>
      <c r="F240" s="3">
        <v>17031</v>
      </c>
      <c r="G240" s="3" t="s">
        <v>648</v>
      </c>
      <c r="H240" s="3">
        <v>1602</v>
      </c>
      <c r="I240" s="3" t="s">
        <v>57</v>
      </c>
      <c r="J240" s="3" t="s">
        <v>73</v>
      </c>
      <c r="K240" s="3" t="s">
        <v>74</v>
      </c>
      <c r="L240" s="3" t="s">
        <v>37</v>
      </c>
      <c r="M240" s="3" t="s">
        <v>60</v>
      </c>
      <c r="N240" s="3" t="s">
        <v>39</v>
      </c>
      <c r="O240" s="3" t="s">
        <v>40</v>
      </c>
      <c r="P240" s="3" t="s">
        <v>75</v>
      </c>
      <c r="Q240" s="3" t="s">
        <v>42</v>
      </c>
      <c r="R240" s="3">
        <v>383794.3539</v>
      </c>
      <c r="S240" s="3">
        <v>317725.680835528</v>
      </c>
      <c r="T240" s="3">
        <v>66068.6730644715</v>
      </c>
      <c r="U240" s="3">
        <v>63746.3998460367</v>
      </c>
      <c r="V240" s="3">
        <v>34834.0982765228</v>
      </c>
      <c r="W240" s="3">
        <v>75860.9251355385</v>
      </c>
      <c r="X240" s="3">
        <v>88052.8595323215</v>
      </c>
      <c r="Y240" s="3">
        <v>0.833201814695162</v>
      </c>
      <c r="Z240" s="3">
        <f t="shared" si="15"/>
        <v>646288.636690419</v>
      </c>
      <c r="AA240" s="3">
        <f t="shared" si="16"/>
        <v>5384.8886490732</v>
      </c>
      <c r="AB240" s="3">
        <f t="shared" si="17"/>
        <v>59.3843574080729</v>
      </c>
      <c r="AC240" s="3">
        <f t="shared" si="18"/>
        <v>100</v>
      </c>
      <c r="AD240" s="3">
        <f t="shared" si="19"/>
        <v>83.3201814695162</v>
      </c>
    </row>
    <row r="241" ht="30" spans="1:30">
      <c r="A241" s="3" t="s">
        <v>652</v>
      </c>
      <c r="B241" s="3" t="s">
        <v>653</v>
      </c>
      <c r="C241" s="3" t="s">
        <v>192</v>
      </c>
      <c r="D241" s="3">
        <v>40019</v>
      </c>
      <c r="E241" s="3">
        <v>1017</v>
      </c>
      <c r="F241" s="3">
        <v>21103</v>
      </c>
      <c r="G241" s="3" t="s">
        <v>654</v>
      </c>
      <c r="I241" s="3" t="s">
        <v>57</v>
      </c>
      <c r="J241" s="3" t="s">
        <v>58</v>
      </c>
      <c r="K241" s="3" t="s">
        <v>59</v>
      </c>
      <c r="L241" s="3" t="s">
        <v>164</v>
      </c>
      <c r="M241" s="3" t="s">
        <v>82</v>
      </c>
      <c r="N241" s="3" t="s">
        <v>39</v>
      </c>
      <c r="O241" s="3" t="s">
        <v>49</v>
      </c>
      <c r="P241" s="3" t="s">
        <v>62</v>
      </c>
      <c r="Q241" s="3" t="s">
        <v>42</v>
      </c>
      <c r="R241" s="3">
        <v>126768.8799</v>
      </c>
      <c r="S241" s="3">
        <v>103767.766168144</v>
      </c>
      <c r="T241" s="3">
        <v>23001.1137318559</v>
      </c>
      <c r="U241" s="3">
        <v>22192.6387324936</v>
      </c>
      <c r="V241" s="3">
        <v>12127.1249904337</v>
      </c>
      <c r="W241" s="3">
        <v>26410.1833125</v>
      </c>
      <c r="X241" s="3">
        <v>23809.5887312181</v>
      </c>
      <c r="Y241" s="3">
        <v>0.635846138345253</v>
      </c>
      <c r="Z241" s="3">
        <f t="shared" si="15"/>
        <v>211308.415666645</v>
      </c>
      <c r="AA241" s="3">
        <f t="shared" si="16"/>
        <v>1343.5964010149</v>
      </c>
      <c r="AB241" s="3">
        <f t="shared" si="17"/>
        <v>59.9923479148068</v>
      </c>
      <c r="AC241" s="3">
        <f t="shared" si="18"/>
        <v>100</v>
      </c>
      <c r="AD241" s="3">
        <f t="shared" si="19"/>
        <v>63.5846138345253</v>
      </c>
    </row>
    <row r="242" customFormat="1" hidden="1" spans="1:30">
      <c r="A242" t="s">
        <v>655</v>
      </c>
      <c r="B242" t="s">
        <v>656</v>
      </c>
      <c r="C242" t="s">
        <v>106</v>
      </c>
      <c r="D242">
        <v>70068</v>
      </c>
      <c r="E242">
        <v>4107</v>
      </c>
      <c r="F242">
        <v>22095</v>
      </c>
      <c r="G242" t="s">
        <v>657</v>
      </c>
      <c r="H242">
        <v>5560</v>
      </c>
      <c r="I242" t="s">
        <v>68</v>
      </c>
      <c r="J242" t="s">
        <v>73</v>
      </c>
      <c r="K242" t="s">
        <v>74</v>
      </c>
      <c r="L242" t="s">
        <v>121</v>
      </c>
      <c r="M242" t="s">
        <v>82</v>
      </c>
      <c r="N242" t="s">
        <v>39</v>
      </c>
      <c r="O242" t="s">
        <v>40</v>
      </c>
      <c r="P242" t="s">
        <v>75</v>
      </c>
      <c r="Q242" t="s">
        <v>42</v>
      </c>
      <c r="R242">
        <v>636477.5682</v>
      </c>
      <c r="S242">
        <v>572265.835313377</v>
      </c>
      <c r="T242">
        <v>64211.7328866233</v>
      </c>
      <c r="U242">
        <v>102874.670465976</v>
      </c>
      <c r="V242">
        <v>97574.6544181915</v>
      </c>
      <c r="W242">
        <v>108378.53328483</v>
      </c>
      <c r="X242">
        <v>210301.918819152</v>
      </c>
      <c r="Y242">
        <v>0.0368451292797898</v>
      </c>
      <c r="Z242">
        <f t="shared" si="15"/>
        <v>1155607.34518815</v>
      </c>
      <c r="AA242">
        <f t="shared" si="16"/>
        <v>425.78502030132</v>
      </c>
      <c r="AB242">
        <f t="shared" si="17"/>
        <v>55.0773211030752</v>
      </c>
      <c r="AC242">
        <f t="shared" si="18"/>
        <v>100</v>
      </c>
      <c r="AD242">
        <f t="shared" si="19"/>
        <v>3.68451292797898</v>
      </c>
    </row>
    <row r="243" ht="30" spans="1:30">
      <c r="A243" s="3" t="s">
        <v>658</v>
      </c>
      <c r="B243" s="3" t="s">
        <v>659</v>
      </c>
      <c r="C243" s="3" t="s">
        <v>106</v>
      </c>
      <c r="D243" s="3">
        <v>70113</v>
      </c>
      <c r="E243" s="3">
        <v>3125</v>
      </c>
      <c r="F243" s="3">
        <v>22071</v>
      </c>
      <c r="G243" s="3" t="s">
        <v>660</v>
      </c>
      <c r="H243" s="3">
        <v>5560</v>
      </c>
      <c r="I243" s="3" t="s">
        <v>101</v>
      </c>
      <c r="J243" s="3" t="s">
        <v>489</v>
      </c>
      <c r="K243" s="3" t="s">
        <v>490</v>
      </c>
      <c r="L243" s="3" t="s">
        <v>47</v>
      </c>
      <c r="M243" s="3" t="s">
        <v>93</v>
      </c>
      <c r="N243" s="3" t="s">
        <v>39</v>
      </c>
      <c r="O243" s="3" t="s">
        <v>49</v>
      </c>
      <c r="P243" s="3" t="s">
        <v>50</v>
      </c>
      <c r="Q243" s="3" t="s">
        <v>42</v>
      </c>
      <c r="R243" s="3">
        <v>70480.1114828775</v>
      </c>
      <c r="S243" s="3">
        <v>64142.4498338461</v>
      </c>
      <c r="T243" s="3">
        <v>6337.66164903134</v>
      </c>
      <c r="U243" s="3">
        <v>9174.37087048433</v>
      </c>
      <c r="V243" s="3">
        <v>10940.4763361823</v>
      </c>
      <c r="W243" s="3">
        <v>13370.8250080057</v>
      </c>
      <c r="X243" s="3">
        <v>24201.8965808262</v>
      </c>
      <c r="Y243" s="3">
        <v>0.584545258034387</v>
      </c>
      <c r="Z243" s="3">
        <f t="shared" si="15"/>
        <v>128167.680278376</v>
      </c>
      <c r="AA243" s="3">
        <f t="shared" si="16"/>
        <v>749.198097399921</v>
      </c>
      <c r="AB243" s="3">
        <f t="shared" si="17"/>
        <v>54.9905493567466</v>
      </c>
      <c r="AC243" s="3">
        <f t="shared" si="18"/>
        <v>100</v>
      </c>
      <c r="AD243" s="3">
        <f t="shared" si="19"/>
        <v>58.4545258034387</v>
      </c>
    </row>
    <row r="244" customFormat="1" hidden="1" spans="1:30">
      <c r="A244" t="s">
        <v>76</v>
      </c>
      <c r="B244" t="s">
        <v>661</v>
      </c>
      <c r="C244" t="s">
        <v>106</v>
      </c>
      <c r="D244">
        <v>71106</v>
      </c>
      <c r="E244">
        <v>1500</v>
      </c>
      <c r="F244">
        <v>22017</v>
      </c>
      <c r="G244" t="s">
        <v>662</v>
      </c>
      <c r="H244">
        <v>7680</v>
      </c>
      <c r="I244" t="s">
        <v>79</v>
      </c>
      <c r="J244" t="s">
        <v>80</v>
      </c>
      <c r="K244" t="s">
        <v>81</v>
      </c>
      <c r="L244" t="s">
        <v>37</v>
      </c>
      <c r="M244" t="s">
        <v>82</v>
      </c>
      <c r="N244" t="s">
        <v>39</v>
      </c>
      <c r="O244" t="s">
        <v>61</v>
      </c>
      <c r="P244" t="s">
        <v>83</v>
      </c>
      <c r="Q244" t="s">
        <v>42</v>
      </c>
      <c r="R244">
        <v>194568.0996</v>
      </c>
      <c r="S244">
        <v>136003.1016204</v>
      </c>
      <c r="T244">
        <v>58564.9979796</v>
      </c>
      <c r="U244">
        <v>52533.386892</v>
      </c>
      <c r="V244">
        <v>25099.2848484</v>
      </c>
      <c r="W244">
        <v>23348.171952</v>
      </c>
      <c r="X244">
        <v>0</v>
      </c>
      <c r="Y244">
        <v>0.845890258264829</v>
      </c>
      <c r="Z244">
        <f t="shared" si="15"/>
        <v>295548.9432924</v>
      </c>
      <c r="AA244">
        <f t="shared" si="16"/>
        <v>2500.01971971506</v>
      </c>
      <c r="AB244">
        <f t="shared" si="17"/>
        <v>65.8327847267939</v>
      </c>
      <c r="AC244">
        <f t="shared" si="18"/>
        <v>100</v>
      </c>
      <c r="AD244">
        <f t="shared" si="19"/>
        <v>84.5890258264829</v>
      </c>
    </row>
    <row r="245" ht="30" spans="1:30">
      <c r="A245" s="3" t="s">
        <v>663</v>
      </c>
      <c r="B245" s="3" t="s">
        <v>664</v>
      </c>
      <c r="C245" s="3" t="s">
        <v>575</v>
      </c>
      <c r="D245" s="3">
        <v>48071</v>
      </c>
      <c r="E245" s="3">
        <v>2314</v>
      </c>
      <c r="F245" s="3">
        <v>26125</v>
      </c>
      <c r="G245" s="3" t="s">
        <v>52</v>
      </c>
      <c r="H245" s="3">
        <v>2162</v>
      </c>
      <c r="I245" s="3" t="s">
        <v>34</v>
      </c>
      <c r="J245" s="3" t="s">
        <v>35</v>
      </c>
      <c r="K245" s="3" t="s">
        <v>36</v>
      </c>
      <c r="L245" s="3" t="s">
        <v>47</v>
      </c>
      <c r="M245" s="3" t="s">
        <v>82</v>
      </c>
      <c r="N245" s="3" t="s">
        <v>39</v>
      </c>
      <c r="O245" s="3" t="s">
        <v>61</v>
      </c>
      <c r="P245" s="3" t="s">
        <v>50</v>
      </c>
      <c r="Q245" s="3" t="s">
        <v>42</v>
      </c>
      <c r="R245" s="3">
        <v>141473.869355678</v>
      </c>
      <c r="S245" s="3">
        <v>129090.043028027</v>
      </c>
      <c r="T245" s="3">
        <v>12383.826327651</v>
      </c>
      <c r="U245" s="3">
        <v>17360.0497341809</v>
      </c>
      <c r="V245" s="3">
        <v>22806.3398468651</v>
      </c>
      <c r="W245" s="3">
        <v>29468.3197168448</v>
      </c>
      <c r="X245" s="3">
        <v>50361.9743455649</v>
      </c>
      <c r="Y245" s="3">
        <v>0.828115464954576</v>
      </c>
      <c r="Z245" s="3">
        <f t="shared" si="15"/>
        <v>261470.552999134</v>
      </c>
      <c r="AA245" s="3">
        <f t="shared" si="16"/>
        <v>2165.27808568808</v>
      </c>
      <c r="AB245" s="3">
        <f t="shared" si="17"/>
        <v>54.1069989461286</v>
      </c>
      <c r="AC245" s="3">
        <f t="shared" si="18"/>
        <v>100</v>
      </c>
      <c r="AD245" s="3">
        <f t="shared" si="19"/>
        <v>82.8115464954576</v>
      </c>
    </row>
    <row r="246" ht="30" spans="1:30">
      <c r="A246" s="3" t="s">
        <v>665</v>
      </c>
      <c r="B246" s="3" t="s">
        <v>666</v>
      </c>
      <c r="C246" s="3" t="s">
        <v>170</v>
      </c>
      <c r="D246" s="3">
        <v>29431</v>
      </c>
      <c r="E246" s="3">
        <v>8712</v>
      </c>
      <c r="F246" s="3">
        <v>45015</v>
      </c>
      <c r="G246" s="3" t="s">
        <v>67</v>
      </c>
      <c r="H246" s="3">
        <v>1440</v>
      </c>
      <c r="I246" s="3" t="s">
        <v>101</v>
      </c>
      <c r="J246" s="3" t="s">
        <v>35</v>
      </c>
      <c r="K246" s="3" t="s">
        <v>36</v>
      </c>
      <c r="L246" s="3" t="s">
        <v>47</v>
      </c>
      <c r="M246" s="3" t="s">
        <v>93</v>
      </c>
      <c r="N246" s="3" t="s">
        <v>39</v>
      </c>
      <c r="O246" s="3" t="s">
        <v>49</v>
      </c>
      <c r="P246" s="3" t="s">
        <v>50</v>
      </c>
      <c r="Q246" s="3" t="s">
        <v>42</v>
      </c>
      <c r="R246" s="3">
        <v>106454.003138108</v>
      </c>
      <c r="S246" s="3">
        <v>96494.1782168583</v>
      </c>
      <c r="T246" s="3">
        <v>9959.82492124944</v>
      </c>
      <c r="U246" s="3">
        <v>13142.0559779267</v>
      </c>
      <c r="V246" s="3">
        <v>17217.5448750747</v>
      </c>
      <c r="W246" s="3">
        <v>24430.6019368764</v>
      </c>
      <c r="X246" s="3">
        <v>33072.8715434314</v>
      </c>
      <c r="Y246" s="3">
        <v>0.710649189176709</v>
      </c>
      <c r="Z246" s="3">
        <f t="shared" si="15"/>
        <v>194317.077471417</v>
      </c>
      <c r="AA246" s="3">
        <f t="shared" si="16"/>
        <v>1380.9127354825</v>
      </c>
      <c r="AB246" s="3">
        <f t="shared" si="17"/>
        <v>54.7836579900019</v>
      </c>
      <c r="AC246" s="3">
        <f t="shared" si="18"/>
        <v>100</v>
      </c>
      <c r="AD246" s="3">
        <f t="shared" si="19"/>
        <v>71.064918917671</v>
      </c>
    </row>
    <row r="247" ht="30" spans="1:30">
      <c r="A247" s="3" t="s">
        <v>667</v>
      </c>
      <c r="B247" s="3" t="s">
        <v>668</v>
      </c>
      <c r="C247" s="3" t="s">
        <v>575</v>
      </c>
      <c r="D247" s="3">
        <v>49091</v>
      </c>
      <c r="E247" s="3">
        <v>2091</v>
      </c>
      <c r="F247" s="3">
        <v>26149</v>
      </c>
      <c r="G247" s="3" t="s">
        <v>669</v>
      </c>
      <c r="I247" s="3" t="s">
        <v>34</v>
      </c>
      <c r="J247" s="3" t="s">
        <v>571</v>
      </c>
      <c r="K247" s="3" t="s">
        <v>572</v>
      </c>
      <c r="L247" s="3" t="s">
        <v>47</v>
      </c>
      <c r="M247" s="3" t="s">
        <v>93</v>
      </c>
      <c r="N247" s="3" t="s">
        <v>39</v>
      </c>
      <c r="O247" s="3" t="s">
        <v>49</v>
      </c>
      <c r="P247" s="3" t="s">
        <v>50</v>
      </c>
      <c r="Q247" s="3" t="s">
        <v>42</v>
      </c>
      <c r="R247" s="3">
        <v>114392.855853966</v>
      </c>
      <c r="S247" s="3">
        <v>107411.565966247</v>
      </c>
      <c r="T247" s="3">
        <v>6981.28988771895</v>
      </c>
      <c r="U247" s="3">
        <v>17156.2889490258</v>
      </c>
      <c r="V247" s="3">
        <v>22158.0070349341</v>
      </c>
      <c r="W247" s="3">
        <v>15928.9544319032</v>
      </c>
      <c r="X247" s="3">
        <v>42455.2165761661</v>
      </c>
      <c r="Y247" s="3">
        <v>0.358034813671882</v>
      </c>
      <c r="Z247" s="3">
        <f t="shared" si="15"/>
        <v>212091.322845995</v>
      </c>
      <c r="AA247" s="3">
        <f t="shared" si="16"/>
        <v>759.360772565889</v>
      </c>
      <c r="AB247" s="3">
        <f t="shared" si="17"/>
        <v>53.9356605065024</v>
      </c>
      <c r="AC247" s="3">
        <f t="shared" si="18"/>
        <v>100</v>
      </c>
      <c r="AD247" s="3">
        <f t="shared" si="19"/>
        <v>35.8034813671882</v>
      </c>
    </row>
    <row r="248" ht="30" spans="1:30">
      <c r="A248" s="3" t="s">
        <v>277</v>
      </c>
      <c r="B248" s="3" t="s">
        <v>670</v>
      </c>
      <c r="C248" s="3" t="s">
        <v>575</v>
      </c>
      <c r="D248" s="3">
        <v>49445</v>
      </c>
      <c r="E248" s="3">
        <v>2620</v>
      </c>
      <c r="F248" s="3">
        <v>26121</v>
      </c>
      <c r="G248" s="3" t="s">
        <v>670</v>
      </c>
      <c r="H248" s="3">
        <v>3000</v>
      </c>
      <c r="I248" s="3" t="s">
        <v>57</v>
      </c>
      <c r="J248" s="3" t="s">
        <v>239</v>
      </c>
      <c r="K248" s="3" t="s">
        <v>239</v>
      </c>
      <c r="L248" s="3" t="s">
        <v>37</v>
      </c>
      <c r="M248" s="3" t="s">
        <v>60</v>
      </c>
      <c r="N248" s="3" t="s">
        <v>39</v>
      </c>
      <c r="O248" s="3" t="s">
        <v>40</v>
      </c>
      <c r="P248" s="3" t="s">
        <v>75</v>
      </c>
      <c r="Q248" s="3" t="s">
        <v>42</v>
      </c>
      <c r="R248" s="3">
        <v>481498.506</v>
      </c>
      <c r="S248" s="3">
        <v>403242.964750643</v>
      </c>
      <c r="T248" s="3">
        <v>78255.5412493573</v>
      </c>
      <c r="U248" s="3">
        <v>75504.9071105399</v>
      </c>
      <c r="V248" s="3">
        <v>41259.5120822622</v>
      </c>
      <c r="W248" s="3">
        <v>89854.0485347044</v>
      </c>
      <c r="X248" s="3">
        <v>131205.248421594</v>
      </c>
      <c r="Y248" s="3">
        <v>0.158177342474027</v>
      </c>
      <c r="Z248" s="3">
        <f t="shared" si="15"/>
        <v>819322.222149101</v>
      </c>
      <c r="AA248" s="3">
        <f t="shared" si="16"/>
        <v>1295.98211729459</v>
      </c>
      <c r="AB248" s="3">
        <f t="shared" si="17"/>
        <v>58.7679051029543</v>
      </c>
      <c r="AC248" s="3">
        <f t="shared" si="18"/>
        <v>100</v>
      </c>
      <c r="AD248" s="3">
        <f t="shared" si="19"/>
        <v>15.8177342474027</v>
      </c>
    </row>
    <row r="249" customFormat="1" hidden="1" spans="1:30">
      <c r="A249" t="s">
        <v>175</v>
      </c>
      <c r="B249" t="s">
        <v>671</v>
      </c>
      <c r="C249" t="s">
        <v>575</v>
      </c>
      <c r="D249">
        <v>49519</v>
      </c>
      <c r="E249">
        <v>9628</v>
      </c>
      <c r="F249">
        <v>26081</v>
      </c>
      <c r="G249" t="s">
        <v>672</v>
      </c>
      <c r="I249" t="s">
        <v>68</v>
      </c>
      <c r="J249" t="s">
        <v>69</v>
      </c>
      <c r="K249" t="s">
        <v>125</v>
      </c>
      <c r="L249" t="s">
        <v>37</v>
      </c>
      <c r="M249" t="s">
        <v>93</v>
      </c>
      <c r="N249" t="s">
        <v>39</v>
      </c>
      <c r="O249" t="s">
        <v>61</v>
      </c>
      <c r="P249" t="s">
        <v>75</v>
      </c>
      <c r="Q249" t="s">
        <v>42</v>
      </c>
      <c r="R249">
        <v>188442.5958</v>
      </c>
      <c r="S249">
        <v>167985.485809125</v>
      </c>
      <c r="T249">
        <v>20457.1099908748</v>
      </c>
      <c r="U249">
        <v>22354.5810624921</v>
      </c>
      <c r="V249">
        <v>26446.0030606671</v>
      </c>
      <c r="W249">
        <v>36328.6648920076</v>
      </c>
      <c r="X249">
        <v>66964.916569163</v>
      </c>
      <c r="Y249">
        <v>0.852133272640194</v>
      </c>
      <c r="Z249">
        <f t="shared" si="15"/>
        <v>340536.76138433</v>
      </c>
      <c r="AA249">
        <f t="shared" si="16"/>
        <v>2901.82704932722</v>
      </c>
      <c r="AB249">
        <f t="shared" si="17"/>
        <v>55.3369319171165</v>
      </c>
      <c r="AC249">
        <f t="shared" si="18"/>
        <v>100</v>
      </c>
      <c r="AD249">
        <f t="shared" si="19"/>
        <v>85.2133272640194</v>
      </c>
    </row>
    <row r="250" customFormat="1" hidden="1" spans="1:30">
      <c r="A250" t="s">
        <v>673</v>
      </c>
      <c r="B250" t="s">
        <v>674</v>
      </c>
      <c r="C250" t="s">
        <v>675</v>
      </c>
      <c r="D250">
        <v>55369</v>
      </c>
      <c r="E250">
        <v>6252</v>
      </c>
      <c r="F250">
        <v>27053</v>
      </c>
      <c r="G250" t="s">
        <v>676</v>
      </c>
      <c r="H250">
        <v>5120</v>
      </c>
      <c r="I250" t="s">
        <v>68</v>
      </c>
      <c r="J250" t="s">
        <v>58</v>
      </c>
      <c r="K250" t="s">
        <v>59</v>
      </c>
      <c r="L250" t="s">
        <v>47</v>
      </c>
      <c r="M250" t="s">
        <v>82</v>
      </c>
      <c r="N250" t="s">
        <v>39</v>
      </c>
      <c r="O250" t="s">
        <v>61</v>
      </c>
      <c r="P250" t="s">
        <v>62</v>
      </c>
      <c r="Q250" t="s">
        <v>42</v>
      </c>
      <c r="R250">
        <v>202131.010423078</v>
      </c>
      <c r="S250">
        <v>185971.302727695</v>
      </c>
      <c r="T250">
        <v>16159.7076953826</v>
      </c>
      <c r="U250">
        <v>32704.1703358934</v>
      </c>
      <c r="V250">
        <v>26932.846158971</v>
      </c>
      <c r="W250">
        <v>35147.3642374572</v>
      </c>
      <c r="X250">
        <v>59637.0164948644</v>
      </c>
      <c r="Y250">
        <v>0.398925646494586</v>
      </c>
      <c r="Z250">
        <f t="shared" si="15"/>
        <v>356552.407650264</v>
      </c>
      <c r="AA250">
        <f t="shared" si="16"/>
        <v>1422.37899731082</v>
      </c>
      <c r="AB250">
        <f t="shared" si="17"/>
        <v>56.6904068198987</v>
      </c>
      <c r="AC250">
        <f t="shared" si="18"/>
        <v>100</v>
      </c>
      <c r="AD250">
        <f t="shared" si="19"/>
        <v>39.8925646494585</v>
      </c>
    </row>
    <row r="251" ht="30" spans="1:30">
      <c r="A251" s="3" t="s">
        <v>677</v>
      </c>
      <c r="B251" s="3" t="s">
        <v>678</v>
      </c>
      <c r="C251" s="3" t="s">
        <v>136</v>
      </c>
      <c r="D251" s="3">
        <v>13126</v>
      </c>
      <c r="E251" s="3">
        <v>2120</v>
      </c>
      <c r="F251" s="3">
        <v>36075</v>
      </c>
      <c r="G251" s="3" t="s">
        <v>678</v>
      </c>
      <c r="H251" s="3">
        <v>8160</v>
      </c>
      <c r="I251" s="3" t="s">
        <v>34</v>
      </c>
      <c r="J251" s="3" t="s">
        <v>108</v>
      </c>
      <c r="K251" s="3" t="s">
        <v>108</v>
      </c>
      <c r="L251" s="3" t="s">
        <v>47</v>
      </c>
      <c r="M251" s="3" t="s">
        <v>82</v>
      </c>
      <c r="N251" s="3" t="s">
        <v>39</v>
      </c>
      <c r="O251" s="3" t="s">
        <v>49</v>
      </c>
      <c r="P251" s="3" t="s">
        <v>41</v>
      </c>
      <c r="Q251" s="3" t="s">
        <v>42</v>
      </c>
      <c r="R251" s="3">
        <v>134676.200017556</v>
      </c>
      <c r="S251" s="3">
        <v>126457.036449341</v>
      </c>
      <c r="T251" s="3">
        <v>8219.16356821492</v>
      </c>
      <c r="U251" s="3">
        <v>20198.3225683921</v>
      </c>
      <c r="V251" s="3">
        <v>26086.9104556387</v>
      </c>
      <c r="W251" s="3">
        <v>18753.3656461917</v>
      </c>
      <c r="X251" s="3">
        <v>49983.0797711671</v>
      </c>
      <c r="Y251" s="3">
        <v>0.897811877949279</v>
      </c>
      <c r="Z251" s="3">
        <f t="shared" si="15"/>
        <v>249697.878458945</v>
      </c>
      <c r="AA251" s="3">
        <f t="shared" si="16"/>
        <v>2241.81721179177</v>
      </c>
      <c r="AB251" s="3">
        <f t="shared" si="17"/>
        <v>53.9356605065025</v>
      </c>
      <c r="AC251" s="3">
        <f t="shared" si="18"/>
        <v>100</v>
      </c>
      <c r="AD251" s="3">
        <f t="shared" si="19"/>
        <v>89.7811877949279</v>
      </c>
    </row>
    <row r="252" ht="30" spans="1:30">
      <c r="A252" s="3" t="s">
        <v>263</v>
      </c>
      <c r="B252" s="3" t="s">
        <v>679</v>
      </c>
      <c r="C252" s="3" t="s">
        <v>680</v>
      </c>
      <c r="D252" s="3">
        <v>39564</v>
      </c>
      <c r="E252" s="3">
        <v>4519</v>
      </c>
      <c r="F252" s="3">
        <v>28059</v>
      </c>
      <c r="G252" s="3" t="s">
        <v>681</v>
      </c>
      <c r="H252" s="3">
        <v>920</v>
      </c>
      <c r="I252" s="3" t="s">
        <v>57</v>
      </c>
      <c r="J252" s="3" t="s">
        <v>239</v>
      </c>
      <c r="K252" s="3" t="s">
        <v>239</v>
      </c>
      <c r="L252" s="3" t="s">
        <v>37</v>
      </c>
      <c r="M252" s="3" t="s">
        <v>60</v>
      </c>
      <c r="N252" s="3" t="s">
        <v>39</v>
      </c>
      <c r="O252" s="3" t="s">
        <v>40</v>
      </c>
      <c r="P252" s="3" t="s">
        <v>75</v>
      </c>
      <c r="Q252" s="3" t="s">
        <v>42</v>
      </c>
      <c r="R252" s="3">
        <v>755024.7006</v>
      </c>
      <c r="S252" s="3">
        <v>632314.316526478</v>
      </c>
      <c r="T252" s="3">
        <v>122710.384073522</v>
      </c>
      <c r="U252" s="3">
        <v>118397.189554242</v>
      </c>
      <c r="V252" s="3">
        <v>64697.9177892031</v>
      </c>
      <c r="W252" s="3">
        <v>140897.68762982</v>
      </c>
      <c r="X252" s="3">
        <v>205739.378569666</v>
      </c>
      <c r="Y252" s="3">
        <v>0.174395287364214</v>
      </c>
      <c r="Z252" s="3">
        <f t="shared" si="15"/>
        <v>1284756.87414293</v>
      </c>
      <c r="AA252" s="3">
        <f t="shared" si="16"/>
        <v>2240.55544259306</v>
      </c>
      <c r="AB252" s="3">
        <f t="shared" si="17"/>
        <v>58.7679051029543</v>
      </c>
      <c r="AC252" s="3">
        <f t="shared" si="18"/>
        <v>100</v>
      </c>
      <c r="AD252" s="3">
        <f t="shared" si="19"/>
        <v>17.4395287364214</v>
      </c>
    </row>
    <row r="253" ht="30" spans="1:30">
      <c r="A253" s="3" t="s">
        <v>84</v>
      </c>
      <c r="B253" s="3" t="s">
        <v>682</v>
      </c>
      <c r="C253" s="3" t="s">
        <v>680</v>
      </c>
      <c r="D253" s="3">
        <v>39648</v>
      </c>
      <c r="E253" s="3">
        <v>6018</v>
      </c>
      <c r="F253" s="3">
        <v>28113</v>
      </c>
      <c r="G253" s="3" t="s">
        <v>683</v>
      </c>
      <c r="I253" s="3" t="s">
        <v>87</v>
      </c>
      <c r="J253" s="3" t="s">
        <v>35</v>
      </c>
      <c r="K253" s="3" t="s">
        <v>36</v>
      </c>
      <c r="L253" s="3" t="s">
        <v>88</v>
      </c>
      <c r="M253" s="3" t="s">
        <v>157</v>
      </c>
      <c r="N253" s="3" t="s">
        <v>39</v>
      </c>
      <c r="O253" s="3" t="s">
        <v>40</v>
      </c>
      <c r="P253" s="3" t="s">
        <v>62</v>
      </c>
      <c r="Q253" s="3" t="s">
        <v>42</v>
      </c>
      <c r="R253" s="3">
        <v>457397.325140857</v>
      </c>
      <c r="S253" s="3">
        <v>408852.689082206</v>
      </c>
      <c r="T253" s="3">
        <v>48544.636058651</v>
      </c>
      <c r="U253" s="3">
        <v>72540.6089111721</v>
      </c>
      <c r="V253" s="3">
        <v>66691.3026688109</v>
      </c>
      <c r="W253" s="3">
        <v>84976.141867373</v>
      </c>
      <c r="X253" s="3">
        <v>140936.040170277</v>
      </c>
      <c r="Y253" s="3">
        <v>0.0875889630203427</v>
      </c>
      <c r="Z253" s="3">
        <f t="shared" si="15"/>
        <v>822541.41875849</v>
      </c>
      <c r="AA253" s="3">
        <f t="shared" si="16"/>
        <v>720.455499103376</v>
      </c>
      <c r="AB253" s="3">
        <f t="shared" si="17"/>
        <v>55.6078167870541</v>
      </c>
      <c r="AC253" s="3">
        <f t="shared" si="18"/>
        <v>100</v>
      </c>
      <c r="AD253" s="3">
        <f t="shared" si="19"/>
        <v>8.75889630203427</v>
      </c>
    </row>
    <row r="254" ht="30" spans="1:30">
      <c r="A254" s="3" t="s">
        <v>453</v>
      </c>
      <c r="B254" s="3" t="s">
        <v>510</v>
      </c>
      <c r="C254" s="3" t="s">
        <v>55</v>
      </c>
      <c r="D254" s="3">
        <v>28804</v>
      </c>
      <c r="E254" s="3">
        <v>6629</v>
      </c>
      <c r="F254" s="3">
        <v>37021</v>
      </c>
      <c r="G254" s="3" t="s">
        <v>511</v>
      </c>
      <c r="H254" s="3">
        <v>480</v>
      </c>
      <c r="I254" s="3" t="s">
        <v>34</v>
      </c>
      <c r="J254" s="3" t="s">
        <v>149</v>
      </c>
      <c r="K254" s="3" t="s">
        <v>149</v>
      </c>
      <c r="L254" s="3" t="s">
        <v>47</v>
      </c>
      <c r="M254" s="3" t="s">
        <v>82</v>
      </c>
      <c r="N254" s="3" t="s">
        <v>39</v>
      </c>
      <c r="O254" s="3" t="s">
        <v>49</v>
      </c>
      <c r="P254" s="3" t="s">
        <v>50</v>
      </c>
      <c r="Q254" s="3" t="s">
        <v>42</v>
      </c>
      <c r="R254" s="3">
        <v>96739.1182101555</v>
      </c>
      <c r="S254" s="3">
        <v>90835.2195561208</v>
      </c>
      <c r="T254" s="3">
        <v>5903.89865403464</v>
      </c>
      <c r="U254" s="3">
        <v>14508.6356337335</v>
      </c>
      <c r="V254" s="3">
        <v>18738.4609454143</v>
      </c>
      <c r="W254" s="3">
        <v>13470.7101614741</v>
      </c>
      <c r="X254" s="3">
        <v>35903.2929490159</v>
      </c>
      <c r="Y254" s="3">
        <v>0.0215331417884915</v>
      </c>
      <c r="Z254" s="3">
        <f t="shared" si="15"/>
        <v>179360.217899793</v>
      </c>
      <c r="AA254" s="3">
        <f t="shared" si="16"/>
        <v>38.6218900325098</v>
      </c>
      <c r="AB254" s="3">
        <f t="shared" si="17"/>
        <v>53.9356605065024</v>
      </c>
      <c r="AC254" s="3">
        <f t="shared" si="18"/>
        <v>100</v>
      </c>
      <c r="AD254" s="3">
        <f t="shared" si="19"/>
        <v>2.15331417884915</v>
      </c>
    </row>
    <row r="255" ht="30" spans="1:30">
      <c r="A255" s="3" t="s">
        <v>30</v>
      </c>
      <c r="B255" s="3" t="s">
        <v>684</v>
      </c>
      <c r="C255" s="3" t="s">
        <v>685</v>
      </c>
      <c r="D255" s="3">
        <v>58102</v>
      </c>
      <c r="E255" s="3">
        <v>1833</v>
      </c>
      <c r="F255" s="3">
        <v>38017</v>
      </c>
      <c r="G255" s="3" t="s">
        <v>686</v>
      </c>
      <c r="H255" s="3">
        <v>2520</v>
      </c>
      <c r="I255" s="3" t="s">
        <v>34</v>
      </c>
      <c r="J255" s="3" t="s">
        <v>35</v>
      </c>
      <c r="K255" s="3" t="s">
        <v>36</v>
      </c>
      <c r="L255" s="3" t="s">
        <v>37</v>
      </c>
      <c r="M255" s="3" t="s">
        <v>38</v>
      </c>
      <c r="N255" s="3" t="s">
        <v>39</v>
      </c>
      <c r="O255" s="3" t="s">
        <v>89</v>
      </c>
      <c r="P255" s="3" t="s">
        <v>41</v>
      </c>
      <c r="Q255" s="3" t="s">
        <v>42</v>
      </c>
      <c r="R255" s="3">
        <v>797989.401826062</v>
      </c>
      <c r="S255" s="3">
        <v>728137.90056631</v>
      </c>
      <c r="T255" s="3">
        <v>69851.5012597515</v>
      </c>
      <c r="U255" s="3">
        <v>97920.1018968506</v>
      </c>
      <c r="V255" s="3">
        <v>128640.13386449</v>
      </c>
      <c r="W255" s="3">
        <v>166217.315824906</v>
      </c>
      <c r="X255" s="3">
        <v>284068.867034094</v>
      </c>
      <c r="Y255" s="3">
        <v>0.616653675668152</v>
      </c>
      <c r="Z255" s="3">
        <f t="shared" si="15"/>
        <v>1474835.8204464</v>
      </c>
      <c r="AA255" s="3">
        <f t="shared" si="16"/>
        <v>9094.62929685328</v>
      </c>
      <c r="AB255" s="3">
        <f t="shared" si="17"/>
        <v>54.1069989461286</v>
      </c>
      <c r="AC255" s="3">
        <f t="shared" si="18"/>
        <v>100</v>
      </c>
      <c r="AD255" s="3">
        <f t="shared" si="19"/>
        <v>61.6653675668152</v>
      </c>
    </row>
    <row r="256" ht="30" spans="1:30">
      <c r="A256" s="3" t="s">
        <v>122</v>
      </c>
      <c r="B256" s="3" t="s">
        <v>687</v>
      </c>
      <c r="C256" s="3" t="s">
        <v>592</v>
      </c>
      <c r="D256" s="3">
        <v>89523</v>
      </c>
      <c r="E256" s="3">
        <v>3516</v>
      </c>
      <c r="F256" s="3">
        <v>32031</v>
      </c>
      <c r="G256" s="3" t="s">
        <v>688</v>
      </c>
      <c r="H256" s="3">
        <v>6720</v>
      </c>
      <c r="I256" s="3" t="s">
        <v>57</v>
      </c>
      <c r="J256" s="3" t="s">
        <v>69</v>
      </c>
      <c r="K256" s="3" t="s">
        <v>125</v>
      </c>
      <c r="L256" s="3" t="s">
        <v>37</v>
      </c>
      <c r="M256" s="3" t="s">
        <v>93</v>
      </c>
      <c r="N256" s="3" t="s">
        <v>39</v>
      </c>
      <c r="O256" s="3" t="s">
        <v>49</v>
      </c>
      <c r="P256" s="3" t="s">
        <v>75</v>
      </c>
      <c r="Q256" s="3" t="s">
        <v>42</v>
      </c>
      <c r="R256" s="3">
        <v>140672.5785</v>
      </c>
      <c r="S256" s="3">
        <v>120401.497165394</v>
      </c>
      <c r="T256" s="3">
        <v>20271.0813346058</v>
      </c>
      <c r="U256" s="3">
        <v>22586.8174473339</v>
      </c>
      <c r="V256" s="3">
        <v>21177.2389439342</v>
      </c>
      <c r="W256" s="3">
        <v>30842.9201101038</v>
      </c>
      <c r="X256" s="3">
        <v>29651.4906608016</v>
      </c>
      <c r="Y256" s="3">
        <v>0.120954678421957</v>
      </c>
      <c r="Z256" s="3">
        <f t="shared" si="15"/>
        <v>244931.045662173</v>
      </c>
      <c r="AA256" s="3">
        <f t="shared" si="16"/>
        <v>296.255558636218</v>
      </c>
      <c r="AB256" s="3">
        <f t="shared" si="17"/>
        <v>57.433543436558</v>
      </c>
      <c r="AC256" s="3">
        <f t="shared" si="18"/>
        <v>100</v>
      </c>
      <c r="AD256" s="3">
        <f t="shared" si="19"/>
        <v>12.0954678421957</v>
      </c>
    </row>
    <row r="257" ht="30" spans="1:30">
      <c r="A257" s="3" t="s">
        <v>689</v>
      </c>
      <c r="B257" s="3" t="s">
        <v>507</v>
      </c>
      <c r="C257" s="3" t="s">
        <v>690</v>
      </c>
      <c r="D257" s="3">
        <v>43302</v>
      </c>
      <c r="E257" s="3">
        <v>5654</v>
      </c>
      <c r="F257" s="3">
        <v>39101</v>
      </c>
      <c r="G257" s="3" t="s">
        <v>507</v>
      </c>
      <c r="I257" s="3" t="s">
        <v>57</v>
      </c>
      <c r="J257" s="3" t="s">
        <v>58</v>
      </c>
      <c r="K257" s="3" t="s">
        <v>59</v>
      </c>
      <c r="L257" s="3" t="s">
        <v>37</v>
      </c>
      <c r="M257" s="3" t="s">
        <v>93</v>
      </c>
      <c r="N257" s="3" t="s">
        <v>39</v>
      </c>
      <c r="O257" s="3" t="s">
        <v>49</v>
      </c>
      <c r="P257" s="3" t="s">
        <v>62</v>
      </c>
      <c r="Q257" s="3" t="s">
        <v>42</v>
      </c>
      <c r="R257" s="3">
        <v>163666.5183</v>
      </c>
      <c r="S257" s="3">
        <v>133970.648111001</v>
      </c>
      <c r="T257" s="3">
        <v>29695.8701889987</v>
      </c>
      <c r="U257" s="3">
        <v>28652.0786182079</v>
      </c>
      <c r="V257" s="3">
        <v>15656.8735618622</v>
      </c>
      <c r="W257" s="3">
        <v>34097.1913125</v>
      </c>
      <c r="X257" s="3">
        <v>30739.6617597895</v>
      </c>
      <c r="Y257" s="3">
        <v>0.364544209755856</v>
      </c>
      <c r="Z257" s="3">
        <f t="shared" si="15"/>
        <v>272812.323552359</v>
      </c>
      <c r="AA257" s="3">
        <f t="shared" si="16"/>
        <v>994.521529010538</v>
      </c>
      <c r="AB257" s="3">
        <f t="shared" si="17"/>
        <v>59.9923479148069</v>
      </c>
      <c r="AC257" s="3">
        <f t="shared" si="18"/>
        <v>100</v>
      </c>
      <c r="AD257" s="3">
        <f t="shared" si="19"/>
        <v>36.4544209755856</v>
      </c>
    </row>
    <row r="258" ht="30" spans="1:30">
      <c r="A258" s="3" t="s">
        <v>122</v>
      </c>
      <c r="B258" s="3" t="s">
        <v>691</v>
      </c>
      <c r="C258" s="3" t="s">
        <v>690</v>
      </c>
      <c r="D258" s="3">
        <v>43950</v>
      </c>
      <c r="E258" s="3">
        <v>8709</v>
      </c>
      <c r="F258" s="3">
        <v>39013</v>
      </c>
      <c r="G258" s="3" t="s">
        <v>692</v>
      </c>
      <c r="H258" s="3">
        <v>9000</v>
      </c>
      <c r="I258" s="3" t="s">
        <v>57</v>
      </c>
      <c r="J258" s="3" t="s">
        <v>69</v>
      </c>
      <c r="K258" s="3" t="s">
        <v>125</v>
      </c>
      <c r="L258" s="3" t="s">
        <v>37</v>
      </c>
      <c r="M258" s="3" t="s">
        <v>93</v>
      </c>
      <c r="N258" s="3" t="s">
        <v>39</v>
      </c>
      <c r="O258" s="3" t="s">
        <v>49</v>
      </c>
      <c r="P258" s="3" t="s">
        <v>75</v>
      </c>
      <c r="Q258" s="3" t="s">
        <v>42</v>
      </c>
      <c r="R258" s="3">
        <v>140672.5785</v>
      </c>
      <c r="S258" s="3">
        <v>120401.497165394</v>
      </c>
      <c r="T258" s="3">
        <v>20271.0813346058</v>
      </c>
      <c r="U258" s="3">
        <v>22586.8174473339</v>
      </c>
      <c r="V258" s="3">
        <v>21177.2389439342</v>
      </c>
      <c r="W258" s="3">
        <v>30842.9201101038</v>
      </c>
      <c r="X258" s="3">
        <v>29651.4906608016</v>
      </c>
      <c r="Y258" s="3">
        <v>0.429370934739979</v>
      </c>
      <c r="Z258" s="3">
        <f t="shared" ref="Z258:Z321" si="20">SUM(S258:X258)</f>
        <v>244931.045662173</v>
      </c>
      <c r="AA258" s="3">
        <f t="shared" ref="AA258:AA321" si="21">Z258*Y258/100</f>
        <v>1051.66272022808</v>
      </c>
      <c r="AB258" s="3">
        <f t="shared" ref="AB258:AB321" si="22">R258/Z258*100</f>
        <v>57.433543436558</v>
      </c>
      <c r="AC258" s="3">
        <f t="shared" ref="AC258:AC321" si="23">Z258/SUM(Z258)*100</f>
        <v>100</v>
      </c>
      <c r="AD258" s="3">
        <f t="shared" ref="AD258:AD321" si="24">Y258*100</f>
        <v>42.9370934739979</v>
      </c>
    </row>
    <row r="259" customFormat="1" hidden="1" spans="1:30">
      <c r="A259" t="s">
        <v>693</v>
      </c>
      <c r="B259" t="s">
        <v>694</v>
      </c>
      <c r="C259" t="s">
        <v>690</v>
      </c>
      <c r="D259">
        <v>44116</v>
      </c>
      <c r="E259">
        <v>1016</v>
      </c>
      <c r="F259">
        <v>39035</v>
      </c>
      <c r="G259" t="s">
        <v>695</v>
      </c>
      <c r="H259">
        <v>1692</v>
      </c>
      <c r="I259" t="s">
        <v>541</v>
      </c>
      <c r="J259" t="s">
        <v>69</v>
      </c>
      <c r="K259" t="s">
        <v>70</v>
      </c>
      <c r="L259" t="s">
        <v>47</v>
      </c>
      <c r="M259" t="s">
        <v>48</v>
      </c>
      <c r="N259" t="s">
        <v>39</v>
      </c>
      <c r="O259" t="s">
        <v>49</v>
      </c>
      <c r="P259" t="s">
        <v>62</v>
      </c>
      <c r="Q259" t="s">
        <v>42</v>
      </c>
      <c r="R259">
        <v>47451.4443</v>
      </c>
      <c r="S259">
        <v>41712.1551808372</v>
      </c>
      <c r="T259">
        <v>5739.28911916281</v>
      </c>
      <c r="U259">
        <v>6522.8268510833</v>
      </c>
      <c r="V259">
        <v>6677.53812299117</v>
      </c>
      <c r="W259">
        <v>8713.73808874632</v>
      </c>
      <c r="X259">
        <v>15181.6673917333</v>
      </c>
      <c r="Y259">
        <v>0.823710803147235</v>
      </c>
      <c r="Z259">
        <f t="shared" si="20"/>
        <v>84547.2147545541</v>
      </c>
      <c r="AA259">
        <f t="shared" si="21"/>
        <v>696.424541693355</v>
      </c>
      <c r="AB259">
        <f t="shared" si="22"/>
        <v>56.12419573815</v>
      </c>
      <c r="AC259">
        <f t="shared" si="23"/>
        <v>100</v>
      </c>
      <c r="AD259">
        <f t="shared" si="24"/>
        <v>82.3710803147235</v>
      </c>
    </row>
    <row r="260" customFormat="1" hidden="1" spans="1:30">
      <c r="A260" t="s">
        <v>696</v>
      </c>
      <c r="B260" t="s">
        <v>697</v>
      </c>
      <c r="C260" t="s">
        <v>119</v>
      </c>
      <c r="D260">
        <v>97008</v>
      </c>
      <c r="E260">
        <v>7677</v>
      </c>
      <c r="F260">
        <v>41067</v>
      </c>
      <c r="G260" t="s">
        <v>120</v>
      </c>
      <c r="H260">
        <v>6442</v>
      </c>
      <c r="I260" t="s">
        <v>68</v>
      </c>
      <c r="J260" t="s">
        <v>64</v>
      </c>
      <c r="K260" t="s">
        <v>65</v>
      </c>
      <c r="L260" t="s">
        <v>37</v>
      </c>
      <c r="M260" t="s">
        <v>82</v>
      </c>
      <c r="N260" t="s">
        <v>39</v>
      </c>
      <c r="O260" t="s">
        <v>40</v>
      </c>
      <c r="P260" t="s">
        <v>75</v>
      </c>
      <c r="Q260" t="s">
        <v>42</v>
      </c>
      <c r="R260">
        <v>381045.7134</v>
      </c>
      <c r="S260">
        <v>342603.501468432</v>
      </c>
      <c r="T260">
        <v>38442.2119315683</v>
      </c>
      <c r="U260">
        <v>61588.8982692004</v>
      </c>
      <c r="V260">
        <v>58415.8903002455</v>
      </c>
      <c r="W260">
        <v>64883.9450061919</v>
      </c>
      <c r="X260">
        <v>125903.329024554</v>
      </c>
      <c r="Y260">
        <v>0.608890052572533</v>
      </c>
      <c r="Z260">
        <f t="shared" si="20"/>
        <v>691837.776000192</v>
      </c>
      <c r="AA260">
        <f t="shared" si="21"/>
        <v>4212.53139800421</v>
      </c>
      <c r="AB260">
        <f t="shared" si="22"/>
        <v>55.0773211030752</v>
      </c>
      <c r="AC260">
        <f t="shared" si="23"/>
        <v>100</v>
      </c>
      <c r="AD260">
        <f t="shared" si="24"/>
        <v>60.8890052572533</v>
      </c>
    </row>
    <row r="261" customFormat="1" hidden="1" spans="1:30">
      <c r="A261" t="s">
        <v>76</v>
      </c>
      <c r="B261" t="s">
        <v>697</v>
      </c>
      <c r="C261" t="s">
        <v>119</v>
      </c>
      <c r="D261">
        <v>97008</v>
      </c>
      <c r="E261">
        <v>7695</v>
      </c>
      <c r="F261">
        <v>41067</v>
      </c>
      <c r="G261" t="s">
        <v>120</v>
      </c>
      <c r="H261">
        <v>6442</v>
      </c>
      <c r="I261" t="s">
        <v>79</v>
      </c>
      <c r="J261" t="s">
        <v>80</v>
      </c>
      <c r="K261" t="s">
        <v>81</v>
      </c>
      <c r="L261" t="s">
        <v>37</v>
      </c>
      <c r="M261" t="s">
        <v>82</v>
      </c>
      <c r="N261" t="s">
        <v>39</v>
      </c>
      <c r="O261" t="s">
        <v>61</v>
      </c>
      <c r="P261" t="s">
        <v>83</v>
      </c>
      <c r="Q261" t="s">
        <v>42</v>
      </c>
      <c r="R261">
        <v>182285.6448</v>
      </c>
      <c r="S261">
        <v>127417.6657152</v>
      </c>
      <c r="T261">
        <v>54867.9790848</v>
      </c>
      <c r="U261">
        <v>49217.124096</v>
      </c>
      <c r="V261">
        <v>23514.8481792</v>
      </c>
      <c r="W261">
        <v>21874.277376</v>
      </c>
      <c r="X261">
        <v>0</v>
      </c>
      <c r="Y261">
        <v>0.908203251096591</v>
      </c>
      <c r="Z261">
        <f t="shared" si="20"/>
        <v>276891.8944512</v>
      </c>
      <c r="AA261">
        <f t="shared" si="21"/>
        <v>2514.74118742874</v>
      </c>
      <c r="AB261">
        <f t="shared" si="22"/>
        <v>65.832784726794</v>
      </c>
      <c r="AC261">
        <f t="shared" si="23"/>
        <v>100</v>
      </c>
      <c r="AD261">
        <f t="shared" si="24"/>
        <v>90.8203251096591</v>
      </c>
    </row>
    <row r="262" ht="30" spans="1:30">
      <c r="A262" s="3" t="s">
        <v>698</v>
      </c>
      <c r="B262" s="3" t="s">
        <v>123</v>
      </c>
      <c r="C262" s="3" t="s">
        <v>119</v>
      </c>
      <c r="D262" s="3">
        <v>97210</v>
      </c>
      <c r="E262" s="3">
        <v>2205</v>
      </c>
      <c r="F262" s="3">
        <v>41051</v>
      </c>
      <c r="G262" s="3" t="s">
        <v>124</v>
      </c>
      <c r="H262" s="3">
        <v>6442</v>
      </c>
      <c r="I262" s="3" t="s">
        <v>34</v>
      </c>
      <c r="J262" s="3" t="s">
        <v>64</v>
      </c>
      <c r="K262" s="3" t="s">
        <v>371</v>
      </c>
      <c r="L262" s="3" t="s">
        <v>47</v>
      </c>
      <c r="M262" s="3" t="s">
        <v>93</v>
      </c>
      <c r="N262" s="3" t="s">
        <v>39</v>
      </c>
      <c r="O262" s="3" t="s">
        <v>49</v>
      </c>
      <c r="P262" s="3" t="s">
        <v>50</v>
      </c>
      <c r="Q262" s="3" t="s">
        <v>42</v>
      </c>
      <c r="R262" s="3">
        <v>74827.7194427475</v>
      </c>
      <c r="S262" s="3">
        <v>70261.0531315784</v>
      </c>
      <c r="T262" s="3">
        <v>4566.66631116906</v>
      </c>
      <c r="U262" s="3">
        <v>11222.4313885062</v>
      </c>
      <c r="V262" s="3">
        <v>14494.2017702322</v>
      </c>
      <c r="W262" s="3">
        <v>10419.5959122515</v>
      </c>
      <c r="X262" s="3">
        <v>27771.201366788</v>
      </c>
      <c r="Y262" s="3">
        <v>0.453764394572523</v>
      </c>
      <c r="Z262" s="3">
        <f t="shared" si="20"/>
        <v>138735.149880525</v>
      </c>
      <c r="AA262" s="3">
        <f t="shared" si="21"/>
        <v>629.530712914649</v>
      </c>
      <c r="AB262" s="3">
        <f t="shared" si="22"/>
        <v>53.9356605065024</v>
      </c>
      <c r="AC262" s="3">
        <f t="shared" si="23"/>
        <v>100</v>
      </c>
      <c r="AD262" s="3">
        <f t="shared" si="24"/>
        <v>45.3764394572523</v>
      </c>
    </row>
    <row r="263" customFormat="1" hidden="1" spans="1:30">
      <c r="A263" t="s">
        <v>175</v>
      </c>
      <c r="B263" t="s">
        <v>699</v>
      </c>
      <c r="C263" t="s">
        <v>565</v>
      </c>
      <c r="D263">
        <v>37075</v>
      </c>
      <c r="E263">
        <v>6932</v>
      </c>
      <c r="F263">
        <v>47165</v>
      </c>
      <c r="G263" t="s">
        <v>700</v>
      </c>
      <c r="H263">
        <v>5360</v>
      </c>
      <c r="I263" t="s">
        <v>68</v>
      </c>
      <c r="J263" t="s">
        <v>69</v>
      </c>
      <c r="K263" t="s">
        <v>125</v>
      </c>
      <c r="L263" t="s">
        <v>37</v>
      </c>
      <c r="M263" t="s">
        <v>82</v>
      </c>
      <c r="N263" t="s">
        <v>39</v>
      </c>
      <c r="O263" t="s">
        <v>61</v>
      </c>
      <c r="P263" t="s">
        <v>75</v>
      </c>
      <c r="Q263" t="s">
        <v>42</v>
      </c>
      <c r="R263">
        <v>212202.2142</v>
      </c>
      <c r="S263">
        <v>189165.787548332</v>
      </c>
      <c r="T263">
        <v>23036.4266516677</v>
      </c>
      <c r="U263">
        <v>25173.1386889239</v>
      </c>
      <c r="V263">
        <v>29780.4240192574</v>
      </c>
      <c r="W263">
        <v>40909.1325466331</v>
      </c>
      <c r="X263">
        <v>75408.1289814978</v>
      </c>
      <c r="Y263">
        <v>0.0318324761428053</v>
      </c>
      <c r="Z263">
        <f t="shared" si="20"/>
        <v>383473.038436312</v>
      </c>
      <c r="AA263">
        <f t="shared" si="21"/>
        <v>122.068963474329</v>
      </c>
      <c r="AB263">
        <f t="shared" si="22"/>
        <v>55.3369319171165</v>
      </c>
      <c r="AC263">
        <f t="shared" si="23"/>
        <v>100</v>
      </c>
      <c r="AD263">
        <f t="shared" si="24"/>
        <v>3.18324761428053</v>
      </c>
    </row>
    <row r="264" customFormat="1" hidden="1" spans="1:30">
      <c r="A264" t="s">
        <v>701</v>
      </c>
      <c r="B264" t="s">
        <v>702</v>
      </c>
      <c r="C264" t="s">
        <v>565</v>
      </c>
      <c r="D264">
        <v>38008</v>
      </c>
      <c r="E264">
        <v>2321</v>
      </c>
      <c r="F264">
        <v>47069</v>
      </c>
      <c r="G264" t="s">
        <v>703</v>
      </c>
      <c r="I264" t="s">
        <v>79</v>
      </c>
      <c r="J264" t="s">
        <v>80</v>
      </c>
      <c r="K264" t="s">
        <v>81</v>
      </c>
      <c r="L264" t="s">
        <v>47</v>
      </c>
      <c r="M264" t="s">
        <v>82</v>
      </c>
      <c r="N264" t="s">
        <v>39</v>
      </c>
      <c r="O264" t="s">
        <v>61</v>
      </c>
      <c r="P264" t="s">
        <v>83</v>
      </c>
      <c r="Q264" t="s">
        <v>42</v>
      </c>
      <c r="R264">
        <v>148947.8718</v>
      </c>
      <c r="S264">
        <v>104114.5623882</v>
      </c>
      <c r="T264">
        <v>44833.3094118</v>
      </c>
      <c r="U264">
        <v>40215.925386</v>
      </c>
      <c r="V264">
        <v>19214.2754622</v>
      </c>
      <c r="W264">
        <v>17873.744616</v>
      </c>
      <c r="X264">
        <v>0</v>
      </c>
      <c r="Y264">
        <v>0.0362992226332003</v>
      </c>
      <c r="Z264">
        <f t="shared" si="20"/>
        <v>226251.8172642</v>
      </c>
      <c r="AA264">
        <f t="shared" si="21"/>
        <v>82.1276508603935</v>
      </c>
      <c r="AB264">
        <f t="shared" si="22"/>
        <v>65.8327847267939</v>
      </c>
      <c r="AC264">
        <f t="shared" si="23"/>
        <v>100</v>
      </c>
      <c r="AD264">
        <f t="shared" si="24"/>
        <v>3.62992226332003</v>
      </c>
    </row>
    <row r="265" ht="30" spans="1:30">
      <c r="A265" s="3" t="s">
        <v>704</v>
      </c>
      <c r="B265" s="3" t="s">
        <v>547</v>
      </c>
      <c r="C265" s="3" t="s">
        <v>548</v>
      </c>
      <c r="D265" s="3">
        <v>77010</v>
      </c>
      <c r="E265" s="3">
        <v>2044</v>
      </c>
      <c r="F265" s="3">
        <v>48201</v>
      </c>
      <c r="G265" s="3" t="s">
        <v>549</v>
      </c>
      <c r="H265" s="3">
        <v>3362</v>
      </c>
      <c r="I265" s="3" t="s">
        <v>57</v>
      </c>
      <c r="J265" s="3" t="s">
        <v>69</v>
      </c>
      <c r="K265" s="3" t="s">
        <v>125</v>
      </c>
      <c r="L265" s="3" t="s">
        <v>164</v>
      </c>
      <c r="M265" s="3" t="s">
        <v>93</v>
      </c>
      <c r="N265" s="3" t="s">
        <v>39</v>
      </c>
      <c r="O265" s="3" t="s">
        <v>49</v>
      </c>
      <c r="P265" s="3" t="s">
        <v>62</v>
      </c>
      <c r="Q265" s="3" t="s">
        <v>42</v>
      </c>
      <c r="R265" s="3">
        <v>150267.6117</v>
      </c>
      <c r="S265" s="3">
        <v>128613.874978826</v>
      </c>
      <c r="T265" s="3">
        <v>21653.7367211738</v>
      </c>
      <c r="U265" s="3">
        <v>24127.4251876655</v>
      </c>
      <c r="V265" s="3">
        <v>22621.7017732793</v>
      </c>
      <c r="W265" s="3">
        <v>32946.6623290707</v>
      </c>
      <c r="X265" s="3">
        <v>31673.9675383395</v>
      </c>
      <c r="Y265" s="3">
        <v>0.816858309631925</v>
      </c>
      <c r="Z265" s="3">
        <f t="shared" si="20"/>
        <v>261637.368528355</v>
      </c>
      <c r="AA265" s="3">
        <f t="shared" si="21"/>
        <v>2137.20658592617</v>
      </c>
      <c r="AB265" s="3">
        <f t="shared" si="22"/>
        <v>57.433543436558</v>
      </c>
      <c r="AC265" s="3">
        <f t="shared" si="23"/>
        <v>100</v>
      </c>
      <c r="AD265" s="3">
        <f t="shared" si="24"/>
        <v>81.6858309631925</v>
      </c>
    </row>
    <row r="266" ht="30" spans="1:30">
      <c r="A266" s="3" t="s">
        <v>219</v>
      </c>
      <c r="B266" s="3" t="s">
        <v>705</v>
      </c>
      <c r="C266" s="3" t="s">
        <v>548</v>
      </c>
      <c r="D266" s="3">
        <v>77532</v>
      </c>
      <c r="E266" s="3">
        <v>5128</v>
      </c>
      <c r="F266" s="3">
        <v>48201</v>
      </c>
      <c r="G266" s="3" t="s">
        <v>549</v>
      </c>
      <c r="H266" s="3">
        <v>3362</v>
      </c>
      <c r="I266" s="3" t="s">
        <v>57</v>
      </c>
      <c r="J266" s="3" t="s">
        <v>58</v>
      </c>
      <c r="K266" s="3" t="s">
        <v>59</v>
      </c>
      <c r="L266" s="3" t="s">
        <v>37</v>
      </c>
      <c r="M266" s="3" t="s">
        <v>82</v>
      </c>
      <c r="N266" s="3" t="s">
        <v>39</v>
      </c>
      <c r="O266" s="3" t="s">
        <v>61</v>
      </c>
      <c r="P266" s="3" t="s">
        <v>62</v>
      </c>
      <c r="Q266" s="3" t="s">
        <v>42</v>
      </c>
      <c r="R266" s="3">
        <v>212382.5994</v>
      </c>
      <c r="S266" s="3">
        <v>173847.618832844</v>
      </c>
      <c r="T266" s="3">
        <v>38534.9805671556</v>
      </c>
      <c r="U266" s="3">
        <v>37180.4997036352</v>
      </c>
      <c r="V266" s="3">
        <v>20317.2129528061</v>
      </c>
      <c r="W266" s="3">
        <v>44246.374875</v>
      </c>
      <c r="X266" s="3">
        <v>39889.461430676</v>
      </c>
      <c r="Y266" s="3">
        <v>0.338722133585193</v>
      </c>
      <c r="Z266" s="3">
        <f t="shared" si="20"/>
        <v>354016.148362117</v>
      </c>
      <c r="AA266" s="3">
        <f t="shared" si="21"/>
        <v>1199.13105096829</v>
      </c>
      <c r="AB266" s="3">
        <f t="shared" si="22"/>
        <v>59.9923479148069</v>
      </c>
      <c r="AC266" s="3">
        <f t="shared" si="23"/>
        <v>100</v>
      </c>
      <c r="AD266" s="3">
        <f t="shared" si="24"/>
        <v>33.8722133585193</v>
      </c>
    </row>
    <row r="267" ht="30" spans="1:30">
      <c r="A267" s="3" t="s">
        <v>706</v>
      </c>
      <c r="B267" s="3" t="s">
        <v>707</v>
      </c>
      <c r="C267" s="3" t="s">
        <v>548</v>
      </c>
      <c r="D267" s="3">
        <v>77840</v>
      </c>
      <c r="E267" s="3">
        <v>2266</v>
      </c>
      <c r="F267" s="3">
        <v>48041</v>
      </c>
      <c r="G267" s="3" t="s">
        <v>708</v>
      </c>
      <c r="H267" s="3">
        <v>1260</v>
      </c>
      <c r="I267" s="3" t="s">
        <v>34</v>
      </c>
      <c r="J267" s="3" t="s">
        <v>64</v>
      </c>
      <c r="K267" s="3" t="s">
        <v>65</v>
      </c>
      <c r="L267" s="3" t="s">
        <v>47</v>
      </c>
      <c r="M267" s="3" t="s">
        <v>82</v>
      </c>
      <c r="N267" s="3" t="s">
        <v>39</v>
      </c>
      <c r="O267" s="3" t="s">
        <v>61</v>
      </c>
      <c r="P267" s="3" t="s">
        <v>50</v>
      </c>
      <c r="Q267" s="3" t="s">
        <v>42</v>
      </c>
      <c r="R267" s="3">
        <v>183819.014027396</v>
      </c>
      <c r="S267" s="3">
        <v>172600.710102559</v>
      </c>
      <c r="T267" s="3">
        <v>11218.3039248376</v>
      </c>
      <c r="U267" s="3">
        <v>27568.6107793741</v>
      </c>
      <c r="V267" s="3">
        <v>35605.9211527455</v>
      </c>
      <c r="W267" s="3">
        <v>25596.3947774651</v>
      </c>
      <c r="X267" s="3">
        <v>68221.7083671128</v>
      </c>
      <c r="Y267" s="3">
        <v>0.395428294604172</v>
      </c>
      <c r="Z267" s="3">
        <f t="shared" si="20"/>
        <v>340811.649104094</v>
      </c>
      <c r="AA267" s="3">
        <f t="shared" si="21"/>
        <v>1347.66569186467</v>
      </c>
      <c r="AB267" s="3">
        <f t="shared" si="22"/>
        <v>53.9356605065023</v>
      </c>
      <c r="AC267" s="3">
        <f t="shared" si="23"/>
        <v>100</v>
      </c>
      <c r="AD267" s="3">
        <f t="shared" si="24"/>
        <v>39.5428294604172</v>
      </c>
    </row>
    <row r="268" ht="30" spans="1:30">
      <c r="A268" s="3" t="s">
        <v>709</v>
      </c>
      <c r="B268" s="3" t="s">
        <v>710</v>
      </c>
      <c r="C268" s="3" t="s">
        <v>136</v>
      </c>
      <c r="D268" s="3">
        <v>13501</v>
      </c>
      <c r="E268" s="3">
        <v>4055</v>
      </c>
      <c r="F268" s="3">
        <v>36065</v>
      </c>
      <c r="G268" s="3" t="s">
        <v>711</v>
      </c>
      <c r="H268" s="3">
        <v>8680</v>
      </c>
      <c r="I268" s="3" t="s">
        <v>229</v>
      </c>
      <c r="J268" s="3" t="s">
        <v>58</v>
      </c>
      <c r="K268" s="3" t="s">
        <v>163</v>
      </c>
      <c r="L268" s="3" t="s">
        <v>47</v>
      </c>
      <c r="M268" s="3" t="s">
        <v>48</v>
      </c>
      <c r="N268" s="3" t="s">
        <v>39</v>
      </c>
      <c r="O268" s="3" t="s">
        <v>49</v>
      </c>
      <c r="P268" s="3" t="s">
        <v>232</v>
      </c>
      <c r="Q268" s="3" t="s">
        <v>42</v>
      </c>
      <c r="R268" s="3">
        <v>41596.7171821712</v>
      </c>
      <c r="S268" s="3">
        <v>38325.2333706973</v>
      </c>
      <c r="T268" s="3">
        <v>3271.48381147396</v>
      </c>
      <c r="U268" s="3">
        <v>5455.79769779347</v>
      </c>
      <c r="V268" s="3">
        <v>8448.00850097087</v>
      </c>
      <c r="W268" s="3">
        <v>8073.9821505737</v>
      </c>
      <c r="X268" s="3">
        <v>12856.5324176522</v>
      </c>
      <c r="Y268" s="3">
        <v>0.316893255084559</v>
      </c>
      <c r="Z268" s="3">
        <f t="shared" si="20"/>
        <v>76431.0379491615</v>
      </c>
      <c r="AA268" s="3">
        <f t="shared" si="21"/>
        <v>242.204804052012</v>
      </c>
      <c r="AB268" s="3">
        <f t="shared" si="22"/>
        <v>54.4238548871199</v>
      </c>
      <c r="AC268" s="3">
        <f t="shared" si="23"/>
        <v>100</v>
      </c>
      <c r="AD268" s="3">
        <f t="shared" si="24"/>
        <v>31.6893255084559</v>
      </c>
    </row>
    <row r="269" customFormat="1" hidden="1" spans="1:30">
      <c r="A269" t="s">
        <v>712</v>
      </c>
      <c r="B269" t="s">
        <v>713</v>
      </c>
      <c r="C269" t="s">
        <v>548</v>
      </c>
      <c r="D269">
        <v>78753</v>
      </c>
      <c r="E269">
        <v>5975</v>
      </c>
      <c r="F269">
        <v>48453</v>
      </c>
      <c r="G269" t="s">
        <v>714</v>
      </c>
      <c r="H269">
        <v>640</v>
      </c>
      <c r="I269" t="s">
        <v>541</v>
      </c>
      <c r="J269" t="s">
        <v>64</v>
      </c>
      <c r="K269" t="s">
        <v>303</v>
      </c>
      <c r="L269" t="s">
        <v>47</v>
      </c>
      <c r="M269" t="s">
        <v>93</v>
      </c>
      <c r="N269" t="s">
        <v>39</v>
      </c>
      <c r="O269" t="s">
        <v>49</v>
      </c>
      <c r="P269" t="s">
        <v>62</v>
      </c>
      <c r="Q269" t="s">
        <v>42</v>
      </c>
      <c r="R269">
        <v>66558.8178</v>
      </c>
      <c r="S269">
        <v>58266.0073482124</v>
      </c>
      <c r="T269">
        <v>8292.81045178765</v>
      </c>
      <c r="U269">
        <v>9424.95935694475</v>
      </c>
      <c r="V269">
        <v>7643.80789469122</v>
      </c>
      <c r="W269">
        <v>12590.6496076706</v>
      </c>
      <c r="X269">
        <v>21936.2864298592</v>
      </c>
      <c r="Y269">
        <v>0.41348554359521</v>
      </c>
      <c r="Z269">
        <f t="shared" si="20"/>
        <v>118154.521089166</v>
      </c>
      <c r="AA269">
        <f t="shared" si="21"/>
        <v>488.551863807854</v>
      </c>
      <c r="AB269">
        <f t="shared" si="22"/>
        <v>56.3320109856576</v>
      </c>
      <c r="AC269">
        <f t="shared" si="23"/>
        <v>100</v>
      </c>
      <c r="AD269">
        <f t="shared" si="24"/>
        <v>41.348554359521</v>
      </c>
    </row>
    <row r="270" ht="30" spans="1:30">
      <c r="A270" s="3" t="s">
        <v>715</v>
      </c>
      <c r="B270" s="3" t="s">
        <v>716</v>
      </c>
      <c r="C270" s="3" t="s">
        <v>144</v>
      </c>
      <c r="D270" s="3">
        <v>54494</v>
      </c>
      <c r="E270" s="3">
        <v>5271</v>
      </c>
      <c r="F270" s="3">
        <v>55141</v>
      </c>
      <c r="G270" s="3" t="s">
        <v>717</v>
      </c>
      <c r="I270" s="3" t="s">
        <v>57</v>
      </c>
      <c r="J270" s="3" t="s">
        <v>58</v>
      </c>
      <c r="K270" s="3" t="s">
        <v>59</v>
      </c>
      <c r="L270" s="3" t="s">
        <v>718</v>
      </c>
      <c r="M270" s="3" t="s">
        <v>82</v>
      </c>
      <c r="N270" s="3" t="s">
        <v>39</v>
      </c>
      <c r="O270" s="3" t="s">
        <v>49</v>
      </c>
      <c r="P270" s="3" t="s">
        <v>75</v>
      </c>
      <c r="Q270" s="3" t="s">
        <v>42</v>
      </c>
      <c r="R270" s="3">
        <v>132733.728</v>
      </c>
      <c r="S270" s="3">
        <v>108650.344316327</v>
      </c>
      <c r="T270" s="3">
        <v>24083.3836836735</v>
      </c>
      <c r="U270" s="3">
        <v>23236.8675612245</v>
      </c>
      <c r="V270" s="3">
        <v>12697.7418367347</v>
      </c>
      <c r="W270" s="3">
        <v>27652.86</v>
      </c>
      <c r="X270" s="3">
        <v>24929.8998061224</v>
      </c>
      <c r="Y270" s="3">
        <v>0.635179820452393</v>
      </c>
      <c r="Z270" s="3">
        <f t="shared" si="20"/>
        <v>221251.097204082</v>
      </c>
      <c r="AA270" s="3">
        <f t="shared" si="21"/>
        <v>1405.34232196984</v>
      </c>
      <c r="AB270" s="3">
        <f t="shared" si="22"/>
        <v>59.9923479148067</v>
      </c>
      <c r="AC270" s="3">
        <f t="shared" si="23"/>
        <v>100</v>
      </c>
      <c r="AD270" s="3">
        <f t="shared" si="24"/>
        <v>63.5179820452393</v>
      </c>
    </row>
    <row r="271" ht="30" spans="1:30">
      <c r="A271" s="3" t="s">
        <v>122</v>
      </c>
      <c r="B271" s="3" t="s">
        <v>719</v>
      </c>
      <c r="C271" s="3" t="s">
        <v>720</v>
      </c>
      <c r="D271" s="3">
        <v>72450</v>
      </c>
      <c r="E271" s="3">
        <v>2604</v>
      </c>
      <c r="F271" s="3">
        <v>5055</v>
      </c>
      <c r="G271" s="3" t="s">
        <v>137</v>
      </c>
      <c r="I271" s="3" t="s">
        <v>57</v>
      </c>
      <c r="J271" s="3" t="s">
        <v>69</v>
      </c>
      <c r="K271" s="3" t="s">
        <v>125</v>
      </c>
      <c r="L271" s="3" t="s">
        <v>37</v>
      </c>
      <c r="M271" s="3" t="s">
        <v>48</v>
      </c>
      <c r="N271" s="3" t="s">
        <v>39</v>
      </c>
      <c r="O271" s="3" t="s">
        <v>49</v>
      </c>
      <c r="P271" s="3" t="s">
        <v>75</v>
      </c>
      <c r="Q271" s="3" t="s">
        <v>42</v>
      </c>
      <c r="R271" s="3">
        <v>126446.4108</v>
      </c>
      <c r="S271" s="3">
        <v>108225.336692115</v>
      </c>
      <c r="T271" s="3">
        <v>18221.074107885</v>
      </c>
      <c r="U271" s="3">
        <v>20302.6206533222</v>
      </c>
      <c r="V271" s="3">
        <v>19035.592321317</v>
      </c>
      <c r="W271" s="3">
        <v>27723.7865979244</v>
      </c>
      <c r="X271" s="3">
        <v>26652.8459839676</v>
      </c>
      <c r="Y271" s="3">
        <v>0.175248209808816</v>
      </c>
      <c r="Z271" s="3">
        <f t="shared" si="20"/>
        <v>220161.256356531</v>
      </c>
      <c r="AA271" s="3">
        <f t="shared" si="21"/>
        <v>385.828660457419</v>
      </c>
      <c r="AB271" s="3">
        <f t="shared" si="22"/>
        <v>57.4335434365579</v>
      </c>
      <c r="AC271" s="3">
        <f t="shared" si="23"/>
        <v>100</v>
      </c>
      <c r="AD271" s="3">
        <f t="shared" si="24"/>
        <v>17.5248209808816</v>
      </c>
    </row>
    <row r="272" ht="30" spans="1:30">
      <c r="A272" s="3" t="s">
        <v>236</v>
      </c>
      <c r="B272" s="3" t="s">
        <v>143</v>
      </c>
      <c r="C272" s="3" t="s">
        <v>144</v>
      </c>
      <c r="D272" s="3">
        <v>53226</v>
      </c>
      <c r="E272" s="3">
        <v>1409</v>
      </c>
      <c r="F272" s="3">
        <v>55079</v>
      </c>
      <c r="G272" s="3" t="s">
        <v>143</v>
      </c>
      <c r="H272" s="3">
        <v>5082</v>
      </c>
      <c r="I272" s="3" t="s">
        <v>57</v>
      </c>
      <c r="J272" s="3" t="s">
        <v>239</v>
      </c>
      <c r="K272" s="3" t="s">
        <v>239</v>
      </c>
      <c r="L272" s="3" t="s">
        <v>37</v>
      </c>
      <c r="M272" s="3" t="s">
        <v>82</v>
      </c>
      <c r="N272" s="3" t="s">
        <v>39</v>
      </c>
      <c r="O272" s="3" t="s">
        <v>40</v>
      </c>
      <c r="P272" s="3" t="s">
        <v>75</v>
      </c>
      <c r="Q272" s="3" t="s">
        <v>42</v>
      </c>
      <c r="R272" s="3">
        <v>367477.9488</v>
      </c>
      <c r="S272" s="3">
        <v>307753.597795373</v>
      </c>
      <c r="T272" s="3">
        <v>59724.3510046272</v>
      </c>
      <c r="U272" s="3">
        <v>57625.0768041131</v>
      </c>
      <c r="V272" s="3">
        <v>31489.1130077121</v>
      </c>
      <c r="W272" s="3">
        <v>68576.2905501285</v>
      </c>
      <c r="X272" s="3">
        <v>100135.379364524</v>
      </c>
      <c r="Y272" s="3">
        <v>0.571211399891097</v>
      </c>
      <c r="Z272" s="3">
        <f t="shared" si="20"/>
        <v>625303.808526478</v>
      </c>
      <c r="AA272" s="3">
        <f t="shared" si="21"/>
        <v>3571.80663825644</v>
      </c>
      <c r="AB272" s="3">
        <f t="shared" si="22"/>
        <v>58.7679051029544</v>
      </c>
      <c r="AC272" s="3">
        <f t="shared" si="23"/>
        <v>100</v>
      </c>
      <c r="AD272" s="3">
        <f t="shared" si="24"/>
        <v>57.1211399891097</v>
      </c>
    </row>
    <row r="273" customFormat="1" hidden="1" spans="1:30">
      <c r="A273" t="s">
        <v>721</v>
      </c>
      <c r="B273" t="s">
        <v>722</v>
      </c>
      <c r="C273" t="s">
        <v>45</v>
      </c>
      <c r="D273">
        <v>90706</v>
      </c>
      <c r="E273">
        <v>2278</v>
      </c>
      <c r="F273">
        <v>6037</v>
      </c>
      <c r="G273" t="s">
        <v>132</v>
      </c>
      <c r="H273">
        <v>4472</v>
      </c>
      <c r="I273" t="s">
        <v>68</v>
      </c>
      <c r="J273" t="s">
        <v>58</v>
      </c>
      <c r="K273" t="s">
        <v>59</v>
      </c>
      <c r="L273" t="s">
        <v>47</v>
      </c>
      <c r="M273" t="s">
        <v>82</v>
      </c>
      <c r="N273" t="s">
        <v>39</v>
      </c>
      <c r="O273" t="s">
        <v>61</v>
      </c>
      <c r="P273" t="s">
        <v>62</v>
      </c>
      <c r="Q273" t="s">
        <v>42</v>
      </c>
      <c r="R273">
        <v>184035.437543129</v>
      </c>
      <c r="S273">
        <v>169322.411223892</v>
      </c>
      <c r="T273">
        <v>14713.0263192375</v>
      </c>
      <c r="U273">
        <v>29776.3627889331</v>
      </c>
      <c r="V273">
        <v>24521.7105320626</v>
      </c>
      <c r="W273">
        <v>32000.8322443416</v>
      </c>
      <c r="X273">
        <v>54298.0733209957</v>
      </c>
      <c r="Y273">
        <v>0.818468185141787</v>
      </c>
      <c r="Z273">
        <f t="shared" si="20"/>
        <v>324632.416429463</v>
      </c>
      <c r="AA273">
        <f t="shared" si="21"/>
        <v>2657.01304713215</v>
      </c>
      <c r="AB273">
        <f t="shared" si="22"/>
        <v>56.6904068198984</v>
      </c>
      <c r="AC273">
        <f t="shared" si="23"/>
        <v>100</v>
      </c>
      <c r="AD273">
        <f t="shared" si="24"/>
        <v>81.8468185141787</v>
      </c>
    </row>
    <row r="274" ht="30" spans="1:30">
      <c r="A274" s="3" t="s">
        <v>723</v>
      </c>
      <c r="B274" s="3" t="s">
        <v>724</v>
      </c>
      <c r="C274" s="3" t="s">
        <v>45</v>
      </c>
      <c r="D274" s="3">
        <v>91403</v>
      </c>
      <c r="F274" s="3">
        <v>6037</v>
      </c>
      <c r="G274" s="3" t="s">
        <v>132</v>
      </c>
      <c r="H274" s="3">
        <v>4472</v>
      </c>
      <c r="I274" s="3" t="s">
        <v>34</v>
      </c>
      <c r="J274" s="3" t="s">
        <v>58</v>
      </c>
      <c r="K274" s="3" t="s">
        <v>163</v>
      </c>
      <c r="L274" s="3" t="s">
        <v>47</v>
      </c>
      <c r="M274" s="3" t="s">
        <v>82</v>
      </c>
      <c r="N274" s="3" t="s">
        <v>39</v>
      </c>
      <c r="O274" s="3" t="s">
        <v>61</v>
      </c>
      <c r="P274" s="3" t="s">
        <v>50</v>
      </c>
      <c r="Q274" s="3" t="s">
        <v>42</v>
      </c>
      <c r="R274" s="3">
        <v>223842.998840586</v>
      </c>
      <c r="S274" s="3">
        <v>207377.315983509</v>
      </c>
      <c r="T274" s="3">
        <v>16465.6828570774</v>
      </c>
      <c r="U274" s="3">
        <v>30389.0452730188</v>
      </c>
      <c r="V274" s="3">
        <v>37160.6464480073</v>
      </c>
      <c r="W274" s="3">
        <v>30888.0053595969</v>
      </c>
      <c r="X274" s="3">
        <v>86034.9749285387</v>
      </c>
      <c r="Y274" s="3">
        <v>0.296129619749866</v>
      </c>
      <c r="Z274" s="3">
        <f t="shared" si="20"/>
        <v>408315.670849748</v>
      </c>
      <c r="AA274" s="3">
        <f t="shared" si="21"/>
        <v>1209.14364346647</v>
      </c>
      <c r="AB274" s="3">
        <f t="shared" si="22"/>
        <v>54.8210648821646</v>
      </c>
      <c r="AC274" s="3">
        <f t="shared" si="23"/>
        <v>100</v>
      </c>
      <c r="AD274" s="3">
        <f t="shared" si="24"/>
        <v>29.6129619749866</v>
      </c>
    </row>
    <row r="275" ht="30" spans="1:30">
      <c r="A275" s="3" t="s">
        <v>725</v>
      </c>
      <c r="B275" s="3" t="s">
        <v>726</v>
      </c>
      <c r="C275" s="3" t="s">
        <v>45</v>
      </c>
      <c r="D275" s="3">
        <v>91770</v>
      </c>
      <c r="E275" s="3">
        <v>2053</v>
      </c>
      <c r="F275" s="3">
        <v>6037</v>
      </c>
      <c r="G275" s="3" t="s">
        <v>132</v>
      </c>
      <c r="H275" s="3">
        <v>4472</v>
      </c>
      <c r="I275" s="3" t="s">
        <v>34</v>
      </c>
      <c r="J275" s="3" t="s">
        <v>64</v>
      </c>
      <c r="K275" s="3" t="s">
        <v>115</v>
      </c>
      <c r="L275" s="3" t="s">
        <v>47</v>
      </c>
      <c r="M275" s="3" t="s">
        <v>82</v>
      </c>
      <c r="N275" s="3" t="s">
        <v>39</v>
      </c>
      <c r="O275" s="3" t="s">
        <v>61</v>
      </c>
      <c r="P275" s="3" t="s">
        <v>50</v>
      </c>
      <c r="Q275" s="3" t="s">
        <v>42</v>
      </c>
      <c r="R275" s="3">
        <v>189801.617472072</v>
      </c>
      <c r="S275" s="3">
        <v>178218.200808168</v>
      </c>
      <c r="T275" s="3">
        <v>11583.4166639047</v>
      </c>
      <c r="U275" s="3">
        <v>28465.8632572328</v>
      </c>
      <c r="V275" s="3">
        <v>36764.7572376107</v>
      </c>
      <c r="W275" s="3">
        <v>26429.4591934462</v>
      </c>
      <c r="X275" s="3">
        <v>70442.0631527062</v>
      </c>
      <c r="Y275" s="3">
        <v>0.359500173968517</v>
      </c>
      <c r="Z275" s="3">
        <f t="shared" si="20"/>
        <v>351903.760313069</v>
      </c>
      <c r="AA275" s="3">
        <f t="shared" si="21"/>
        <v>1265.09463052724</v>
      </c>
      <c r="AB275" s="3">
        <f t="shared" si="22"/>
        <v>53.9356605065022</v>
      </c>
      <c r="AC275" s="3">
        <f t="shared" si="23"/>
        <v>100</v>
      </c>
      <c r="AD275" s="3">
        <f t="shared" si="24"/>
        <v>35.9500173968517</v>
      </c>
    </row>
    <row r="276" customFormat="1" hidden="1" spans="1:30">
      <c r="A276" t="s">
        <v>727</v>
      </c>
      <c r="B276" t="s">
        <v>728</v>
      </c>
      <c r="C276" t="s">
        <v>45</v>
      </c>
      <c r="D276">
        <v>92008</v>
      </c>
      <c r="E276">
        <v>4461</v>
      </c>
      <c r="F276">
        <v>6073</v>
      </c>
      <c r="G276" t="s">
        <v>607</v>
      </c>
      <c r="H276">
        <v>7320</v>
      </c>
      <c r="I276" t="s">
        <v>154</v>
      </c>
      <c r="J276" t="s">
        <v>155</v>
      </c>
      <c r="K276" t="s">
        <v>156</v>
      </c>
      <c r="L276" t="s">
        <v>121</v>
      </c>
      <c r="M276" t="s">
        <v>93</v>
      </c>
      <c r="N276" t="s">
        <v>39</v>
      </c>
      <c r="O276" t="s">
        <v>49</v>
      </c>
      <c r="P276" t="s">
        <v>83</v>
      </c>
      <c r="Q276" t="s">
        <v>42</v>
      </c>
      <c r="R276">
        <v>102634.0518</v>
      </c>
      <c r="S276">
        <v>84057.2884242</v>
      </c>
      <c r="T276">
        <v>18576.7633758</v>
      </c>
      <c r="U276">
        <v>14368.767252</v>
      </c>
      <c r="V276">
        <v>13239.7926822</v>
      </c>
      <c r="W276">
        <v>37974.599166</v>
      </c>
      <c r="X276">
        <v>0</v>
      </c>
      <c r="Y276">
        <v>0.795730982438219</v>
      </c>
      <c r="Z276">
        <f t="shared" si="20"/>
        <v>168217.2109002</v>
      </c>
      <c r="AA276">
        <f t="shared" si="21"/>
        <v>1338.55646492633</v>
      </c>
      <c r="AB276">
        <f t="shared" si="22"/>
        <v>61.012812690665</v>
      </c>
      <c r="AC276">
        <f t="shared" si="23"/>
        <v>100</v>
      </c>
      <c r="AD276">
        <f t="shared" si="24"/>
        <v>79.5730982438219</v>
      </c>
    </row>
    <row r="277" customFormat="1" hidden="1" spans="1:30">
      <c r="A277" t="s">
        <v>729</v>
      </c>
      <c r="B277" t="s">
        <v>730</v>
      </c>
      <c r="C277" t="s">
        <v>45</v>
      </c>
      <c r="D277">
        <v>92336</v>
      </c>
      <c r="E277">
        <v>1244</v>
      </c>
      <c r="F277">
        <v>6071</v>
      </c>
      <c r="G277" t="s">
        <v>731</v>
      </c>
      <c r="H277">
        <v>4472</v>
      </c>
      <c r="I277" t="s">
        <v>68</v>
      </c>
      <c r="J277" t="s">
        <v>58</v>
      </c>
      <c r="K277" t="s">
        <v>59</v>
      </c>
      <c r="L277" t="s">
        <v>718</v>
      </c>
      <c r="M277" t="s">
        <v>82</v>
      </c>
      <c r="N277" t="s">
        <v>39</v>
      </c>
      <c r="O277" t="s">
        <v>61</v>
      </c>
      <c r="P277" t="s">
        <v>62</v>
      </c>
      <c r="Q277" t="s">
        <v>42</v>
      </c>
      <c r="R277">
        <v>267712.982344925</v>
      </c>
      <c r="S277">
        <v>246310.212270713</v>
      </c>
      <c r="T277">
        <v>21402.7700742112</v>
      </c>
      <c r="U277">
        <v>43315.129912094</v>
      </c>
      <c r="V277">
        <v>35671.2834570186</v>
      </c>
      <c r="W277">
        <v>46551.0249114093</v>
      </c>
      <c r="X277">
        <v>78986.4133691126</v>
      </c>
      <c r="Y277">
        <v>0.0271625108877608</v>
      </c>
      <c r="Z277">
        <f t="shared" si="20"/>
        <v>472236.833994559</v>
      </c>
      <c r="AA277">
        <f t="shared" si="21"/>
        <v>128.271381449789</v>
      </c>
      <c r="AB277">
        <f t="shared" si="22"/>
        <v>56.6904068198987</v>
      </c>
      <c r="AC277">
        <f t="shared" si="23"/>
        <v>100</v>
      </c>
      <c r="AD277">
        <f t="shared" si="24"/>
        <v>2.71625108877608</v>
      </c>
    </row>
    <row r="278" ht="30" spans="1:30">
      <c r="A278" s="3" t="s">
        <v>732</v>
      </c>
      <c r="B278" s="3" t="s">
        <v>733</v>
      </c>
      <c r="C278" s="3" t="s">
        <v>45</v>
      </c>
      <c r="D278" s="3">
        <v>92606</v>
      </c>
      <c r="E278" s="3">
        <v>5108</v>
      </c>
      <c r="F278" s="3">
        <v>6059</v>
      </c>
      <c r="G278" s="3" t="s">
        <v>186</v>
      </c>
      <c r="H278" s="3">
        <v>4472</v>
      </c>
      <c r="I278" s="3" t="s">
        <v>34</v>
      </c>
      <c r="J278" s="3" t="s">
        <v>64</v>
      </c>
      <c r="K278" s="3" t="s">
        <v>115</v>
      </c>
      <c r="L278" s="3" t="s">
        <v>47</v>
      </c>
      <c r="M278" s="3" t="s">
        <v>93</v>
      </c>
      <c r="N278" s="3" t="s">
        <v>39</v>
      </c>
      <c r="O278" s="3" t="s">
        <v>49</v>
      </c>
      <c r="P278" s="3" t="s">
        <v>50</v>
      </c>
      <c r="Q278" s="3" t="s">
        <v>42</v>
      </c>
      <c r="R278" s="3">
        <v>121879.065749498</v>
      </c>
      <c r="S278" s="3">
        <v>114440.899415686</v>
      </c>
      <c r="T278" s="3">
        <v>7438.16633381224</v>
      </c>
      <c r="U278" s="3">
        <v>18279.0477012399</v>
      </c>
      <c r="V278" s="3">
        <v>23608.0931464475</v>
      </c>
      <c r="W278" s="3">
        <v>16971.3927503051</v>
      </c>
      <c r="X278" s="3">
        <v>45233.6126576068</v>
      </c>
      <c r="Y278" s="3">
        <v>0.678983561302815</v>
      </c>
      <c r="Z278" s="3">
        <f t="shared" si="20"/>
        <v>225971.212005098</v>
      </c>
      <c r="AA278" s="3">
        <f t="shared" si="21"/>
        <v>1534.30738279134</v>
      </c>
      <c r="AB278" s="3">
        <f t="shared" si="22"/>
        <v>53.9356605065023</v>
      </c>
      <c r="AC278" s="3">
        <f t="shared" si="23"/>
        <v>100</v>
      </c>
      <c r="AD278" s="3">
        <f t="shared" si="24"/>
        <v>67.8983561302815</v>
      </c>
    </row>
    <row r="279" customFormat="1" hidden="1" spans="1:30">
      <c r="A279" t="s">
        <v>734</v>
      </c>
      <c r="B279" t="s">
        <v>735</v>
      </c>
      <c r="C279" t="s">
        <v>45</v>
      </c>
      <c r="D279">
        <v>92881</v>
      </c>
      <c r="E279">
        <v>6604</v>
      </c>
      <c r="F279">
        <v>6065</v>
      </c>
      <c r="G279" t="s">
        <v>736</v>
      </c>
      <c r="H279">
        <v>4472</v>
      </c>
      <c r="I279" t="s">
        <v>541</v>
      </c>
      <c r="J279" t="s">
        <v>69</v>
      </c>
      <c r="K279" t="s">
        <v>70</v>
      </c>
      <c r="L279" t="s">
        <v>47</v>
      </c>
      <c r="M279" t="s">
        <v>93</v>
      </c>
      <c r="N279" t="s">
        <v>39</v>
      </c>
      <c r="O279" t="s">
        <v>49</v>
      </c>
      <c r="P279" t="s">
        <v>62</v>
      </c>
      <c r="Q279" t="s">
        <v>42</v>
      </c>
      <c r="R279">
        <v>80277.2046</v>
      </c>
      <c r="S279">
        <v>70567.6142245267</v>
      </c>
      <c r="T279">
        <v>9709.59037547328</v>
      </c>
      <c r="U279">
        <v>11035.160539777</v>
      </c>
      <c r="V279">
        <v>11296.8973238115</v>
      </c>
      <c r="W279">
        <v>14741.6911265881</v>
      </c>
      <c r="X279">
        <v>25683.9773236432</v>
      </c>
      <c r="Y279">
        <v>0.736914851089078</v>
      </c>
      <c r="Z279">
        <f t="shared" si="20"/>
        <v>143034.93091382</v>
      </c>
      <c r="AA279">
        <f t="shared" si="21"/>
        <v>1054.04564814894</v>
      </c>
      <c r="AB279">
        <f t="shared" si="22"/>
        <v>56.1241957381501</v>
      </c>
      <c r="AC279">
        <f t="shared" si="23"/>
        <v>100</v>
      </c>
      <c r="AD279">
        <f t="shared" si="24"/>
        <v>73.6914851089078</v>
      </c>
    </row>
    <row r="280" ht="30" spans="1:30">
      <c r="A280" s="3" t="s">
        <v>122</v>
      </c>
      <c r="B280" s="3" t="s">
        <v>737</v>
      </c>
      <c r="C280" s="3" t="s">
        <v>45</v>
      </c>
      <c r="D280" s="3">
        <v>93304</v>
      </c>
      <c r="E280" s="3">
        <v>3181</v>
      </c>
      <c r="F280" s="3">
        <v>6029</v>
      </c>
      <c r="G280" s="3" t="s">
        <v>738</v>
      </c>
      <c r="H280" s="3">
        <v>680</v>
      </c>
      <c r="I280" s="3" t="s">
        <v>57</v>
      </c>
      <c r="J280" s="3" t="s">
        <v>69</v>
      </c>
      <c r="K280" s="3" t="s">
        <v>125</v>
      </c>
      <c r="L280" s="3" t="s">
        <v>37</v>
      </c>
      <c r="M280" s="3" t="s">
        <v>82</v>
      </c>
      <c r="N280" s="3" t="s">
        <v>39</v>
      </c>
      <c r="O280" s="3" t="s">
        <v>49</v>
      </c>
      <c r="P280" s="3" t="s">
        <v>75</v>
      </c>
      <c r="Q280" s="3" t="s">
        <v>42</v>
      </c>
      <c r="R280" s="3">
        <v>160060.5765</v>
      </c>
      <c r="S280" s="3">
        <v>136995.662219671</v>
      </c>
      <c r="T280" s="3">
        <v>23064.9142803292</v>
      </c>
      <c r="U280" s="3">
        <v>25699.8134282476</v>
      </c>
      <c r="V280" s="3">
        <v>24095.961772993</v>
      </c>
      <c r="W280" s="3">
        <v>35093.8016947394</v>
      </c>
      <c r="X280" s="3">
        <v>33738.1651766074</v>
      </c>
      <c r="Y280" s="3">
        <v>0.744223879864791</v>
      </c>
      <c r="Z280" s="3">
        <f t="shared" si="20"/>
        <v>278688.318572588</v>
      </c>
      <c r="AA280" s="3">
        <f t="shared" si="21"/>
        <v>2074.06501721086</v>
      </c>
      <c r="AB280" s="3">
        <f t="shared" si="22"/>
        <v>57.4335434365579</v>
      </c>
      <c r="AC280" s="3">
        <f t="shared" si="23"/>
        <v>100</v>
      </c>
      <c r="AD280" s="3">
        <f t="shared" si="24"/>
        <v>74.4223879864791</v>
      </c>
    </row>
    <row r="281" ht="30" spans="1:30">
      <c r="A281" s="3" t="s">
        <v>739</v>
      </c>
      <c r="B281" s="3" t="s">
        <v>740</v>
      </c>
      <c r="C281" s="3" t="s">
        <v>45</v>
      </c>
      <c r="D281" s="3">
        <v>93561</v>
      </c>
      <c r="E281" s="3">
        <v>6768</v>
      </c>
      <c r="F281" s="3">
        <v>6029</v>
      </c>
      <c r="G281" s="3" t="s">
        <v>738</v>
      </c>
      <c r="H281" s="3">
        <v>680</v>
      </c>
      <c r="I281" s="3" t="s">
        <v>101</v>
      </c>
      <c r="J281" s="3" t="s">
        <v>35</v>
      </c>
      <c r="K281" s="3" t="s">
        <v>36</v>
      </c>
      <c r="L281" s="3" t="s">
        <v>47</v>
      </c>
      <c r="M281" s="3" t="s">
        <v>93</v>
      </c>
      <c r="N281" s="3" t="s">
        <v>39</v>
      </c>
      <c r="O281" s="3" t="s">
        <v>49</v>
      </c>
      <c r="P281" s="3" t="s">
        <v>50</v>
      </c>
      <c r="Q281" s="3" t="s">
        <v>42</v>
      </c>
      <c r="R281" s="3">
        <v>115499.159437592</v>
      </c>
      <c r="S281" s="3">
        <v>104693.070679638</v>
      </c>
      <c r="T281" s="3">
        <v>10806.0887579538</v>
      </c>
      <c r="U281" s="3">
        <v>14258.7068028158</v>
      </c>
      <c r="V281" s="3">
        <v>18680.4807900951</v>
      </c>
      <c r="W281" s="3">
        <v>26506.4150251154</v>
      </c>
      <c r="X281" s="3">
        <v>35882.9987680036</v>
      </c>
      <c r="Y281" s="3">
        <v>0.573763587645391</v>
      </c>
      <c r="Z281" s="3">
        <f t="shared" si="20"/>
        <v>210827.760823622</v>
      </c>
      <c r="AA281" s="3">
        <f t="shared" si="21"/>
        <v>1209.65292425406</v>
      </c>
      <c r="AB281" s="3">
        <f t="shared" si="22"/>
        <v>54.7836579900018</v>
      </c>
      <c r="AC281" s="3">
        <f t="shared" si="23"/>
        <v>100</v>
      </c>
      <c r="AD281" s="3">
        <f t="shared" si="24"/>
        <v>57.3763587645391</v>
      </c>
    </row>
    <row r="282" ht="30" spans="1:30">
      <c r="A282" s="3" t="s">
        <v>741</v>
      </c>
      <c r="B282" s="3" t="s">
        <v>52</v>
      </c>
      <c r="C282" s="3" t="s">
        <v>45</v>
      </c>
      <c r="D282" s="3">
        <v>94601</v>
      </c>
      <c r="E282" s="3">
        <v>4623</v>
      </c>
      <c r="F282" s="3">
        <v>6001</v>
      </c>
      <c r="G282" s="3" t="s">
        <v>46</v>
      </c>
      <c r="H282" s="3">
        <v>7362</v>
      </c>
      <c r="I282" s="3" t="s">
        <v>34</v>
      </c>
      <c r="J282" s="3" t="s">
        <v>149</v>
      </c>
      <c r="K282" s="3" t="s">
        <v>149</v>
      </c>
      <c r="L282" s="3" t="s">
        <v>47</v>
      </c>
      <c r="M282" s="3" t="s">
        <v>48</v>
      </c>
      <c r="N282" s="3" t="s">
        <v>39</v>
      </c>
      <c r="O282" s="3" t="s">
        <v>49</v>
      </c>
      <c r="P282" s="3" t="s">
        <v>50</v>
      </c>
      <c r="Q282" s="3" t="s">
        <v>42</v>
      </c>
      <c r="R282" s="3">
        <v>28909.1922817949</v>
      </c>
      <c r="S282" s="3">
        <v>27144.8910915469</v>
      </c>
      <c r="T282" s="3">
        <v>1764.30119024798</v>
      </c>
      <c r="U282" s="3">
        <v>4335.71180968313</v>
      </c>
      <c r="V282" s="3">
        <v>5599.73856035229</v>
      </c>
      <c r="W282" s="3">
        <v>4025.54165714426</v>
      </c>
      <c r="X282" s="3">
        <v>10729.2191475005</v>
      </c>
      <c r="Y282" s="3">
        <v>0.113462230727225</v>
      </c>
      <c r="Z282" s="3">
        <f t="shared" si="20"/>
        <v>53599.4034564751</v>
      </c>
      <c r="AA282" s="3">
        <f t="shared" si="21"/>
        <v>60.8150788182022</v>
      </c>
      <c r="AB282" s="3">
        <f t="shared" si="22"/>
        <v>53.9356605065024</v>
      </c>
      <c r="AC282" s="3">
        <f t="shared" si="23"/>
        <v>100</v>
      </c>
      <c r="AD282" s="3">
        <f t="shared" si="24"/>
        <v>11.3462230727225</v>
      </c>
    </row>
    <row r="283" ht="30" spans="1:30">
      <c r="A283" s="3" t="s">
        <v>742</v>
      </c>
      <c r="B283" s="3" t="s">
        <v>743</v>
      </c>
      <c r="C283" s="3" t="s">
        <v>45</v>
      </c>
      <c r="D283" s="3">
        <v>94941</v>
      </c>
      <c r="E283" s="3">
        <v>2361</v>
      </c>
      <c r="F283" s="3">
        <v>6041</v>
      </c>
      <c r="G283" s="3" t="s">
        <v>78</v>
      </c>
      <c r="H283" s="3">
        <v>7362</v>
      </c>
      <c r="I283" s="3" t="s">
        <v>34</v>
      </c>
      <c r="J283" s="3" t="s">
        <v>102</v>
      </c>
      <c r="K283" s="3" t="s">
        <v>307</v>
      </c>
      <c r="L283" s="3" t="s">
        <v>47</v>
      </c>
      <c r="M283" s="3" t="s">
        <v>82</v>
      </c>
      <c r="N283" s="3" t="s">
        <v>39</v>
      </c>
      <c r="O283" s="3" t="s">
        <v>61</v>
      </c>
      <c r="P283" s="3" t="s">
        <v>50</v>
      </c>
      <c r="Q283" s="3" t="s">
        <v>42</v>
      </c>
      <c r="R283" s="3">
        <v>189801.617472072</v>
      </c>
      <c r="S283" s="3">
        <v>178218.200808168</v>
      </c>
      <c r="T283" s="3">
        <v>11583.4166639047</v>
      </c>
      <c r="U283" s="3">
        <v>28465.8632572328</v>
      </c>
      <c r="V283" s="3">
        <v>36764.7572376107</v>
      </c>
      <c r="W283" s="3">
        <v>26429.4591934462</v>
      </c>
      <c r="X283" s="3">
        <v>70442.0631527062</v>
      </c>
      <c r="Y283" s="3">
        <v>0.971980983765204</v>
      </c>
      <c r="Z283" s="3">
        <f t="shared" si="20"/>
        <v>351903.760313069</v>
      </c>
      <c r="AA283" s="3">
        <f t="shared" si="21"/>
        <v>3420.43763139771</v>
      </c>
      <c r="AB283" s="3">
        <f t="shared" si="22"/>
        <v>53.9356605065022</v>
      </c>
      <c r="AC283" s="3">
        <f t="shared" si="23"/>
        <v>100</v>
      </c>
      <c r="AD283" s="3">
        <f t="shared" si="24"/>
        <v>97.1980983765204</v>
      </c>
    </row>
    <row r="284" ht="30" spans="1:30">
      <c r="A284" s="3" t="s">
        <v>744</v>
      </c>
      <c r="B284" s="3" t="s">
        <v>745</v>
      </c>
      <c r="C284" s="3" t="s">
        <v>45</v>
      </c>
      <c r="D284" s="3">
        <v>94952</v>
      </c>
      <c r="E284" s="3">
        <v>5125</v>
      </c>
      <c r="F284" s="3">
        <v>6097</v>
      </c>
      <c r="G284" s="3" t="s">
        <v>746</v>
      </c>
      <c r="H284" s="3">
        <v>7362</v>
      </c>
      <c r="I284" s="3" t="s">
        <v>101</v>
      </c>
      <c r="J284" s="3" t="s">
        <v>35</v>
      </c>
      <c r="K284" s="3" t="s">
        <v>36</v>
      </c>
      <c r="L284" s="3" t="s">
        <v>47</v>
      </c>
      <c r="M284" s="3" t="s">
        <v>82</v>
      </c>
      <c r="N284" s="3" t="s">
        <v>39</v>
      </c>
      <c r="O284" s="3" t="s">
        <v>61</v>
      </c>
      <c r="P284" s="3" t="s">
        <v>50</v>
      </c>
      <c r="Q284" s="3" t="s">
        <v>42</v>
      </c>
      <c r="R284" s="3">
        <v>163860.567966139</v>
      </c>
      <c r="S284" s="3">
        <v>148529.791101675</v>
      </c>
      <c r="T284" s="3">
        <v>15330.7768644636</v>
      </c>
      <c r="U284" s="3">
        <v>20229.0631944771</v>
      </c>
      <c r="V284" s="3">
        <v>26502.3070908103</v>
      </c>
      <c r="W284" s="3">
        <v>37605.0894388411</v>
      </c>
      <c r="X284" s="3">
        <v>50907.8038929832</v>
      </c>
      <c r="Y284" s="3">
        <v>0.189235551030521</v>
      </c>
      <c r="Z284" s="3">
        <f t="shared" si="20"/>
        <v>299104.83158325</v>
      </c>
      <c r="AA284" s="3">
        <f t="shared" si="21"/>
        <v>566.012676205477</v>
      </c>
      <c r="AB284" s="3">
        <f t="shared" si="22"/>
        <v>54.7836579900019</v>
      </c>
      <c r="AC284" s="3">
        <f t="shared" si="23"/>
        <v>100</v>
      </c>
      <c r="AD284" s="3">
        <f t="shared" si="24"/>
        <v>18.9235551030521</v>
      </c>
    </row>
    <row r="285" customFormat="1" hidden="1" spans="1:30">
      <c r="A285" t="s">
        <v>76</v>
      </c>
      <c r="B285" t="s">
        <v>747</v>
      </c>
      <c r="C285" t="s">
        <v>748</v>
      </c>
      <c r="D285">
        <v>80212</v>
      </c>
      <c r="E285">
        <v>2001</v>
      </c>
      <c r="F285">
        <v>8031</v>
      </c>
      <c r="G285" t="s">
        <v>747</v>
      </c>
      <c r="H285">
        <v>2082</v>
      </c>
      <c r="I285" t="s">
        <v>79</v>
      </c>
      <c r="J285" t="s">
        <v>80</v>
      </c>
      <c r="K285" t="s">
        <v>81</v>
      </c>
      <c r="L285" t="s">
        <v>37</v>
      </c>
      <c r="M285" t="s">
        <v>60</v>
      </c>
      <c r="N285" t="s">
        <v>39</v>
      </c>
      <c r="O285" t="s">
        <v>61</v>
      </c>
      <c r="P285" t="s">
        <v>83</v>
      </c>
      <c r="Q285" t="s">
        <v>42</v>
      </c>
      <c r="R285">
        <v>210494.4534</v>
      </c>
      <c r="S285">
        <v>147135.6229266</v>
      </c>
      <c r="T285">
        <v>63358.8304734</v>
      </c>
      <c r="U285">
        <v>56833.502418</v>
      </c>
      <c r="V285">
        <v>27153.7844886</v>
      </c>
      <c r="W285">
        <v>25259.334408</v>
      </c>
      <c r="X285">
        <v>0</v>
      </c>
      <c r="Y285">
        <v>0.77410828760666</v>
      </c>
      <c r="Z285">
        <f t="shared" si="20"/>
        <v>319741.0747146</v>
      </c>
      <c r="AA285">
        <f t="shared" si="21"/>
        <v>2475.14215824832</v>
      </c>
      <c r="AB285">
        <f t="shared" si="22"/>
        <v>65.8327847267939</v>
      </c>
      <c r="AC285">
        <f t="shared" si="23"/>
        <v>100</v>
      </c>
      <c r="AD285">
        <f t="shared" si="24"/>
        <v>77.410828760666</v>
      </c>
    </row>
    <row r="286" customFormat="1" hidden="1" spans="1:30">
      <c r="A286" t="s">
        <v>749</v>
      </c>
      <c r="B286" t="s">
        <v>750</v>
      </c>
      <c r="C286" t="s">
        <v>748</v>
      </c>
      <c r="D286">
        <v>80501</v>
      </c>
      <c r="E286">
        <v>1406</v>
      </c>
      <c r="F286">
        <v>8013</v>
      </c>
      <c r="G286" t="s">
        <v>751</v>
      </c>
      <c r="H286">
        <v>2082</v>
      </c>
      <c r="I286" t="s">
        <v>68</v>
      </c>
      <c r="J286" t="s">
        <v>108</v>
      </c>
      <c r="K286" t="s">
        <v>108</v>
      </c>
      <c r="L286" t="s">
        <v>47</v>
      </c>
      <c r="M286" t="s">
        <v>82</v>
      </c>
      <c r="N286" t="s">
        <v>39</v>
      </c>
      <c r="O286" t="s">
        <v>49</v>
      </c>
      <c r="P286" t="s">
        <v>41</v>
      </c>
      <c r="Q286" t="s">
        <v>42</v>
      </c>
      <c r="R286">
        <v>110805.7626</v>
      </c>
      <c r="S286">
        <v>99627.0025213195</v>
      </c>
      <c r="T286">
        <v>11178.7600786805</v>
      </c>
      <c r="U286">
        <v>17909.674877378</v>
      </c>
      <c r="V286">
        <v>16986.9835692965</v>
      </c>
      <c r="W286">
        <v>18867.8543126935</v>
      </c>
      <c r="X286">
        <v>36611.9179296466</v>
      </c>
      <c r="Y286">
        <v>0.887636890875055</v>
      </c>
      <c r="Z286">
        <f t="shared" si="20"/>
        <v>201182.193289015</v>
      </c>
      <c r="AA286">
        <f t="shared" si="21"/>
        <v>1785.76736550485</v>
      </c>
      <c r="AB286">
        <f t="shared" si="22"/>
        <v>55.0773211030752</v>
      </c>
      <c r="AC286">
        <f t="shared" si="23"/>
        <v>100</v>
      </c>
      <c r="AD286">
        <f t="shared" si="24"/>
        <v>88.7636890875055</v>
      </c>
    </row>
    <row r="287" customFormat="1" hidden="1" spans="1:30">
      <c r="A287" t="s">
        <v>752</v>
      </c>
      <c r="B287" t="s">
        <v>753</v>
      </c>
      <c r="C287" t="s">
        <v>325</v>
      </c>
      <c r="D287">
        <v>19971</v>
      </c>
      <c r="E287">
        <v>1127</v>
      </c>
      <c r="F287">
        <v>10005</v>
      </c>
      <c r="G287" t="s">
        <v>754</v>
      </c>
      <c r="I287" t="s">
        <v>79</v>
      </c>
      <c r="J287" t="s">
        <v>80</v>
      </c>
      <c r="K287" t="s">
        <v>81</v>
      </c>
      <c r="L287" t="s">
        <v>47</v>
      </c>
      <c r="M287" t="s">
        <v>93</v>
      </c>
      <c r="N287" t="s">
        <v>39</v>
      </c>
      <c r="O287" t="s">
        <v>49</v>
      </c>
      <c r="P287" t="s">
        <v>62</v>
      </c>
      <c r="Q287" t="s">
        <v>42</v>
      </c>
      <c r="R287">
        <v>61117.6398</v>
      </c>
      <c r="S287">
        <v>42721.2302202</v>
      </c>
      <c r="T287">
        <v>18396.4095798</v>
      </c>
      <c r="U287">
        <v>16501.762746</v>
      </c>
      <c r="V287">
        <v>7884.1755342</v>
      </c>
      <c r="W287">
        <v>7334.116776</v>
      </c>
      <c r="X287">
        <v>0</v>
      </c>
      <c r="Y287">
        <v>0.615101017598149</v>
      </c>
      <c r="Z287">
        <f t="shared" si="20"/>
        <v>92837.6948562</v>
      </c>
      <c r="AA287">
        <f t="shared" si="21"/>
        <v>571.045605775151</v>
      </c>
      <c r="AB287">
        <f t="shared" si="22"/>
        <v>65.8327847267939</v>
      </c>
      <c r="AC287">
        <f t="shared" si="23"/>
        <v>100</v>
      </c>
      <c r="AD287">
        <f t="shared" si="24"/>
        <v>61.5101017598149</v>
      </c>
    </row>
    <row r="288" ht="30" spans="1:30">
      <c r="A288" s="3" t="s">
        <v>755</v>
      </c>
      <c r="B288" s="3" t="s">
        <v>756</v>
      </c>
      <c r="C288" s="3" t="s">
        <v>140</v>
      </c>
      <c r="D288" s="3">
        <v>33030</v>
      </c>
      <c r="E288" s="3">
        <v>6022</v>
      </c>
      <c r="F288" s="3">
        <v>12086</v>
      </c>
      <c r="G288" s="3" t="s">
        <v>235</v>
      </c>
      <c r="H288" s="3">
        <v>4992</v>
      </c>
      <c r="I288" s="3" t="s">
        <v>57</v>
      </c>
      <c r="J288" s="3" t="s">
        <v>108</v>
      </c>
      <c r="K288" s="3" t="s">
        <v>108</v>
      </c>
      <c r="L288" s="3" t="s">
        <v>47</v>
      </c>
      <c r="M288" s="3" t="s">
        <v>82</v>
      </c>
      <c r="N288" s="3" t="s">
        <v>39</v>
      </c>
      <c r="O288" s="3" t="s">
        <v>49</v>
      </c>
      <c r="P288" s="3" t="s">
        <v>62</v>
      </c>
      <c r="Q288" s="3" t="s">
        <v>42</v>
      </c>
      <c r="R288" s="3">
        <v>136565.1657</v>
      </c>
      <c r="S288" s="3">
        <v>111786.600877519</v>
      </c>
      <c r="T288" s="3">
        <v>24778.5648224809</v>
      </c>
      <c r="U288" s="3">
        <v>23907.6135106186</v>
      </c>
      <c r="V288" s="3">
        <v>13064.2696779337</v>
      </c>
      <c r="W288" s="3">
        <v>28451.0761875</v>
      </c>
      <c r="X288" s="3">
        <v>25649.5161343431</v>
      </c>
      <c r="Y288" s="3">
        <v>0.219923488873284</v>
      </c>
      <c r="Z288" s="3">
        <f t="shared" si="20"/>
        <v>227637.641210395</v>
      </c>
      <c r="AA288" s="3">
        <f t="shared" si="21"/>
        <v>500.628642538751</v>
      </c>
      <c r="AB288" s="3">
        <f t="shared" si="22"/>
        <v>59.9923479148068</v>
      </c>
      <c r="AC288" s="3">
        <f t="shared" si="23"/>
        <v>100</v>
      </c>
      <c r="AD288" s="3">
        <f t="shared" si="24"/>
        <v>21.9923488873284</v>
      </c>
    </row>
    <row r="289" ht="30" spans="1:30">
      <c r="A289" s="3" t="s">
        <v>757</v>
      </c>
      <c r="B289" s="3" t="s">
        <v>351</v>
      </c>
      <c r="C289" s="3" t="s">
        <v>140</v>
      </c>
      <c r="D289" s="3">
        <v>33323</v>
      </c>
      <c r="E289" s="3">
        <v>3209</v>
      </c>
      <c r="F289" s="3">
        <v>12011</v>
      </c>
      <c r="G289" s="3" t="s">
        <v>258</v>
      </c>
      <c r="H289" s="3">
        <v>4992</v>
      </c>
      <c r="I289" s="3" t="s">
        <v>57</v>
      </c>
      <c r="J289" s="3" t="s">
        <v>69</v>
      </c>
      <c r="K289" s="3" t="s">
        <v>125</v>
      </c>
      <c r="L289" s="3" t="s">
        <v>37</v>
      </c>
      <c r="M289" s="3" t="s">
        <v>93</v>
      </c>
      <c r="N289" s="3" t="s">
        <v>39</v>
      </c>
      <c r="O289" s="3" t="s">
        <v>49</v>
      </c>
      <c r="P289" s="3" t="s">
        <v>75</v>
      </c>
      <c r="Q289" s="3" t="s">
        <v>42</v>
      </c>
      <c r="R289" s="3">
        <v>128657.8647</v>
      </c>
      <c r="S289" s="3">
        <v>110118.117526244</v>
      </c>
      <c r="T289" s="3">
        <v>18539.7471737564</v>
      </c>
      <c r="U289" s="3">
        <v>20657.6984237385</v>
      </c>
      <c r="V289" s="3">
        <v>19368.5107063581</v>
      </c>
      <c r="W289" s="3">
        <v>28208.6550541095</v>
      </c>
      <c r="X289" s="3">
        <v>27118.9844834665</v>
      </c>
      <c r="Y289" s="3">
        <v>0.530425819504969</v>
      </c>
      <c r="Z289" s="3">
        <f t="shared" si="20"/>
        <v>224011.713367673</v>
      </c>
      <c r="AA289" s="3">
        <f t="shared" si="21"/>
        <v>1188.2159664176</v>
      </c>
      <c r="AB289" s="3">
        <f t="shared" si="22"/>
        <v>57.4335434365579</v>
      </c>
      <c r="AC289" s="3">
        <f t="shared" si="23"/>
        <v>100</v>
      </c>
      <c r="AD289" s="3">
        <f t="shared" si="24"/>
        <v>53.0425819504969</v>
      </c>
    </row>
    <row r="290" customFormat="1" hidden="1" spans="1:30">
      <c r="A290" t="s">
        <v>758</v>
      </c>
      <c r="B290" t="s">
        <v>759</v>
      </c>
      <c r="C290" t="s">
        <v>140</v>
      </c>
      <c r="D290">
        <v>33811</v>
      </c>
      <c r="E290">
        <v>2356</v>
      </c>
      <c r="F290">
        <v>12105</v>
      </c>
      <c r="G290" t="s">
        <v>760</v>
      </c>
      <c r="H290">
        <v>3980</v>
      </c>
      <c r="I290" t="s">
        <v>541</v>
      </c>
      <c r="J290" t="s">
        <v>69</v>
      </c>
      <c r="K290" t="s">
        <v>70</v>
      </c>
      <c r="L290" t="s">
        <v>47</v>
      </c>
      <c r="M290" t="s">
        <v>93</v>
      </c>
      <c r="N290" t="s">
        <v>39</v>
      </c>
      <c r="O290" t="s">
        <v>49</v>
      </c>
      <c r="P290" t="s">
        <v>62</v>
      </c>
      <c r="Q290" t="s">
        <v>42</v>
      </c>
      <c r="R290">
        <v>86270.6133</v>
      </c>
      <c r="S290">
        <v>75836.1154776399</v>
      </c>
      <c r="T290">
        <v>10434.4978223601</v>
      </c>
      <c r="U290">
        <v>11859.0336120215</v>
      </c>
      <c r="V290">
        <v>12140.3113794068</v>
      </c>
      <c r="W290">
        <v>15842.2897372528</v>
      </c>
      <c r="X290">
        <v>27601.5151092343</v>
      </c>
      <c r="Y290">
        <v>0.421276529289736</v>
      </c>
      <c r="Z290">
        <f t="shared" si="20"/>
        <v>153713.763137915</v>
      </c>
      <c r="AA290">
        <f t="shared" si="21"/>
        <v>647.560006388055</v>
      </c>
      <c r="AB290">
        <f t="shared" si="22"/>
        <v>56.1241957381501</v>
      </c>
      <c r="AC290">
        <f t="shared" si="23"/>
        <v>100</v>
      </c>
      <c r="AD290">
        <f t="shared" si="24"/>
        <v>42.1276529289736</v>
      </c>
    </row>
    <row r="291" ht="30" spans="1:30">
      <c r="A291" s="3" t="s">
        <v>761</v>
      </c>
      <c r="B291" s="3" t="s">
        <v>762</v>
      </c>
      <c r="C291" s="3" t="s">
        <v>32</v>
      </c>
      <c r="D291" s="3">
        <v>17701</v>
      </c>
      <c r="E291" s="3">
        <v>2409</v>
      </c>
      <c r="F291" s="3">
        <v>42081</v>
      </c>
      <c r="G291" s="3" t="s">
        <v>252</v>
      </c>
      <c r="H291" s="3">
        <v>9140</v>
      </c>
      <c r="I291" s="3" t="s">
        <v>34</v>
      </c>
      <c r="J291" s="3" t="s">
        <v>287</v>
      </c>
      <c r="K291" s="3" t="s">
        <v>288</v>
      </c>
      <c r="L291" s="3" t="s">
        <v>47</v>
      </c>
      <c r="M291" s="3" t="s">
        <v>93</v>
      </c>
      <c r="N291" s="3" t="s">
        <v>39</v>
      </c>
      <c r="O291" s="3" t="s">
        <v>49</v>
      </c>
      <c r="P291" s="3" t="s">
        <v>50</v>
      </c>
      <c r="Q291" s="3" t="s">
        <v>42</v>
      </c>
      <c r="R291" s="3">
        <v>114038.540299739</v>
      </c>
      <c r="S291" s="3">
        <v>106037.073606266</v>
      </c>
      <c r="T291" s="3">
        <v>8001.46669347258</v>
      </c>
      <c r="U291" s="3">
        <v>14775.1951112272</v>
      </c>
      <c r="V291" s="3">
        <v>18528.9696093995</v>
      </c>
      <c r="W291" s="3">
        <v>23143.5720939948</v>
      </c>
      <c r="X291" s="3">
        <v>40176.6766778068</v>
      </c>
      <c r="Y291" s="3">
        <v>0.832352759332879</v>
      </c>
      <c r="Z291" s="3">
        <f t="shared" si="20"/>
        <v>210662.953792167</v>
      </c>
      <c r="AA291" s="3">
        <f t="shared" si="21"/>
        <v>1753.45890878125</v>
      </c>
      <c r="AB291" s="3">
        <f t="shared" si="22"/>
        <v>54.1331725616293</v>
      </c>
      <c r="AC291" s="3">
        <f t="shared" si="23"/>
        <v>100</v>
      </c>
      <c r="AD291" s="3">
        <f t="shared" si="24"/>
        <v>83.2352759332879</v>
      </c>
    </row>
    <row r="292" ht="30" spans="1:30">
      <c r="A292" s="3" t="s">
        <v>418</v>
      </c>
      <c r="B292" s="3" t="s">
        <v>763</v>
      </c>
      <c r="C292" s="3" t="s">
        <v>140</v>
      </c>
      <c r="D292" s="3">
        <v>34689</v>
      </c>
      <c r="E292" s="3">
        <v>5446</v>
      </c>
      <c r="F292" s="3">
        <v>12103</v>
      </c>
      <c r="G292" s="3" t="s">
        <v>141</v>
      </c>
      <c r="H292" s="3">
        <v>8280</v>
      </c>
      <c r="I292" s="3" t="s">
        <v>57</v>
      </c>
      <c r="J292" s="3" t="s">
        <v>58</v>
      </c>
      <c r="K292" s="3" t="s">
        <v>59</v>
      </c>
      <c r="L292" s="3" t="s">
        <v>37</v>
      </c>
      <c r="M292" s="3" t="s">
        <v>60</v>
      </c>
      <c r="N292" s="3" t="s">
        <v>39</v>
      </c>
      <c r="O292" s="3" t="s">
        <v>61</v>
      </c>
      <c r="P292" s="3" t="s">
        <v>62</v>
      </c>
      <c r="Q292" s="3" t="s">
        <v>42</v>
      </c>
      <c r="R292" s="3">
        <v>288287.3754</v>
      </c>
      <c r="S292" s="3">
        <v>235980.131585395</v>
      </c>
      <c r="T292" s="3">
        <v>52307.2438146046</v>
      </c>
      <c r="U292" s="3">
        <v>50468.6763694515</v>
      </c>
      <c r="V292" s="3">
        <v>27578.5116772959</v>
      </c>
      <c r="W292" s="3">
        <v>60059.869875</v>
      </c>
      <c r="X292" s="3">
        <v>54145.8112597577</v>
      </c>
      <c r="Y292" s="3">
        <v>0.970697081247644</v>
      </c>
      <c r="Z292" s="3">
        <f t="shared" si="20"/>
        <v>480540.244581505</v>
      </c>
      <c r="AA292" s="3">
        <f t="shared" si="21"/>
        <v>4664.59012837296</v>
      </c>
      <c r="AB292" s="3">
        <f t="shared" si="22"/>
        <v>59.9923479148068</v>
      </c>
      <c r="AC292" s="3">
        <f t="shared" si="23"/>
        <v>100</v>
      </c>
      <c r="AD292" s="3">
        <f t="shared" si="24"/>
        <v>97.0697081247644</v>
      </c>
    </row>
    <row r="293" ht="30" spans="1:30">
      <c r="A293" s="3" t="s">
        <v>418</v>
      </c>
      <c r="B293" s="3" t="s">
        <v>764</v>
      </c>
      <c r="C293" s="3" t="s">
        <v>161</v>
      </c>
      <c r="D293" s="3">
        <v>30030</v>
      </c>
      <c r="E293" s="3">
        <v>4728</v>
      </c>
      <c r="F293" s="3">
        <v>13089</v>
      </c>
      <c r="G293" s="3" t="s">
        <v>765</v>
      </c>
      <c r="H293" s="3">
        <v>520</v>
      </c>
      <c r="I293" s="3" t="s">
        <v>57</v>
      </c>
      <c r="J293" s="3" t="s">
        <v>58</v>
      </c>
      <c r="K293" s="3" t="s">
        <v>59</v>
      </c>
      <c r="L293" s="3" t="s">
        <v>37</v>
      </c>
      <c r="M293" s="3" t="s">
        <v>60</v>
      </c>
      <c r="N293" s="3" t="s">
        <v>39</v>
      </c>
      <c r="O293" s="3" t="s">
        <v>61</v>
      </c>
      <c r="P293" s="3" t="s">
        <v>62</v>
      </c>
      <c r="Q293" s="3" t="s">
        <v>42</v>
      </c>
      <c r="R293" s="3">
        <v>291844.4985</v>
      </c>
      <c r="S293" s="3">
        <v>238891.845551499</v>
      </c>
      <c r="T293" s="3">
        <v>52952.6529485013</v>
      </c>
      <c r="U293" s="3">
        <v>51091.3997692921</v>
      </c>
      <c r="V293" s="3">
        <v>27918.7976881378</v>
      </c>
      <c r="W293" s="3">
        <v>60800.9371875</v>
      </c>
      <c r="X293" s="3">
        <v>54813.9061277104</v>
      </c>
      <c r="Y293" s="3">
        <v>0.487879201657173</v>
      </c>
      <c r="Z293" s="3">
        <f t="shared" si="20"/>
        <v>486469.539272641</v>
      </c>
      <c r="AA293" s="3">
        <f t="shared" si="21"/>
        <v>2373.38370450869</v>
      </c>
      <c r="AB293" s="3">
        <f t="shared" si="22"/>
        <v>59.9923479148067</v>
      </c>
      <c r="AC293" s="3">
        <f t="shared" si="23"/>
        <v>100</v>
      </c>
      <c r="AD293" s="3">
        <f t="shared" si="24"/>
        <v>48.7879201657173</v>
      </c>
    </row>
    <row r="294" customFormat="1" hidden="1" spans="1:30">
      <c r="A294" t="s">
        <v>766</v>
      </c>
      <c r="B294" t="s">
        <v>767</v>
      </c>
      <c r="C294" t="s">
        <v>161</v>
      </c>
      <c r="D294">
        <v>30060</v>
      </c>
      <c r="E294">
        <v>3125</v>
      </c>
      <c r="F294">
        <v>13067</v>
      </c>
      <c r="G294" t="s">
        <v>768</v>
      </c>
      <c r="H294">
        <v>520</v>
      </c>
      <c r="I294" t="s">
        <v>68</v>
      </c>
      <c r="J294" t="s">
        <v>230</v>
      </c>
      <c r="K294" t="s">
        <v>231</v>
      </c>
      <c r="L294" t="s">
        <v>47</v>
      </c>
      <c r="M294" t="s">
        <v>38</v>
      </c>
      <c r="N294" t="s">
        <v>39</v>
      </c>
      <c r="O294" t="s">
        <v>40</v>
      </c>
      <c r="P294" t="s">
        <v>62</v>
      </c>
      <c r="Q294" t="s">
        <v>42</v>
      </c>
      <c r="R294">
        <v>865992.4182</v>
      </c>
      <c r="S294">
        <v>752968.03630464</v>
      </c>
      <c r="T294">
        <v>113024.38189536</v>
      </c>
      <c r="U294">
        <v>104710.85468064</v>
      </c>
      <c r="V294">
        <v>147664.07862336</v>
      </c>
      <c r="W294">
        <v>125395.70215536</v>
      </c>
      <c r="X294">
        <v>300177.71478864</v>
      </c>
      <c r="Y294">
        <v>0.496482760216033</v>
      </c>
      <c r="Z294">
        <f t="shared" si="20"/>
        <v>1543940.768448</v>
      </c>
      <c r="AA294">
        <f t="shared" si="21"/>
        <v>7665.39974329126</v>
      </c>
      <c r="AB294">
        <f t="shared" si="22"/>
        <v>56.0897435897436</v>
      </c>
      <c r="AC294">
        <f t="shared" si="23"/>
        <v>100</v>
      </c>
      <c r="AD294">
        <f t="shared" si="24"/>
        <v>49.6482760216033</v>
      </c>
    </row>
    <row r="295" ht="30" spans="1:30">
      <c r="A295" s="3" t="s">
        <v>425</v>
      </c>
      <c r="B295" s="3" t="s">
        <v>401</v>
      </c>
      <c r="C295" s="3" t="s">
        <v>161</v>
      </c>
      <c r="D295" s="3">
        <v>30248</v>
      </c>
      <c r="E295" s="3">
        <v>3650</v>
      </c>
      <c r="F295" s="3">
        <v>13151</v>
      </c>
      <c r="G295" s="3" t="s">
        <v>654</v>
      </c>
      <c r="H295" s="3">
        <v>520</v>
      </c>
      <c r="I295" s="3" t="s">
        <v>57</v>
      </c>
      <c r="J295" s="3" t="s">
        <v>260</v>
      </c>
      <c r="K295" s="3" t="s">
        <v>295</v>
      </c>
      <c r="L295" s="3" t="s">
        <v>37</v>
      </c>
      <c r="M295" s="3" t="s">
        <v>60</v>
      </c>
      <c r="N295" s="3" t="s">
        <v>39</v>
      </c>
      <c r="O295" s="3" t="s">
        <v>61</v>
      </c>
      <c r="P295" s="3" t="s">
        <v>62</v>
      </c>
      <c r="Q295" s="3" t="s">
        <v>42</v>
      </c>
      <c r="R295" s="3">
        <v>329717.1825</v>
      </c>
      <c r="S295" s="3">
        <v>276129.899768638</v>
      </c>
      <c r="T295" s="3">
        <v>53587.2827313625</v>
      </c>
      <c r="U295" s="3">
        <v>51703.7227056555</v>
      </c>
      <c r="V295" s="3">
        <v>28253.4003856041</v>
      </c>
      <c r="W295" s="3">
        <v>61529.6275064267</v>
      </c>
      <c r="X295" s="3">
        <v>89845.8132262211</v>
      </c>
      <c r="Y295" s="3">
        <v>0.678923845236105</v>
      </c>
      <c r="Z295" s="3">
        <f t="shared" si="20"/>
        <v>561049.746323908</v>
      </c>
      <c r="AA295" s="3">
        <f t="shared" si="21"/>
        <v>3809.10051142969</v>
      </c>
      <c r="AB295" s="3">
        <f t="shared" si="22"/>
        <v>58.7679051029543</v>
      </c>
      <c r="AC295" s="3">
        <f t="shared" si="23"/>
        <v>100</v>
      </c>
      <c r="AD295" s="3">
        <f t="shared" si="24"/>
        <v>67.8923845236105</v>
      </c>
    </row>
    <row r="296" ht="30" spans="1:30">
      <c r="A296" s="3" t="s">
        <v>769</v>
      </c>
      <c r="B296" s="3" t="s">
        <v>770</v>
      </c>
      <c r="C296" s="3" t="s">
        <v>161</v>
      </c>
      <c r="D296" s="3">
        <v>31082</v>
      </c>
      <c r="E296" s="3">
        <v>7553</v>
      </c>
      <c r="F296" s="3">
        <v>13303</v>
      </c>
      <c r="G296" s="3" t="s">
        <v>120</v>
      </c>
      <c r="I296" s="3" t="s">
        <v>34</v>
      </c>
      <c r="J296" s="3" t="s">
        <v>108</v>
      </c>
      <c r="K296" s="3" t="s">
        <v>108</v>
      </c>
      <c r="L296" s="3" t="s">
        <v>47</v>
      </c>
      <c r="M296" s="3" t="s">
        <v>93</v>
      </c>
      <c r="N296" s="3" t="s">
        <v>39</v>
      </c>
      <c r="O296" s="3" t="s">
        <v>61</v>
      </c>
      <c r="P296" s="3" t="s">
        <v>41</v>
      </c>
      <c r="Q296" s="3" t="s">
        <v>42</v>
      </c>
      <c r="R296" s="3">
        <v>191695.331945798</v>
      </c>
      <c r="S296" s="3">
        <v>179996.343644076</v>
      </c>
      <c r="T296" s="3">
        <v>11698.9883017221</v>
      </c>
      <c r="U296" s="3">
        <v>28749.8767339106</v>
      </c>
      <c r="V296" s="3">
        <v>37131.5715663354</v>
      </c>
      <c r="W296" s="3">
        <v>26693.1547829463</v>
      </c>
      <c r="X296" s="3">
        <v>71144.8872715312</v>
      </c>
      <c r="Y296" s="3">
        <v>0.123797944512567</v>
      </c>
      <c r="Z296" s="3">
        <f t="shared" si="20"/>
        <v>355414.822300522</v>
      </c>
      <c r="AA296" s="3">
        <f t="shared" si="21"/>
        <v>439.99624450104</v>
      </c>
      <c r="AB296" s="3">
        <f t="shared" si="22"/>
        <v>53.9356605065024</v>
      </c>
      <c r="AC296" s="3">
        <f t="shared" si="23"/>
        <v>100</v>
      </c>
      <c r="AD296" s="3">
        <f t="shared" si="24"/>
        <v>12.3797944512567</v>
      </c>
    </row>
    <row r="297" ht="30" spans="1:30">
      <c r="A297" s="3" t="s">
        <v>771</v>
      </c>
      <c r="B297" s="3" t="s">
        <v>772</v>
      </c>
      <c r="C297" s="3" t="s">
        <v>773</v>
      </c>
      <c r="D297" s="3">
        <v>51031</v>
      </c>
      <c r="E297" s="3">
        <v>1918</v>
      </c>
      <c r="F297" s="3">
        <v>19149</v>
      </c>
      <c r="G297" s="3" t="s">
        <v>774</v>
      </c>
      <c r="I297" s="3" t="s">
        <v>34</v>
      </c>
      <c r="J297" s="3" t="s">
        <v>35</v>
      </c>
      <c r="K297" s="3" t="s">
        <v>36</v>
      </c>
      <c r="L297" s="3" t="s">
        <v>47</v>
      </c>
      <c r="M297" s="3" t="s">
        <v>93</v>
      </c>
      <c r="N297" s="3" t="s">
        <v>39</v>
      </c>
      <c r="O297" s="3" t="s">
        <v>49</v>
      </c>
      <c r="P297" s="3" t="s">
        <v>50</v>
      </c>
      <c r="Q297" s="3" t="s">
        <v>42</v>
      </c>
      <c r="R297" s="3">
        <v>161055.128529327</v>
      </c>
      <c r="S297" s="3">
        <v>146957.268974285</v>
      </c>
      <c r="T297" s="3">
        <v>14097.8595550419</v>
      </c>
      <c r="U297" s="3">
        <v>19762.8371511124</v>
      </c>
      <c r="V297" s="3">
        <v>25962.9429240104</v>
      </c>
      <c r="W297" s="3">
        <v>33547.0008783588</v>
      </c>
      <c r="X297" s="3">
        <v>57332.5257035539</v>
      </c>
      <c r="Y297" s="3">
        <v>0.49879500522484</v>
      </c>
      <c r="Z297" s="3">
        <f t="shared" si="20"/>
        <v>297660.435186362</v>
      </c>
      <c r="AA297" s="3">
        <f t="shared" si="21"/>
        <v>1484.7153832401</v>
      </c>
      <c r="AB297" s="3">
        <f t="shared" si="22"/>
        <v>54.1069989461286</v>
      </c>
      <c r="AC297" s="3">
        <f t="shared" si="23"/>
        <v>100</v>
      </c>
      <c r="AD297" s="3">
        <f t="shared" si="24"/>
        <v>49.879500522484</v>
      </c>
    </row>
    <row r="298" ht="30" spans="1:30">
      <c r="A298" s="3" t="s">
        <v>775</v>
      </c>
      <c r="B298" s="3" t="s">
        <v>776</v>
      </c>
      <c r="C298" s="3" t="s">
        <v>181</v>
      </c>
      <c r="D298" s="3">
        <v>60062</v>
      </c>
      <c r="E298" s="3">
        <v>4537</v>
      </c>
      <c r="F298" s="3">
        <v>17031</v>
      </c>
      <c r="G298" s="3" t="s">
        <v>648</v>
      </c>
      <c r="H298" s="3">
        <v>1602</v>
      </c>
      <c r="I298" s="3" t="s">
        <v>34</v>
      </c>
      <c r="J298" s="3" t="s">
        <v>64</v>
      </c>
      <c r="K298" s="3" t="s">
        <v>631</v>
      </c>
      <c r="L298" s="3" t="s">
        <v>47</v>
      </c>
      <c r="M298" s="3" t="s">
        <v>93</v>
      </c>
      <c r="N298" s="3" t="s">
        <v>39</v>
      </c>
      <c r="O298" s="3" t="s">
        <v>49</v>
      </c>
      <c r="P298" s="3" t="s">
        <v>50</v>
      </c>
      <c r="Q298" s="3" t="s">
        <v>42</v>
      </c>
      <c r="R298" s="3">
        <v>99692.9150096831</v>
      </c>
      <c r="S298" s="3">
        <v>93608.7488767664</v>
      </c>
      <c r="T298" s="3">
        <v>6084.16613291675</v>
      </c>
      <c r="U298" s="3">
        <v>14951.6369996064</v>
      </c>
      <c r="V298" s="3">
        <v>19310.6142479532</v>
      </c>
      <c r="W298" s="3">
        <v>13882.019891173</v>
      </c>
      <c r="X298" s="3">
        <v>36999.5509444105</v>
      </c>
      <c r="Y298" s="3">
        <v>0.460109104155106</v>
      </c>
      <c r="Z298" s="3">
        <f t="shared" si="20"/>
        <v>184836.737092826</v>
      </c>
      <c r="AA298" s="3">
        <f t="shared" si="21"/>
        <v>850.450655187331</v>
      </c>
      <c r="AB298" s="3">
        <f t="shared" si="22"/>
        <v>53.9356605065024</v>
      </c>
      <c r="AC298" s="3">
        <f t="shared" si="23"/>
        <v>100</v>
      </c>
      <c r="AD298" s="3">
        <f t="shared" si="24"/>
        <v>46.0109104155106</v>
      </c>
    </row>
    <row r="299" ht="30" spans="1:30">
      <c r="A299" s="3" t="s">
        <v>777</v>
      </c>
      <c r="B299" s="3" t="s">
        <v>778</v>
      </c>
      <c r="C299" s="3" t="s">
        <v>181</v>
      </c>
      <c r="D299" s="3">
        <v>61611</v>
      </c>
      <c r="E299" s="3">
        <v>1346</v>
      </c>
      <c r="F299" s="3">
        <v>17179</v>
      </c>
      <c r="G299" s="3" t="s">
        <v>779</v>
      </c>
      <c r="H299" s="3">
        <v>6120</v>
      </c>
      <c r="I299" s="3" t="s">
        <v>34</v>
      </c>
      <c r="J299" s="3" t="s">
        <v>108</v>
      </c>
      <c r="K299" s="3" t="s">
        <v>108</v>
      </c>
      <c r="L299" s="3" t="s">
        <v>47</v>
      </c>
      <c r="M299" s="3" t="s">
        <v>82</v>
      </c>
      <c r="N299" s="3" t="s">
        <v>39</v>
      </c>
      <c r="O299" s="3" t="s">
        <v>61</v>
      </c>
      <c r="P299" s="3" t="s">
        <v>41</v>
      </c>
      <c r="Q299" s="3" t="s">
        <v>42</v>
      </c>
      <c r="R299" s="3">
        <v>180346.683257193</v>
      </c>
      <c r="S299" s="3">
        <v>169340.292458502</v>
      </c>
      <c r="T299" s="3">
        <v>11006.3907986912</v>
      </c>
      <c r="U299" s="3">
        <v>27047.8412822279</v>
      </c>
      <c r="V299" s="3">
        <v>34933.3273175851</v>
      </c>
      <c r="W299" s="3">
        <v>25112.8803289608</v>
      </c>
      <c r="X299" s="3">
        <v>66933.0041576363</v>
      </c>
      <c r="Y299" s="3">
        <v>0.105835287152083</v>
      </c>
      <c r="Z299" s="3">
        <f t="shared" si="20"/>
        <v>334373.736343603</v>
      </c>
      <c r="AA299" s="3">
        <f t="shared" si="21"/>
        <v>353.885404020403</v>
      </c>
      <c r="AB299" s="3">
        <f t="shared" si="22"/>
        <v>53.9356605065023</v>
      </c>
      <c r="AC299" s="3">
        <f t="shared" si="23"/>
        <v>100</v>
      </c>
      <c r="AD299" s="3">
        <f t="shared" si="24"/>
        <v>10.5835287152083</v>
      </c>
    </row>
    <row r="300" ht="30" spans="1:30">
      <c r="A300" s="3" t="s">
        <v>780</v>
      </c>
      <c r="B300" s="3" t="s">
        <v>781</v>
      </c>
      <c r="C300" s="3" t="s">
        <v>782</v>
      </c>
      <c r="D300" s="3">
        <v>46254</v>
      </c>
      <c r="E300" s="3">
        <v>2917</v>
      </c>
      <c r="F300" s="3">
        <v>18097</v>
      </c>
      <c r="G300" s="3" t="s">
        <v>507</v>
      </c>
      <c r="H300" s="3">
        <v>3480</v>
      </c>
      <c r="I300" s="3" t="s">
        <v>34</v>
      </c>
      <c r="J300" s="3" t="s">
        <v>35</v>
      </c>
      <c r="K300" s="3" t="s">
        <v>36</v>
      </c>
      <c r="L300" s="3" t="s">
        <v>47</v>
      </c>
      <c r="M300" s="3" t="s">
        <v>82</v>
      </c>
      <c r="N300" s="3" t="s">
        <v>39</v>
      </c>
      <c r="O300" s="3" t="s">
        <v>61</v>
      </c>
      <c r="P300" s="3" t="s">
        <v>50</v>
      </c>
      <c r="Q300" s="3" t="s">
        <v>42</v>
      </c>
      <c r="R300" s="3">
        <v>133409.938769142</v>
      </c>
      <c r="S300" s="3">
        <v>121731.983542329</v>
      </c>
      <c r="T300" s="3">
        <v>11677.9552268131</v>
      </c>
      <c r="U300" s="3">
        <v>16370.536711933</v>
      </c>
      <c r="V300" s="3">
        <v>21506.391366657</v>
      </c>
      <c r="W300" s="3">
        <v>27788.6421496677</v>
      </c>
      <c r="X300" s="3">
        <v>47491.3702744871</v>
      </c>
      <c r="Y300" s="3">
        <v>0.426783354308751</v>
      </c>
      <c r="Z300" s="3">
        <f t="shared" si="20"/>
        <v>246566.879271887</v>
      </c>
      <c r="AA300" s="3">
        <f t="shared" si="21"/>
        <v>1052.30639797097</v>
      </c>
      <c r="AB300" s="3">
        <f t="shared" si="22"/>
        <v>54.1069989461286</v>
      </c>
      <c r="AC300" s="3">
        <f t="shared" si="23"/>
        <v>100</v>
      </c>
      <c r="AD300" s="3">
        <f t="shared" si="24"/>
        <v>42.6783354308751</v>
      </c>
    </row>
    <row r="301" ht="30" spans="1:30">
      <c r="A301" s="3" t="s">
        <v>783</v>
      </c>
      <c r="B301" s="3" t="s">
        <v>784</v>
      </c>
      <c r="C301" s="3" t="s">
        <v>782</v>
      </c>
      <c r="D301" s="3">
        <v>47715</v>
      </c>
      <c r="E301" s="3">
        <v>2226</v>
      </c>
      <c r="F301" s="3">
        <v>18163</v>
      </c>
      <c r="G301" s="3" t="s">
        <v>785</v>
      </c>
      <c r="H301" s="3">
        <v>2440</v>
      </c>
      <c r="I301" s="3" t="s">
        <v>34</v>
      </c>
      <c r="J301" s="3" t="s">
        <v>64</v>
      </c>
      <c r="K301" s="3" t="s">
        <v>303</v>
      </c>
      <c r="L301" s="3" t="s">
        <v>47</v>
      </c>
      <c r="M301" s="3" t="s">
        <v>48</v>
      </c>
      <c r="N301" s="3" t="s">
        <v>39</v>
      </c>
      <c r="O301" s="3" t="s">
        <v>49</v>
      </c>
      <c r="P301" s="3" t="s">
        <v>50</v>
      </c>
      <c r="Q301" s="3" t="s">
        <v>42</v>
      </c>
      <c r="R301" s="3">
        <v>95392.3505274159</v>
      </c>
      <c r="S301" s="3">
        <v>89570.643855865</v>
      </c>
      <c r="T301" s="3">
        <v>5821.70667155088</v>
      </c>
      <c r="U301" s="3">
        <v>14306.6515557961</v>
      </c>
      <c r="V301" s="3">
        <v>18477.5907401397</v>
      </c>
      <c r="W301" s="3">
        <v>13283.1757137276</v>
      </c>
      <c r="X301" s="3">
        <v>35403.4600423047</v>
      </c>
      <c r="Y301" s="3">
        <v>0.4004448538547</v>
      </c>
      <c r="Z301" s="3">
        <f t="shared" si="20"/>
        <v>176863.228579384</v>
      </c>
      <c r="AA301" s="3">
        <f t="shared" si="21"/>
        <v>708.239697207419</v>
      </c>
      <c r="AB301" s="3">
        <f t="shared" si="22"/>
        <v>53.9356605065024</v>
      </c>
      <c r="AC301" s="3">
        <f t="shared" si="23"/>
        <v>100</v>
      </c>
      <c r="AD301" s="3">
        <f t="shared" si="24"/>
        <v>40.04448538547</v>
      </c>
    </row>
    <row r="302" customFormat="1" hidden="1" spans="1:30">
      <c r="A302" t="s">
        <v>786</v>
      </c>
      <c r="B302" t="s">
        <v>787</v>
      </c>
      <c r="C302" t="s">
        <v>788</v>
      </c>
      <c r="D302">
        <v>66226</v>
      </c>
      <c r="F302">
        <v>20091</v>
      </c>
      <c r="G302" t="s">
        <v>789</v>
      </c>
      <c r="H302">
        <v>3760</v>
      </c>
      <c r="I302" t="s">
        <v>68</v>
      </c>
      <c r="J302" t="s">
        <v>489</v>
      </c>
      <c r="K302" t="s">
        <v>490</v>
      </c>
      <c r="L302" t="s">
        <v>47</v>
      </c>
      <c r="M302" t="s">
        <v>82</v>
      </c>
      <c r="N302" t="s">
        <v>39</v>
      </c>
      <c r="O302" t="s">
        <v>49</v>
      </c>
      <c r="P302" t="s">
        <v>62</v>
      </c>
      <c r="Q302" t="s">
        <v>42</v>
      </c>
      <c r="R302">
        <v>110249.3952</v>
      </c>
      <c r="S302">
        <v>99126.7648526102</v>
      </c>
      <c r="T302">
        <v>11122.6303473898</v>
      </c>
      <c r="U302">
        <v>17819.7485142308</v>
      </c>
      <c r="V302">
        <v>16901.690136351</v>
      </c>
      <c r="W302">
        <v>18773.1168297214</v>
      </c>
      <c r="X302">
        <v>36428.085635102</v>
      </c>
      <c r="Y302">
        <v>0.988433088888486</v>
      </c>
      <c r="Z302">
        <f t="shared" si="20"/>
        <v>200172.036315405</v>
      </c>
      <c r="AA302">
        <f t="shared" si="21"/>
        <v>1978.56664164334</v>
      </c>
      <c r="AB302">
        <f t="shared" si="22"/>
        <v>55.0773211030752</v>
      </c>
      <c r="AC302">
        <f t="shared" si="23"/>
        <v>100</v>
      </c>
      <c r="AD302">
        <f t="shared" si="24"/>
        <v>98.8433088888486</v>
      </c>
    </row>
    <row r="303" ht="30" spans="1:30">
      <c r="A303" s="3" t="s">
        <v>202</v>
      </c>
      <c r="B303" s="3" t="s">
        <v>790</v>
      </c>
      <c r="C303" s="3" t="s">
        <v>106</v>
      </c>
      <c r="D303" s="3">
        <v>70726</v>
      </c>
      <c r="E303" s="3">
        <v>1255</v>
      </c>
      <c r="F303" s="3">
        <v>22063</v>
      </c>
      <c r="G303" s="3" t="s">
        <v>791</v>
      </c>
      <c r="H303" s="3">
        <v>760</v>
      </c>
      <c r="I303" s="3" t="s">
        <v>57</v>
      </c>
      <c r="J303" s="3" t="s">
        <v>108</v>
      </c>
      <c r="K303" s="3" t="s">
        <v>108</v>
      </c>
      <c r="L303" s="3" t="s">
        <v>37</v>
      </c>
      <c r="M303" s="3" t="s">
        <v>60</v>
      </c>
      <c r="N303" s="3" t="s">
        <v>39</v>
      </c>
      <c r="O303" s="3" t="s">
        <v>40</v>
      </c>
      <c r="P303" s="3" t="s">
        <v>75</v>
      </c>
      <c r="Q303" s="3" t="s">
        <v>42</v>
      </c>
      <c r="R303" s="3">
        <v>446521.4019</v>
      </c>
      <c r="S303" s="3">
        <v>365503.966414955</v>
      </c>
      <c r="T303" s="3">
        <v>81017.4354850446</v>
      </c>
      <c r="U303" s="3">
        <v>78169.7224627232</v>
      </c>
      <c r="V303" s="3">
        <v>42715.6953348214</v>
      </c>
      <c r="W303" s="3">
        <v>93025.2920625</v>
      </c>
      <c r="X303" s="3">
        <v>83865.1485073661</v>
      </c>
      <c r="Y303" s="3">
        <v>0.1355615149428</v>
      </c>
      <c r="Z303" s="3">
        <f t="shared" si="20"/>
        <v>744297.26026741</v>
      </c>
      <c r="AA303" s="3">
        <f t="shared" si="21"/>
        <v>1008.98064169626</v>
      </c>
      <c r="AB303" s="3">
        <f t="shared" si="22"/>
        <v>59.9923479148068</v>
      </c>
      <c r="AC303" s="3">
        <f t="shared" si="23"/>
        <v>100</v>
      </c>
      <c r="AD303" s="3">
        <f t="shared" si="24"/>
        <v>13.55615149428</v>
      </c>
    </row>
    <row r="304" ht="30" spans="1:30">
      <c r="A304" s="3" t="s">
        <v>792</v>
      </c>
      <c r="B304" s="3" t="s">
        <v>105</v>
      </c>
      <c r="C304" s="3" t="s">
        <v>106</v>
      </c>
      <c r="D304" s="3">
        <v>71111</v>
      </c>
      <c r="E304" s="3">
        <v>3904</v>
      </c>
      <c r="F304" s="3">
        <v>22015</v>
      </c>
      <c r="G304" s="3" t="s">
        <v>107</v>
      </c>
      <c r="H304" s="3">
        <v>7680</v>
      </c>
      <c r="I304" s="3" t="s">
        <v>34</v>
      </c>
      <c r="J304" s="3" t="s">
        <v>260</v>
      </c>
      <c r="K304" s="3" t="s">
        <v>295</v>
      </c>
      <c r="L304" s="3" t="s">
        <v>47</v>
      </c>
      <c r="M304" s="3" t="s">
        <v>93</v>
      </c>
      <c r="N304" s="3" t="s">
        <v>39</v>
      </c>
      <c r="O304" s="3" t="s">
        <v>61</v>
      </c>
      <c r="P304" s="3" t="s">
        <v>50</v>
      </c>
      <c r="Q304" s="3" t="s">
        <v>42</v>
      </c>
      <c r="R304" s="3">
        <v>185229.282429921</v>
      </c>
      <c r="S304" s="3">
        <v>173486.20007622</v>
      </c>
      <c r="T304" s="3">
        <v>11743.0823537008</v>
      </c>
      <c r="U304" s="3">
        <v>24070.074879685</v>
      </c>
      <c r="V304" s="3">
        <v>32352.9488050394</v>
      </c>
      <c r="W304" s="3">
        <v>30839.1076176378</v>
      </c>
      <c r="X304" s="3">
        <v>74372.8549067716</v>
      </c>
      <c r="Y304" s="3">
        <v>0.308304967716456</v>
      </c>
      <c r="Z304" s="3">
        <f t="shared" si="20"/>
        <v>346864.268639055</v>
      </c>
      <c r="AA304" s="3">
        <f t="shared" si="21"/>
        <v>1069.39977144756</v>
      </c>
      <c r="AB304" s="3">
        <f t="shared" si="22"/>
        <v>53.4010848556643</v>
      </c>
      <c r="AC304" s="3">
        <f t="shared" si="23"/>
        <v>100</v>
      </c>
      <c r="AD304" s="3">
        <f t="shared" si="24"/>
        <v>30.8304967716456</v>
      </c>
    </row>
    <row r="305" ht="30" spans="1:30">
      <c r="A305" s="3" t="s">
        <v>793</v>
      </c>
      <c r="B305" s="3" t="s">
        <v>661</v>
      </c>
      <c r="C305" s="3" t="s">
        <v>106</v>
      </c>
      <c r="D305" s="3">
        <v>71129</v>
      </c>
      <c r="E305" s="3">
        <v>2595</v>
      </c>
      <c r="F305" s="3">
        <v>22017</v>
      </c>
      <c r="G305" s="3" t="s">
        <v>662</v>
      </c>
      <c r="H305" s="3">
        <v>7680</v>
      </c>
      <c r="I305" s="3" t="s">
        <v>259</v>
      </c>
      <c r="J305" s="3" t="s">
        <v>260</v>
      </c>
      <c r="K305" s="3" t="s">
        <v>261</v>
      </c>
      <c r="L305" s="3" t="s">
        <v>47</v>
      </c>
      <c r="M305" s="3" t="s">
        <v>60</v>
      </c>
      <c r="N305" s="3" t="s">
        <v>39</v>
      </c>
      <c r="O305" s="3" t="s">
        <v>61</v>
      </c>
      <c r="P305" s="3" t="s">
        <v>262</v>
      </c>
      <c r="Q305" s="3" t="s">
        <v>42</v>
      </c>
      <c r="R305" s="3">
        <v>269424.786918604</v>
      </c>
      <c r="S305" s="3">
        <v>252893.458470373</v>
      </c>
      <c r="T305" s="3">
        <v>16531.3284482309</v>
      </c>
      <c r="U305" s="3">
        <v>29345.5534583981</v>
      </c>
      <c r="V305" s="3">
        <v>52854.602395626</v>
      </c>
      <c r="W305" s="3">
        <v>37953.5824728616</v>
      </c>
      <c r="X305" s="3">
        <v>116436.634888822</v>
      </c>
      <c r="Y305" s="3">
        <v>0.467428607664199</v>
      </c>
      <c r="Z305" s="3">
        <f t="shared" si="20"/>
        <v>506015.160134312</v>
      </c>
      <c r="AA305" s="3">
        <f t="shared" si="21"/>
        <v>2365.25961758558</v>
      </c>
      <c r="AB305" s="3">
        <f t="shared" si="22"/>
        <v>53.2444100779689</v>
      </c>
      <c r="AC305" s="3">
        <f t="shared" si="23"/>
        <v>100</v>
      </c>
      <c r="AD305" s="3">
        <f t="shared" si="24"/>
        <v>46.7428607664199</v>
      </c>
    </row>
    <row r="306" ht="30" spans="1:30">
      <c r="A306" s="3" t="s">
        <v>794</v>
      </c>
      <c r="B306" s="3" t="s">
        <v>795</v>
      </c>
      <c r="C306" s="3" t="s">
        <v>588</v>
      </c>
      <c r="D306" s="3">
        <v>1832</v>
      </c>
      <c r="E306" s="3">
        <v>5526</v>
      </c>
      <c r="F306" s="3">
        <v>25009</v>
      </c>
      <c r="G306" s="3" t="s">
        <v>376</v>
      </c>
      <c r="H306" s="3">
        <v>1122</v>
      </c>
      <c r="I306" s="3" t="s">
        <v>34</v>
      </c>
      <c r="J306" s="3" t="s">
        <v>58</v>
      </c>
      <c r="K306" s="3" t="s">
        <v>163</v>
      </c>
      <c r="L306" s="3" t="s">
        <v>47</v>
      </c>
      <c r="M306" s="3" t="s">
        <v>82</v>
      </c>
      <c r="N306" s="3" t="s">
        <v>39</v>
      </c>
      <c r="O306" s="3" t="s">
        <v>61</v>
      </c>
      <c r="P306" s="3" t="s">
        <v>41</v>
      </c>
      <c r="Q306" s="3" t="s">
        <v>42</v>
      </c>
      <c r="R306" s="3">
        <v>158800.164534585</v>
      </c>
      <c r="S306" s="3">
        <v>147118.972089785</v>
      </c>
      <c r="T306" s="3">
        <v>11681.1924448007</v>
      </c>
      <c r="U306" s="3">
        <v>21558.7952913422</v>
      </c>
      <c r="V306" s="3">
        <v>26362.7488941823</v>
      </c>
      <c r="W306" s="3">
        <v>21912.7708199725</v>
      </c>
      <c r="X306" s="3">
        <v>61035.4947224004</v>
      </c>
      <c r="Y306" s="3">
        <v>0.429316185532468</v>
      </c>
      <c r="Z306" s="3">
        <f t="shared" si="20"/>
        <v>289669.974262483</v>
      </c>
      <c r="AA306" s="3">
        <f t="shared" si="21"/>
        <v>1243.60008413657</v>
      </c>
      <c r="AB306" s="3">
        <f t="shared" si="22"/>
        <v>54.8210648821645</v>
      </c>
      <c r="AC306" s="3">
        <f t="shared" si="23"/>
        <v>100</v>
      </c>
      <c r="AD306" s="3">
        <f t="shared" si="24"/>
        <v>42.9316185532468</v>
      </c>
    </row>
    <row r="307" ht="30" spans="1:30">
      <c r="A307" s="3" t="s">
        <v>796</v>
      </c>
      <c r="B307" s="3" t="s">
        <v>797</v>
      </c>
      <c r="C307" s="3" t="s">
        <v>588</v>
      </c>
      <c r="D307" s="3">
        <v>1876</v>
      </c>
      <c r="E307" s="3">
        <v>5228</v>
      </c>
      <c r="F307" s="3">
        <v>25017</v>
      </c>
      <c r="G307" s="3" t="s">
        <v>589</v>
      </c>
      <c r="H307" s="3">
        <v>1122</v>
      </c>
      <c r="I307" s="3" t="s">
        <v>229</v>
      </c>
      <c r="J307" s="3" t="s">
        <v>260</v>
      </c>
      <c r="K307" s="3" t="s">
        <v>295</v>
      </c>
      <c r="L307" s="3" t="s">
        <v>47</v>
      </c>
      <c r="M307" s="3" t="s">
        <v>82</v>
      </c>
      <c r="N307" s="3" t="s">
        <v>39</v>
      </c>
      <c r="O307" s="3" t="s">
        <v>61</v>
      </c>
      <c r="P307" s="3" t="s">
        <v>232</v>
      </c>
      <c r="Q307" s="3" t="s">
        <v>42</v>
      </c>
      <c r="R307" s="3">
        <v>158324.720314669</v>
      </c>
      <c r="S307" s="3">
        <v>149405.576080618</v>
      </c>
      <c r="T307" s="3">
        <v>8919.1442340512</v>
      </c>
      <c r="U307" s="3">
        <v>14865.2403900853</v>
      </c>
      <c r="V307" s="3">
        <v>27371.8626382771</v>
      </c>
      <c r="W307" s="3">
        <v>21187.9226360016</v>
      </c>
      <c r="X307" s="3">
        <v>77061.4061822024</v>
      </c>
      <c r="Y307" s="3">
        <v>0.703565887351325</v>
      </c>
      <c r="Z307" s="3">
        <f t="shared" si="20"/>
        <v>298811.152161236</v>
      </c>
      <c r="AA307" s="3">
        <f t="shared" si="21"/>
        <v>2102.33333420791</v>
      </c>
      <c r="AB307" s="3">
        <f t="shared" si="22"/>
        <v>52.9848766250995</v>
      </c>
      <c r="AC307" s="3">
        <f t="shared" si="23"/>
        <v>100</v>
      </c>
      <c r="AD307" s="3">
        <f t="shared" si="24"/>
        <v>70.3565887351325</v>
      </c>
    </row>
    <row r="308" ht="30" spans="1:30">
      <c r="A308" s="3" t="s">
        <v>798</v>
      </c>
      <c r="B308" s="3" t="s">
        <v>799</v>
      </c>
      <c r="C308" s="3" t="s">
        <v>575</v>
      </c>
      <c r="D308" s="3">
        <v>49090</v>
      </c>
      <c r="E308" s="3">
        <v>1443</v>
      </c>
      <c r="F308" s="3">
        <v>26159</v>
      </c>
      <c r="G308" s="3" t="s">
        <v>800</v>
      </c>
      <c r="H308" s="3">
        <v>3720</v>
      </c>
      <c r="I308" s="3" t="s">
        <v>229</v>
      </c>
      <c r="J308" s="3" t="s">
        <v>58</v>
      </c>
      <c r="K308" s="3" t="s">
        <v>163</v>
      </c>
      <c r="L308" s="3" t="s">
        <v>47</v>
      </c>
      <c r="M308" s="3" t="s">
        <v>60</v>
      </c>
      <c r="N308" s="3" t="s">
        <v>39</v>
      </c>
      <c r="O308" s="3" t="s">
        <v>40</v>
      </c>
      <c r="P308" s="3" t="s">
        <v>232</v>
      </c>
      <c r="Q308" s="3" t="s">
        <v>42</v>
      </c>
      <c r="R308" s="3">
        <v>267824.310065019</v>
      </c>
      <c r="S308" s="3">
        <v>246760.559027655</v>
      </c>
      <c r="T308" s="3">
        <v>21063.7510373639</v>
      </c>
      <c r="U308" s="3">
        <v>35127.6579799941</v>
      </c>
      <c r="V308" s="3">
        <v>54393.2839288026</v>
      </c>
      <c r="W308" s="3">
        <v>51985.0806852015</v>
      </c>
      <c r="X308" s="3">
        <v>82777.9728267137</v>
      </c>
      <c r="Y308" s="3">
        <v>0.836024549165267</v>
      </c>
      <c r="Z308" s="3">
        <f t="shared" si="20"/>
        <v>492108.305485731</v>
      </c>
      <c r="AA308" s="3">
        <f t="shared" si="21"/>
        <v>4114.14624234191</v>
      </c>
      <c r="AB308" s="3">
        <f t="shared" si="22"/>
        <v>54.4238548871199</v>
      </c>
      <c r="AC308" s="3">
        <f t="shared" si="23"/>
        <v>100</v>
      </c>
      <c r="AD308" s="3">
        <f t="shared" si="24"/>
        <v>83.6024549165267</v>
      </c>
    </row>
    <row r="309" ht="30" spans="1:30">
      <c r="A309" s="3" t="s">
        <v>801</v>
      </c>
      <c r="B309" s="3" t="s">
        <v>802</v>
      </c>
      <c r="C309" s="3" t="s">
        <v>575</v>
      </c>
      <c r="D309" s="3">
        <v>49254</v>
      </c>
      <c r="E309" s="3">
        <v>1035</v>
      </c>
      <c r="F309" s="3">
        <v>26075</v>
      </c>
      <c r="G309" s="3" t="s">
        <v>681</v>
      </c>
      <c r="H309" s="3">
        <v>3520</v>
      </c>
      <c r="I309" s="3" t="s">
        <v>101</v>
      </c>
      <c r="J309" s="3" t="s">
        <v>230</v>
      </c>
      <c r="K309" s="3" t="s">
        <v>231</v>
      </c>
      <c r="L309" s="3" t="s">
        <v>47</v>
      </c>
      <c r="M309" s="3" t="s">
        <v>82</v>
      </c>
      <c r="N309" s="3" t="s">
        <v>39</v>
      </c>
      <c r="O309" s="3" t="s">
        <v>49</v>
      </c>
      <c r="P309" s="3" t="s">
        <v>50</v>
      </c>
      <c r="Q309" s="3" t="s">
        <v>42</v>
      </c>
      <c r="R309" s="3">
        <v>111416.378735473</v>
      </c>
      <c r="S309" s="3">
        <v>103295.091599341</v>
      </c>
      <c r="T309" s="3">
        <v>8121.28713613187</v>
      </c>
      <c r="U309" s="3">
        <v>15045.2774204835</v>
      </c>
      <c r="V309" s="3">
        <v>16208.6885123077</v>
      </c>
      <c r="W309" s="3">
        <v>24454.2234349451</v>
      </c>
      <c r="X309" s="3">
        <v>40956.5885335385</v>
      </c>
      <c r="Y309" s="3">
        <v>0.921906160855165</v>
      </c>
      <c r="Z309" s="3">
        <f t="shared" si="20"/>
        <v>208081.156636748</v>
      </c>
      <c r="AA309" s="3">
        <f t="shared" si="21"/>
        <v>1918.31300261286</v>
      </c>
      <c r="AB309" s="3">
        <f t="shared" si="22"/>
        <v>53.5446748452938</v>
      </c>
      <c r="AC309" s="3">
        <f t="shared" si="23"/>
        <v>100</v>
      </c>
      <c r="AD309" s="3">
        <f t="shared" si="24"/>
        <v>92.1906160855165</v>
      </c>
    </row>
    <row r="310" ht="30" spans="1:30">
      <c r="A310" s="3" t="s">
        <v>803</v>
      </c>
      <c r="B310" s="3" t="s">
        <v>804</v>
      </c>
      <c r="C310" s="3" t="s">
        <v>805</v>
      </c>
      <c r="D310" s="3">
        <v>63701</v>
      </c>
      <c r="E310" s="3">
        <v>9532</v>
      </c>
      <c r="F310" s="3">
        <v>29031</v>
      </c>
      <c r="G310" s="3" t="s">
        <v>804</v>
      </c>
      <c r="I310" s="3" t="s">
        <v>34</v>
      </c>
      <c r="J310" s="3" t="s">
        <v>287</v>
      </c>
      <c r="K310" s="3" t="s">
        <v>288</v>
      </c>
      <c r="L310" s="3" t="s">
        <v>47</v>
      </c>
      <c r="M310" s="3" t="s">
        <v>60</v>
      </c>
      <c r="N310" s="3" t="s">
        <v>39</v>
      </c>
      <c r="O310" s="3" t="s">
        <v>61</v>
      </c>
      <c r="P310" s="3" t="s">
        <v>50</v>
      </c>
      <c r="Q310" s="3" t="s">
        <v>42</v>
      </c>
      <c r="R310" s="3">
        <v>255968.215345692</v>
      </c>
      <c r="S310" s="3">
        <v>238008.312103394</v>
      </c>
      <c r="T310" s="3">
        <v>17959.9032422977</v>
      </c>
      <c r="U310" s="3">
        <v>33164.054135248</v>
      </c>
      <c r="V310" s="3">
        <v>41589.6877550914</v>
      </c>
      <c r="W310" s="3">
        <v>51947.5155509138</v>
      </c>
      <c r="X310" s="3">
        <v>90179.619983812</v>
      </c>
      <c r="Y310" s="3">
        <v>0.661358007107046</v>
      </c>
      <c r="Z310" s="3">
        <f t="shared" si="20"/>
        <v>472849.092770757</v>
      </c>
      <c r="AA310" s="3">
        <f t="shared" si="21"/>
        <v>3127.22533657243</v>
      </c>
      <c r="AB310" s="3">
        <f t="shared" si="22"/>
        <v>54.1331725616292</v>
      </c>
      <c r="AC310" s="3">
        <f t="shared" si="23"/>
        <v>100</v>
      </c>
      <c r="AD310" s="3">
        <f t="shared" si="24"/>
        <v>66.1358007107046</v>
      </c>
    </row>
    <row r="311" ht="30" spans="1:30">
      <c r="A311" s="3" t="s">
        <v>122</v>
      </c>
      <c r="B311" s="3" t="s">
        <v>806</v>
      </c>
      <c r="C311" s="3" t="s">
        <v>805</v>
      </c>
      <c r="D311" s="3">
        <v>65689</v>
      </c>
      <c r="E311" s="3">
        <v>8104</v>
      </c>
      <c r="F311" s="3">
        <v>29215</v>
      </c>
      <c r="G311" s="3" t="s">
        <v>807</v>
      </c>
      <c r="I311" s="3" t="s">
        <v>57</v>
      </c>
      <c r="J311" s="3" t="s">
        <v>69</v>
      </c>
      <c r="K311" s="3" t="s">
        <v>125</v>
      </c>
      <c r="L311" s="3" t="s">
        <v>37</v>
      </c>
      <c r="M311" s="3" t="s">
        <v>82</v>
      </c>
      <c r="N311" s="3" t="s">
        <v>39</v>
      </c>
      <c r="O311" s="3" t="s">
        <v>49</v>
      </c>
      <c r="P311" s="3" t="s">
        <v>75</v>
      </c>
      <c r="Q311" s="3" t="s">
        <v>42</v>
      </c>
      <c r="R311" s="3">
        <v>156489.8373</v>
      </c>
      <c r="S311" s="3">
        <v>133939.470670106</v>
      </c>
      <c r="T311" s="3">
        <v>22550.3666298938</v>
      </c>
      <c r="U311" s="3">
        <v>25126.4846720506</v>
      </c>
      <c r="V311" s="3">
        <v>23558.412820303</v>
      </c>
      <c r="W311" s="3">
        <v>34310.9055180007</v>
      </c>
      <c r="X311" s="3">
        <v>32985.5114528331</v>
      </c>
      <c r="Y311" s="3">
        <v>0.24213410699809</v>
      </c>
      <c r="Z311" s="3">
        <f t="shared" si="20"/>
        <v>272471.151763187</v>
      </c>
      <c r="AA311" s="3">
        <f t="shared" si="21"/>
        <v>659.745590149204</v>
      </c>
      <c r="AB311" s="3">
        <f t="shared" si="22"/>
        <v>57.433543436558</v>
      </c>
      <c r="AC311" s="3">
        <f t="shared" si="23"/>
        <v>100</v>
      </c>
      <c r="AD311" s="3">
        <f t="shared" si="24"/>
        <v>24.213410699809</v>
      </c>
    </row>
    <row r="312" customFormat="1" hidden="1" spans="1:30">
      <c r="A312" t="s">
        <v>808</v>
      </c>
      <c r="B312" t="s">
        <v>520</v>
      </c>
      <c r="C312" t="s">
        <v>680</v>
      </c>
      <c r="D312">
        <v>39218</v>
      </c>
      <c r="E312">
        <v>4432</v>
      </c>
      <c r="F312">
        <v>28121</v>
      </c>
      <c r="G312" t="s">
        <v>809</v>
      </c>
      <c r="H312">
        <v>3560</v>
      </c>
      <c r="I312" t="s">
        <v>154</v>
      </c>
      <c r="J312" t="s">
        <v>155</v>
      </c>
      <c r="K312" t="s">
        <v>156</v>
      </c>
      <c r="L312" t="s">
        <v>47</v>
      </c>
      <c r="M312" t="s">
        <v>82</v>
      </c>
      <c r="N312" t="s">
        <v>39</v>
      </c>
      <c r="O312" t="s">
        <v>61</v>
      </c>
      <c r="P312" t="s">
        <v>75</v>
      </c>
      <c r="Q312" t="s">
        <v>42</v>
      </c>
      <c r="R312">
        <v>170613.0258</v>
      </c>
      <c r="S312">
        <v>139732.0681302</v>
      </c>
      <c r="T312">
        <v>30880.9576698</v>
      </c>
      <c r="U312">
        <v>23885.823612</v>
      </c>
      <c r="V312">
        <v>22009.0803282</v>
      </c>
      <c r="W312">
        <v>63126.819546</v>
      </c>
      <c r="X312">
        <v>0</v>
      </c>
      <c r="Y312">
        <v>0.149750446568763</v>
      </c>
      <c r="Z312">
        <f t="shared" si="20"/>
        <v>279634.7492862</v>
      </c>
      <c r="AA312">
        <f t="shared" si="21"/>
        <v>418.754285817526</v>
      </c>
      <c r="AB312">
        <f t="shared" si="22"/>
        <v>61.012812690665</v>
      </c>
      <c r="AC312">
        <f t="shared" si="23"/>
        <v>100</v>
      </c>
      <c r="AD312">
        <f t="shared" si="24"/>
        <v>14.9750446568763</v>
      </c>
    </row>
    <row r="313" customFormat="1" hidden="1" spans="1:30">
      <c r="A313" t="s">
        <v>76</v>
      </c>
      <c r="B313" t="s">
        <v>454</v>
      </c>
      <c r="C313" t="s">
        <v>55</v>
      </c>
      <c r="D313">
        <v>27105</v>
      </c>
      <c r="E313">
        <v>1342</v>
      </c>
      <c r="F313">
        <v>37067</v>
      </c>
      <c r="G313" t="s">
        <v>455</v>
      </c>
      <c r="H313">
        <v>3120</v>
      </c>
      <c r="I313" t="s">
        <v>79</v>
      </c>
      <c r="J313" t="s">
        <v>80</v>
      </c>
      <c r="K313" t="s">
        <v>81</v>
      </c>
      <c r="L313" t="s">
        <v>37</v>
      </c>
      <c r="M313" t="s">
        <v>82</v>
      </c>
      <c r="N313" t="s">
        <v>39</v>
      </c>
      <c r="O313" t="s">
        <v>61</v>
      </c>
      <c r="P313" t="s">
        <v>83</v>
      </c>
      <c r="Q313" t="s">
        <v>42</v>
      </c>
      <c r="R313">
        <v>184421.6808</v>
      </c>
      <c r="S313">
        <v>128910.7548792</v>
      </c>
      <c r="T313">
        <v>55510.9259208</v>
      </c>
      <c r="U313">
        <v>49793.853816</v>
      </c>
      <c r="V313">
        <v>23790.3968232</v>
      </c>
      <c r="W313">
        <v>22130.601696</v>
      </c>
      <c r="X313">
        <v>0</v>
      </c>
      <c r="Y313">
        <v>0.783780201369926</v>
      </c>
      <c r="Z313">
        <f t="shared" si="20"/>
        <v>280136.5331352</v>
      </c>
      <c r="AA313">
        <f t="shared" si="21"/>
        <v>2195.6546835178</v>
      </c>
      <c r="AB313">
        <f t="shared" si="22"/>
        <v>65.8327847267939</v>
      </c>
      <c r="AC313">
        <f t="shared" si="23"/>
        <v>100</v>
      </c>
      <c r="AD313">
        <f t="shared" si="24"/>
        <v>78.3780201369926</v>
      </c>
    </row>
    <row r="314" customFormat="1" hidden="1" spans="1:30">
      <c r="A314" t="s">
        <v>810</v>
      </c>
      <c r="B314" t="s">
        <v>811</v>
      </c>
      <c r="C314" t="s">
        <v>55</v>
      </c>
      <c r="D314">
        <v>27203</v>
      </c>
      <c r="E314">
        <v>3062</v>
      </c>
      <c r="F314">
        <v>37151</v>
      </c>
      <c r="G314" t="s">
        <v>812</v>
      </c>
      <c r="H314">
        <v>3120</v>
      </c>
      <c r="I314" t="s">
        <v>68</v>
      </c>
      <c r="J314" t="s">
        <v>230</v>
      </c>
      <c r="K314" t="s">
        <v>231</v>
      </c>
      <c r="L314" t="s">
        <v>47</v>
      </c>
      <c r="M314" t="s">
        <v>60</v>
      </c>
      <c r="N314" t="s">
        <v>39</v>
      </c>
      <c r="O314" t="s">
        <v>61</v>
      </c>
      <c r="P314" t="s">
        <v>62</v>
      </c>
      <c r="Q314" t="s">
        <v>42</v>
      </c>
      <c r="R314">
        <v>179041.4406</v>
      </c>
      <c r="S314">
        <v>155673.974866834</v>
      </c>
      <c r="T314">
        <v>23367.4657331657</v>
      </c>
      <c r="U314">
        <v>21648.6679034057</v>
      </c>
      <c r="V314">
        <v>30529.1233571657</v>
      </c>
      <c r="W314">
        <v>25925.20059888</v>
      </c>
      <c r="X314">
        <v>62060.8787816914</v>
      </c>
      <c r="Y314">
        <v>0.70256471137259</v>
      </c>
      <c r="Z314">
        <f t="shared" si="20"/>
        <v>319205.311241143</v>
      </c>
      <c r="AA314">
        <f t="shared" si="21"/>
        <v>2242.62387360731</v>
      </c>
      <c r="AB314">
        <f t="shared" si="22"/>
        <v>56.0897435897436</v>
      </c>
      <c r="AC314">
        <f t="shared" si="23"/>
        <v>100</v>
      </c>
      <c r="AD314">
        <f t="shared" si="24"/>
        <v>70.256471137259</v>
      </c>
    </row>
    <row r="315" ht="30" spans="1:30">
      <c r="A315" s="3" t="s">
        <v>813</v>
      </c>
      <c r="B315" s="3" t="s">
        <v>814</v>
      </c>
      <c r="C315" s="3" t="s">
        <v>55</v>
      </c>
      <c r="D315" s="3">
        <v>27597</v>
      </c>
      <c r="E315" s="3">
        <v>8730</v>
      </c>
      <c r="F315" s="3">
        <v>37101</v>
      </c>
      <c r="G315" s="3" t="s">
        <v>815</v>
      </c>
      <c r="H315" s="3">
        <v>6640</v>
      </c>
      <c r="I315" s="3" t="s">
        <v>57</v>
      </c>
      <c r="J315" s="3" t="s">
        <v>239</v>
      </c>
      <c r="K315" s="3" t="s">
        <v>239</v>
      </c>
      <c r="L315" s="3" t="s">
        <v>37</v>
      </c>
      <c r="M315" s="3" t="s">
        <v>60</v>
      </c>
      <c r="N315" s="3" t="s">
        <v>39</v>
      </c>
      <c r="O315" s="3" t="s">
        <v>40</v>
      </c>
      <c r="P315" s="3" t="s">
        <v>83</v>
      </c>
      <c r="Q315" s="3" t="s">
        <v>42</v>
      </c>
      <c r="R315" s="3">
        <v>406242.9855</v>
      </c>
      <c r="S315" s="3">
        <v>340218.347182519</v>
      </c>
      <c r="T315" s="3">
        <v>66024.6383174807</v>
      </c>
      <c r="U315" s="3">
        <v>63703.9128933162</v>
      </c>
      <c r="V315" s="3">
        <v>34810.8813624679</v>
      </c>
      <c r="W315" s="3">
        <v>75810.3638560411</v>
      </c>
      <c r="X315" s="3">
        <v>110698.602732648</v>
      </c>
      <c r="Y315" s="3">
        <v>0.207370121777073</v>
      </c>
      <c r="Z315" s="3">
        <f t="shared" si="20"/>
        <v>691266.746344473</v>
      </c>
      <c r="AA315" s="3">
        <f t="shared" si="21"/>
        <v>1433.48069369894</v>
      </c>
      <c r="AB315" s="3">
        <f t="shared" si="22"/>
        <v>58.7679051029544</v>
      </c>
      <c r="AC315" s="3">
        <f t="shared" si="23"/>
        <v>100</v>
      </c>
      <c r="AD315" s="3">
        <f t="shared" si="24"/>
        <v>20.7370121777073</v>
      </c>
    </row>
    <row r="316" ht="30" spans="1:30">
      <c r="A316" s="3" t="s">
        <v>816</v>
      </c>
      <c r="B316" s="3" t="s">
        <v>817</v>
      </c>
      <c r="C316" s="3" t="s">
        <v>575</v>
      </c>
      <c r="D316" s="3">
        <v>48060</v>
      </c>
      <c r="E316" s="3">
        <v>7474</v>
      </c>
      <c r="F316" s="3">
        <v>26147</v>
      </c>
      <c r="G316" s="3" t="s">
        <v>818</v>
      </c>
      <c r="H316" s="3">
        <v>2162</v>
      </c>
      <c r="I316" s="3" t="s">
        <v>34</v>
      </c>
      <c r="J316" s="3" t="s">
        <v>287</v>
      </c>
      <c r="K316" s="3" t="s">
        <v>288</v>
      </c>
      <c r="L316" s="3" t="s">
        <v>47</v>
      </c>
      <c r="M316" s="3" t="s">
        <v>93</v>
      </c>
      <c r="N316" s="3" t="s">
        <v>39</v>
      </c>
      <c r="O316" s="3" t="s">
        <v>49</v>
      </c>
      <c r="P316" s="3" t="s">
        <v>50</v>
      </c>
      <c r="Q316" s="3" t="s">
        <v>42</v>
      </c>
      <c r="R316" s="3">
        <v>78346.565172846</v>
      </c>
      <c r="S316" s="3">
        <v>72849.4110516971</v>
      </c>
      <c r="T316" s="3">
        <v>5497.15412114883</v>
      </c>
      <c r="U316" s="3">
        <v>10150.829567624</v>
      </c>
      <c r="V316" s="3">
        <v>12729.7413775457</v>
      </c>
      <c r="W316" s="3">
        <v>15900.0577754569</v>
      </c>
      <c r="X316" s="3">
        <v>27602.112491906</v>
      </c>
      <c r="Y316" s="3">
        <v>0.795612469544251</v>
      </c>
      <c r="Z316" s="3">
        <f t="shared" si="20"/>
        <v>144729.306385379</v>
      </c>
      <c r="AA316" s="3">
        <f t="shared" si="21"/>
        <v>1151.48440868698</v>
      </c>
      <c r="AB316" s="3">
        <f t="shared" si="22"/>
        <v>54.1331725616292</v>
      </c>
      <c r="AC316" s="3">
        <f t="shared" si="23"/>
        <v>100</v>
      </c>
      <c r="AD316" s="3">
        <f t="shared" si="24"/>
        <v>79.5612469544251</v>
      </c>
    </row>
    <row r="317" customFormat="1" hidden="1" spans="1:30">
      <c r="A317" t="s">
        <v>819</v>
      </c>
      <c r="B317" t="s">
        <v>820</v>
      </c>
      <c r="C317" t="s">
        <v>136</v>
      </c>
      <c r="D317">
        <v>10458</v>
      </c>
      <c r="E317">
        <v>2556</v>
      </c>
      <c r="F317">
        <v>36005</v>
      </c>
      <c r="G317" t="s">
        <v>820</v>
      </c>
      <c r="H317">
        <v>5602</v>
      </c>
      <c r="I317" t="s">
        <v>541</v>
      </c>
      <c r="J317" t="s">
        <v>69</v>
      </c>
      <c r="K317" t="s">
        <v>70</v>
      </c>
      <c r="L317" t="s">
        <v>47</v>
      </c>
      <c r="M317" t="s">
        <v>93</v>
      </c>
      <c r="N317" t="s">
        <v>39</v>
      </c>
      <c r="O317" t="s">
        <v>49</v>
      </c>
      <c r="P317" t="s">
        <v>62</v>
      </c>
      <c r="Q317" t="s">
        <v>42</v>
      </c>
      <c r="R317">
        <v>86270.6133</v>
      </c>
      <c r="S317">
        <v>75836.1154776399</v>
      </c>
      <c r="T317">
        <v>10434.4978223601</v>
      </c>
      <c r="U317">
        <v>11859.0336120215</v>
      </c>
      <c r="V317">
        <v>12140.3113794068</v>
      </c>
      <c r="W317">
        <v>15842.2897372528</v>
      </c>
      <c r="X317">
        <v>27601.5151092343</v>
      </c>
      <c r="Y317">
        <v>0.704905265494134</v>
      </c>
      <c r="Z317">
        <f t="shared" si="20"/>
        <v>153713.763137915</v>
      </c>
      <c r="AA317">
        <f t="shared" si="21"/>
        <v>1083.53641014835</v>
      </c>
      <c r="AB317">
        <f t="shared" si="22"/>
        <v>56.1241957381501</v>
      </c>
      <c r="AC317">
        <f t="shared" si="23"/>
        <v>100</v>
      </c>
      <c r="AD317">
        <f t="shared" si="24"/>
        <v>70.4905265494134</v>
      </c>
    </row>
    <row r="318" ht="30" spans="1:30">
      <c r="A318" s="3" t="s">
        <v>821</v>
      </c>
      <c r="B318" s="3" t="s">
        <v>820</v>
      </c>
      <c r="C318" s="3" t="s">
        <v>136</v>
      </c>
      <c r="D318" s="3">
        <v>10468</v>
      </c>
      <c r="E318" s="3">
        <v>6810</v>
      </c>
      <c r="F318" s="3">
        <v>36005</v>
      </c>
      <c r="G318" s="3" t="s">
        <v>820</v>
      </c>
      <c r="H318" s="3">
        <v>5602</v>
      </c>
      <c r="I318" s="3" t="s">
        <v>34</v>
      </c>
      <c r="J318" s="3" t="s">
        <v>108</v>
      </c>
      <c r="K318" s="3" t="s">
        <v>108</v>
      </c>
      <c r="L318" s="3" t="s">
        <v>47</v>
      </c>
      <c r="M318" s="3" t="s">
        <v>82</v>
      </c>
      <c r="N318" s="3" t="s">
        <v>39</v>
      </c>
      <c r="O318" s="3" t="s">
        <v>49</v>
      </c>
      <c r="P318" s="3" t="s">
        <v>41</v>
      </c>
      <c r="Q318" s="3" t="s">
        <v>42</v>
      </c>
      <c r="R318" s="3">
        <v>134676.200017556</v>
      </c>
      <c r="S318" s="3">
        <v>126457.036449341</v>
      </c>
      <c r="T318" s="3">
        <v>8219.16356821492</v>
      </c>
      <c r="U318" s="3">
        <v>20198.3225683921</v>
      </c>
      <c r="V318" s="3">
        <v>26086.9104556387</v>
      </c>
      <c r="W318" s="3">
        <v>18753.3656461917</v>
      </c>
      <c r="X318" s="3">
        <v>49983.0797711671</v>
      </c>
      <c r="Y318" s="3">
        <v>0.905209870602366</v>
      </c>
      <c r="Z318" s="3">
        <f t="shared" si="20"/>
        <v>249697.878458945</v>
      </c>
      <c r="AA318" s="3">
        <f t="shared" si="21"/>
        <v>2260.28984249507</v>
      </c>
      <c r="AB318" s="3">
        <f t="shared" si="22"/>
        <v>53.9356605065025</v>
      </c>
      <c r="AC318" s="3">
        <f t="shared" si="23"/>
        <v>100</v>
      </c>
      <c r="AD318" s="3">
        <f t="shared" si="24"/>
        <v>90.5209870602366</v>
      </c>
    </row>
    <row r="319" customFormat="1" hidden="1" spans="1:30">
      <c r="A319" t="s">
        <v>822</v>
      </c>
      <c r="B319" t="s">
        <v>823</v>
      </c>
      <c r="C319" t="s">
        <v>136</v>
      </c>
      <c r="D319">
        <v>10522</v>
      </c>
      <c r="E319">
        <v>1741</v>
      </c>
      <c r="F319">
        <v>36119</v>
      </c>
      <c r="G319" t="s">
        <v>824</v>
      </c>
      <c r="H319">
        <v>5602</v>
      </c>
      <c r="I319" t="s">
        <v>68</v>
      </c>
      <c r="J319" t="s">
        <v>58</v>
      </c>
      <c r="K319" t="s">
        <v>59</v>
      </c>
      <c r="L319" t="s">
        <v>47</v>
      </c>
      <c r="M319" t="s">
        <v>93</v>
      </c>
      <c r="N319" t="s">
        <v>39</v>
      </c>
      <c r="O319" t="s">
        <v>49</v>
      </c>
      <c r="P319" t="s">
        <v>62</v>
      </c>
      <c r="Q319" t="s">
        <v>42</v>
      </c>
      <c r="R319">
        <v>89001.9623364301</v>
      </c>
      <c r="S319">
        <v>81886.5489584343</v>
      </c>
      <c r="T319">
        <v>7115.41337799574</v>
      </c>
      <c r="U319">
        <v>14400.2413602295</v>
      </c>
      <c r="V319">
        <v>11859.0222966596</v>
      </c>
      <c r="W319">
        <v>15476.0240971407</v>
      </c>
      <c r="X319">
        <v>26259.2636568891</v>
      </c>
      <c r="Y319">
        <v>0.808202422245366</v>
      </c>
      <c r="Z319">
        <f t="shared" si="20"/>
        <v>156996.513747349</v>
      </c>
      <c r="AA319">
        <f t="shared" si="21"/>
        <v>1268.84962694685</v>
      </c>
      <c r="AB319">
        <f t="shared" si="22"/>
        <v>56.6904068198986</v>
      </c>
      <c r="AC319">
        <f t="shared" si="23"/>
        <v>100</v>
      </c>
      <c r="AD319">
        <f t="shared" si="24"/>
        <v>80.8202422245366</v>
      </c>
    </row>
    <row r="320" ht="30" spans="1:30">
      <c r="A320" s="3" t="s">
        <v>825</v>
      </c>
      <c r="B320" s="3" t="s">
        <v>826</v>
      </c>
      <c r="C320" s="3" t="s">
        <v>136</v>
      </c>
      <c r="D320" s="3">
        <v>10901</v>
      </c>
      <c r="E320" s="3">
        <v>5312</v>
      </c>
      <c r="F320" s="3">
        <v>36087</v>
      </c>
      <c r="G320" s="3" t="s">
        <v>827</v>
      </c>
      <c r="H320" s="3">
        <v>5602</v>
      </c>
      <c r="I320" s="3" t="s">
        <v>229</v>
      </c>
      <c r="J320" s="3" t="s">
        <v>108</v>
      </c>
      <c r="K320" s="3" t="s">
        <v>108</v>
      </c>
      <c r="L320" s="3" t="s">
        <v>47</v>
      </c>
      <c r="M320" s="3" t="s">
        <v>93</v>
      </c>
      <c r="N320" s="3" t="s">
        <v>39</v>
      </c>
      <c r="O320" s="3" t="s">
        <v>49</v>
      </c>
      <c r="P320" s="3" t="s">
        <v>232</v>
      </c>
      <c r="Q320" s="3" t="s">
        <v>42</v>
      </c>
      <c r="R320" s="3">
        <v>101956.943552221</v>
      </c>
      <c r="S320" s="3">
        <v>93938.2701353339</v>
      </c>
      <c r="T320" s="3">
        <v>8018.67341688732</v>
      </c>
      <c r="U320" s="3">
        <v>13372.6047531627</v>
      </c>
      <c r="V320" s="3">
        <v>20706.7572686084</v>
      </c>
      <c r="W320" s="3">
        <v>19789.9882041777</v>
      </c>
      <c r="X320" s="3">
        <v>31512.4086413651</v>
      </c>
      <c r="Y320" s="3">
        <v>0.850458121566122</v>
      </c>
      <c r="Z320" s="3">
        <f t="shared" si="20"/>
        <v>187338.702419535</v>
      </c>
      <c r="AA320" s="3">
        <f t="shared" si="21"/>
        <v>1593.23720956353</v>
      </c>
      <c r="AB320" s="3">
        <f t="shared" si="22"/>
        <v>54.4238548871198</v>
      </c>
      <c r="AC320" s="3">
        <f t="shared" si="23"/>
        <v>100</v>
      </c>
      <c r="AD320" s="3">
        <f t="shared" si="24"/>
        <v>85.0458121566122</v>
      </c>
    </row>
    <row r="321" customFormat="1" hidden="1" spans="1:30">
      <c r="A321" t="s">
        <v>828</v>
      </c>
      <c r="B321" t="s">
        <v>829</v>
      </c>
      <c r="C321" t="s">
        <v>136</v>
      </c>
      <c r="D321">
        <v>11552</v>
      </c>
      <c r="E321">
        <v>3241</v>
      </c>
      <c r="F321">
        <v>36059</v>
      </c>
      <c r="G321" t="s">
        <v>830</v>
      </c>
      <c r="H321">
        <v>5602</v>
      </c>
      <c r="I321" t="s">
        <v>541</v>
      </c>
      <c r="J321" t="s">
        <v>69</v>
      </c>
      <c r="K321" t="s">
        <v>70</v>
      </c>
      <c r="L321" t="s">
        <v>47</v>
      </c>
      <c r="M321" t="s">
        <v>48</v>
      </c>
      <c r="N321" t="s">
        <v>39</v>
      </c>
      <c r="O321" t="s">
        <v>49</v>
      </c>
      <c r="P321" t="s">
        <v>62</v>
      </c>
      <c r="Q321" t="s">
        <v>42</v>
      </c>
      <c r="R321">
        <v>41641.3548</v>
      </c>
      <c r="S321">
        <v>36604.8005278082</v>
      </c>
      <c r="T321">
        <v>5036.55427219184</v>
      </c>
      <c r="U321">
        <v>5724.15342065629</v>
      </c>
      <c r="V321">
        <v>5859.92140538494</v>
      </c>
      <c r="W321">
        <v>7646.80326891039</v>
      </c>
      <c r="X321">
        <v>13322.7809530501</v>
      </c>
      <c r="Y321">
        <v>0.436584054967482</v>
      </c>
      <c r="Z321">
        <f t="shared" si="20"/>
        <v>74195.0138480018</v>
      </c>
      <c r="AA321">
        <f t="shared" si="21"/>
        <v>323.923600041291</v>
      </c>
      <c r="AB321">
        <f t="shared" si="22"/>
        <v>56.12419573815</v>
      </c>
      <c r="AC321">
        <f t="shared" si="23"/>
        <v>100</v>
      </c>
      <c r="AD321">
        <f t="shared" si="24"/>
        <v>43.6584054967482</v>
      </c>
    </row>
    <row r="322" customFormat="1" hidden="1" spans="1:30">
      <c r="A322" t="s">
        <v>831</v>
      </c>
      <c r="B322" t="s">
        <v>832</v>
      </c>
      <c r="C322" t="s">
        <v>136</v>
      </c>
      <c r="D322">
        <v>14482</v>
      </c>
      <c r="E322">
        <v>1318</v>
      </c>
      <c r="F322">
        <v>36037</v>
      </c>
      <c r="G322" t="s">
        <v>833</v>
      </c>
      <c r="H322">
        <v>6840</v>
      </c>
      <c r="I322" t="s">
        <v>79</v>
      </c>
      <c r="J322" t="s">
        <v>80</v>
      </c>
      <c r="K322" t="s">
        <v>81</v>
      </c>
      <c r="L322" t="s">
        <v>121</v>
      </c>
      <c r="M322" t="s">
        <v>82</v>
      </c>
      <c r="N322" t="s">
        <v>39</v>
      </c>
      <c r="O322" t="s">
        <v>49</v>
      </c>
      <c r="P322" t="s">
        <v>75</v>
      </c>
      <c r="Q322" t="s">
        <v>42</v>
      </c>
      <c r="R322">
        <v>118603.0272</v>
      </c>
      <c r="S322">
        <v>82903.5160128</v>
      </c>
      <c r="T322">
        <v>35699.5111872</v>
      </c>
      <c r="U322">
        <v>32022.817344</v>
      </c>
      <c r="V322">
        <v>15299.7905088</v>
      </c>
      <c r="W322">
        <v>14232.363264</v>
      </c>
      <c r="X322">
        <v>0</v>
      </c>
      <c r="Y322">
        <v>0.280595725553467</v>
      </c>
      <c r="Z322">
        <f t="shared" ref="Z322:Z385" si="25">SUM(S322:X322)</f>
        <v>180157.9983168</v>
      </c>
      <c r="AA322">
        <f t="shared" ref="AA322:AA385" si="26">Z322*Y322/100</f>
        <v>505.515642519627</v>
      </c>
      <c r="AB322">
        <f t="shared" ref="AB322:AB385" si="27">R322/Z322*100</f>
        <v>65.8327847267939</v>
      </c>
      <c r="AC322">
        <f t="shared" ref="AC322:AC385" si="28">Z322/SUM(Z322)*100</f>
        <v>100</v>
      </c>
      <c r="AD322">
        <f t="shared" ref="AD322:AD385" si="29">Y322*100</f>
        <v>28.0595725553467</v>
      </c>
    </row>
    <row r="323" ht="30" spans="1:30">
      <c r="A323" s="3" t="s">
        <v>834</v>
      </c>
      <c r="B323" s="3" t="s">
        <v>835</v>
      </c>
      <c r="C323" s="3" t="s">
        <v>136</v>
      </c>
      <c r="D323" s="3">
        <v>14777</v>
      </c>
      <c r="E323" s="3">
        <v>9700</v>
      </c>
      <c r="F323" s="3">
        <v>36003</v>
      </c>
      <c r="G323" s="3" t="s">
        <v>836</v>
      </c>
      <c r="I323" s="3" t="s">
        <v>34</v>
      </c>
      <c r="J323" s="3" t="s">
        <v>230</v>
      </c>
      <c r="K323" s="3" t="s">
        <v>231</v>
      </c>
      <c r="L323" s="3" t="s">
        <v>47</v>
      </c>
      <c r="M323" s="3" t="s">
        <v>48</v>
      </c>
      <c r="N323" s="3" t="s">
        <v>39</v>
      </c>
      <c r="O323" s="3" t="s">
        <v>49</v>
      </c>
      <c r="P323" s="3" t="s">
        <v>50</v>
      </c>
      <c r="Q323" s="3" t="s">
        <v>42</v>
      </c>
      <c r="R323" s="3">
        <v>39624.7936440202</v>
      </c>
      <c r="S323" s="3">
        <v>35948.1295620438</v>
      </c>
      <c r="T323" s="3">
        <v>3676.66408197642</v>
      </c>
      <c r="U323" s="3">
        <v>5601.27163391353</v>
      </c>
      <c r="V323" s="3">
        <v>5999.46629983156</v>
      </c>
      <c r="W323" s="3">
        <v>7450.66463784391</v>
      </c>
      <c r="X323" s="3">
        <v>13246.6092195396</v>
      </c>
      <c r="Y323" s="3">
        <v>0.571015631799204</v>
      </c>
      <c r="Z323" s="3">
        <f t="shared" si="25"/>
        <v>71922.8054351488</v>
      </c>
      <c r="AA323" s="3">
        <f t="shared" si="26"/>
        <v>410.690461863227</v>
      </c>
      <c r="AB323" s="3">
        <f t="shared" si="27"/>
        <v>55.0935039370078</v>
      </c>
      <c r="AC323" s="3">
        <f t="shared" si="28"/>
        <v>100</v>
      </c>
      <c r="AD323" s="3">
        <f t="shared" si="29"/>
        <v>57.1015631799204</v>
      </c>
    </row>
    <row r="324" ht="30" spans="1:30">
      <c r="A324" s="3" t="s">
        <v>837</v>
      </c>
      <c r="B324" s="3" t="s">
        <v>838</v>
      </c>
      <c r="C324" s="3" t="s">
        <v>690</v>
      </c>
      <c r="D324" s="3">
        <v>44094</v>
      </c>
      <c r="E324" s="3">
        <v>8500</v>
      </c>
      <c r="F324" s="3">
        <v>39085</v>
      </c>
      <c r="G324" s="3" t="s">
        <v>839</v>
      </c>
      <c r="H324" s="3">
        <v>1692</v>
      </c>
      <c r="I324" s="3" t="s">
        <v>57</v>
      </c>
      <c r="J324" s="3" t="s">
        <v>58</v>
      </c>
      <c r="K324" s="3" t="s">
        <v>59</v>
      </c>
      <c r="L324" s="3" t="s">
        <v>718</v>
      </c>
      <c r="M324" s="3" t="s">
        <v>82</v>
      </c>
      <c r="N324" s="3" t="s">
        <v>39</v>
      </c>
      <c r="O324" s="3" t="s">
        <v>61</v>
      </c>
      <c r="P324" s="3" t="s">
        <v>41</v>
      </c>
      <c r="Q324" s="3" t="s">
        <v>42</v>
      </c>
      <c r="R324" s="3">
        <v>179737.1694</v>
      </c>
      <c r="S324" s="3">
        <v>147125.418957207</v>
      </c>
      <c r="T324" s="3">
        <v>32611.7504427934</v>
      </c>
      <c r="U324" s="3">
        <v>31465.4674746811</v>
      </c>
      <c r="V324" s="3">
        <v>17194.2445216837</v>
      </c>
      <c r="W324" s="3">
        <v>37445.243625</v>
      </c>
      <c r="X324" s="3">
        <v>33758.0334109056</v>
      </c>
      <c r="Y324" s="3">
        <v>0.6841316048215</v>
      </c>
      <c r="Z324" s="3">
        <f t="shared" si="25"/>
        <v>299600.158432271</v>
      </c>
      <c r="AA324" s="3">
        <f t="shared" si="26"/>
        <v>2049.65937193045</v>
      </c>
      <c r="AB324" s="3">
        <f t="shared" si="27"/>
        <v>59.9923479148067</v>
      </c>
      <c r="AC324" s="3">
        <f t="shared" si="28"/>
        <v>100</v>
      </c>
      <c r="AD324" s="3">
        <f t="shared" si="29"/>
        <v>68.41316048215</v>
      </c>
    </row>
    <row r="325" customFormat="1" hidden="1" spans="1:30">
      <c r="A325" t="s">
        <v>175</v>
      </c>
      <c r="B325" t="s">
        <v>672</v>
      </c>
      <c r="C325" t="s">
        <v>690</v>
      </c>
      <c r="D325">
        <v>44240</v>
      </c>
      <c r="E325">
        <v>2540</v>
      </c>
      <c r="F325">
        <v>39133</v>
      </c>
      <c r="G325" t="s">
        <v>840</v>
      </c>
      <c r="H325">
        <v>1692</v>
      </c>
      <c r="I325" t="s">
        <v>68</v>
      </c>
      <c r="J325" t="s">
        <v>69</v>
      </c>
      <c r="K325" t="s">
        <v>125</v>
      </c>
      <c r="L325" t="s">
        <v>37</v>
      </c>
      <c r="M325" t="s">
        <v>60</v>
      </c>
      <c r="N325" t="s">
        <v>39</v>
      </c>
      <c r="O325" t="s">
        <v>61</v>
      </c>
      <c r="P325" t="s">
        <v>75</v>
      </c>
      <c r="Q325" t="s">
        <v>42</v>
      </c>
      <c r="R325">
        <v>257272.938</v>
      </c>
      <c r="S325">
        <v>229343.685762744</v>
      </c>
      <c r="T325">
        <v>27929.2522372561</v>
      </c>
      <c r="U325">
        <v>30519.7915752045</v>
      </c>
      <c r="V325">
        <v>36105.6420226558</v>
      </c>
      <c r="W325">
        <v>49598.0344078037</v>
      </c>
      <c r="X325">
        <v>91424.4508017621</v>
      </c>
      <c r="Y325">
        <v>0.00358306637501837</v>
      </c>
      <c r="Z325">
        <f t="shared" si="25"/>
        <v>464920.856807426</v>
      </c>
      <c r="AA325">
        <f t="shared" si="26"/>
        <v>16.6584228907142</v>
      </c>
      <c r="AB325">
        <f t="shared" si="27"/>
        <v>55.3369319171165</v>
      </c>
      <c r="AC325">
        <f t="shared" si="28"/>
        <v>100</v>
      </c>
      <c r="AD325">
        <f t="shared" si="29"/>
        <v>0.358306637501837</v>
      </c>
    </row>
    <row r="326" customFormat="1" hidden="1" spans="1:30">
      <c r="A326" t="s">
        <v>841</v>
      </c>
      <c r="B326" t="s">
        <v>651</v>
      </c>
      <c r="C326" t="s">
        <v>181</v>
      </c>
      <c r="D326">
        <v>60606</v>
      </c>
      <c r="E326">
        <v>3728</v>
      </c>
      <c r="F326">
        <v>17031</v>
      </c>
      <c r="G326" t="s">
        <v>648</v>
      </c>
      <c r="H326">
        <v>1602</v>
      </c>
      <c r="I326" t="s">
        <v>68</v>
      </c>
      <c r="J326" t="s">
        <v>58</v>
      </c>
      <c r="K326" t="s">
        <v>59</v>
      </c>
      <c r="L326" t="s">
        <v>47</v>
      </c>
      <c r="M326" t="s">
        <v>82</v>
      </c>
      <c r="N326" t="s">
        <v>39</v>
      </c>
      <c r="O326" t="s">
        <v>61</v>
      </c>
      <c r="P326" t="s">
        <v>62</v>
      </c>
      <c r="Q326" t="s">
        <v>42</v>
      </c>
      <c r="R326">
        <v>208294.220230554</v>
      </c>
      <c r="S326">
        <v>191641.784236106</v>
      </c>
      <c r="T326">
        <v>16652.435994448</v>
      </c>
      <c r="U326">
        <v>33701.3585601925</v>
      </c>
      <c r="V326">
        <v>27754.0599907467</v>
      </c>
      <c r="W326">
        <v>36219.0482879245</v>
      </c>
      <c r="X326">
        <v>61455.4185509392</v>
      </c>
      <c r="Y326">
        <v>0.599128159948843</v>
      </c>
      <c r="Z326">
        <f t="shared" si="25"/>
        <v>367424.105620357</v>
      </c>
      <c r="AA326">
        <f t="shared" si="26"/>
        <v>2201.34128321174</v>
      </c>
      <c r="AB326">
        <f t="shared" si="27"/>
        <v>56.6904068198985</v>
      </c>
      <c r="AC326">
        <f t="shared" si="28"/>
        <v>100</v>
      </c>
      <c r="AD326">
        <f t="shared" si="29"/>
        <v>59.9128159948843</v>
      </c>
    </row>
    <row r="327" ht="30" spans="1:30">
      <c r="A327" s="3" t="s">
        <v>842</v>
      </c>
      <c r="B327" s="3" t="s">
        <v>123</v>
      </c>
      <c r="C327" s="3" t="s">
        <v>119</v>
      </c>
      <c r="D327" s="3">
        <v>97223</v>
      </c>
      <c r="E327" s="3">
        <v>8463</v>
      </c>
      <c r="F327" s="3">
        <v>41067</v>
      </c>
      <c r="G327" s="3" t="s">
        <v>120</v>
      </c>
      <c r="H327" s="3">
        <v>6442</v>
      </c>
      <c r="I327" s="3" t="s">
        <v>34</v>
      </c>
      <c r="J327" s="3" t="s">
        <v>64</v>
      </c>
      <c r="K327" s="3" t="s">
        <v>371</v>
      </c>
      <c r="L327" s="3" t="s">
        <v>47</v>
      </c>
      <c r="M327" s="3" t="s">
        <v>93</v>
      </c>
      <c r="N327" s="3" t="s">
        <v>39</v>
      </c>
      <c r="O327" s="3" t="s">
        <v>49</v>
      </c>
      <c r="P327" s="3" t="s">
        <v>50</v>
      </c>
      <c r="Q327" s="3" t="s">
        <v>42</v>
      </c>
      <c r="R327" s="3">
        <v>81932.3451615036</v>
      </c>
      <c r="S327" s="3">
        <v>76932.0901326117</v>
      </c>
      <c r="T327" s="3">
        <v>5000.25502889195</v>
      </c>
      <c r="U327" s="3">
        <v>12287.9613186381</v>
      </c>
      <c r="V327" s="3">
        <v>15870.3746569179</v>
      </c>
      <c r="W327" s="3">
        <v>11408.8994704586</v>
      </c>
      <c r="X327" s="3">
        <v>30407.9781246605</v>
      </c>
      <c r="Y327" s="3">
        <v>0.80133293252448</v>
      </c>
      <c r="Z327" s="3">
        <f t="shared" si="25"/>
        <v>151907.558732179</v>
      </c>
      <c r="AA327" s="3">
        <f t="shared" si="26"/>
        <v>1217.28529511491</v>
      </c>
      <c r="AB327" s="3">
        <f t="shared" si="27"/>
        <v>53.9356605065023</v>
      </c>
      <c r="AC327" s="3">
        <f t="shared" si="28"/>
        <v>100</v>
      </c>
      <c r="AD327" s="3">
        <f t="shared" si="29"/>
        <v>80.133293252448</v>
      </c>
    </row>
    <row r="328" ht="30" spans="1:30">
      <c r="A328" s="3" t="s">
        <v>53</v>
      </c>
      <c r="B328" s="3" t="s">
        <v>212</v>
      </c>
      <c r="C328" s="3" t="s">
        <v>32</v>
      </c>
      <c r="D328" s="3">
        <v>15205</v>
      </c>
      <c r="E328" s="3">
        <v>2351</v>
      </c>
      <c r="F328" s="3">
        <v>42003</v>
      </c>
      <c r="G328" s="3" t="s">
        <v>213</v>
      </c>
      <c r="H328" s="3">
        <v>6280</v>
      </c>
      <c r="I328" s="3" t="s">
        <v>57</v>
      </c>
      <c r="J328" s="3" t="s">
        <v>58</v>
      </c>
      <c r="K328" s="3" t="s">
        <v>59</v>
      </c>
      <c r="L328" s="3" t="s">
        <v>37</v>
      </c>
      <c r="M328" s="3" t="s">
        <v>93</v>
      </c>
      <c r="N328" s="3" t="s">
        <v>39</v>
      </c>
      <c r="O328" s="3" t="s">
        <v>61</v>
      </c>
      <c r="P328" s="3" t="s">
        <v>62</v>
      </c>
      <c r="Q328" s="3" t="s">
        <v>42</v>
      </c>
      <c r="R328" s="3">
        <v>189602.1999</v>
      </c>
      <c r="S328" s="3">
        <v>155200.525237022</v>
      </c>
      <c r="T328" s="3">
        <v>34401.6746629783</v>
      </c>
      <c r="U328" s="3">
        <v>33192.4769595344</v>
      </c>
      <c r="V328" s="3">
        <v>18137.9655516582</v>
      </c>
      <c r="W328" s="3">
        <v>39500.4583125</v>
      </c>
      <c r="X328" s="3">
        <v>35610.8723664222</v>
      </c>
      <c r="Y328" s="3">
        <v>0.962919124130526</v>
      </c>
      <c r="Z328" s="3">
        <f t="shared" si="25"/>
        <v>316043.973090115</v>
      </c>
      <c r="AA328" s="3">
        <f t="shared" si="26"/>
        <v>3043.24785754665</v>
      </c>
      <c r="AB328" s="3">
        <f t="shared" si="27"/>
        <v>59.9923479148067</v>
      </c>
      <c r="AC328" s="3">
        <f t="shared" si="28"/>
        <v>100</v>
      </c>
      <c r="AD328" s="3">
        <f t="shared" si="29"/>
        <v>96.2919124130526</v>
      </c>
    </row>
    <row r="329" ht="30" spans="1:30">
      <c r="A329" s="3" t="s">
        <v>122</v>
      </c>
      <c r="B329" s="3" t="s">
        <v>843</v>
      </c>
      <c r="C329" s="3" t="s">
        <v>565</v>
      </c>
      <c r="D329" s="3">
        <v>37211</v>
      </c>
      <c r="E329" s="3">
        <v>4516</v>
      </c>
      <c r="F329" s="3">
        <v>47037</v>
      </c>
      <c r="G329" s="3" t="s">
        <v>460</v>
      </c>
      <c r="H329" s="3">
        <v>5360</v>
      </c>
      <c r="I329" s="3" t="s">
        <v>57</v>
      </c>
      <c r="J329" s="3" t="s">
        <v>69</v>
      </c>
      <c r="K329" s="3" t="s">
        <v>125</v>
      </c>
      <c r="L329" s="3" t="s">
        <v>37</v>
      </c>
      <c r="M329" s="3" t="s">
        <v>93</v>
      </c>
      <c r="N329" s="3" t="s">
        <v>39</v>
      </c>
      <c r="O329" s="3" t="s">
        <v>49</v>
      </c>
      <c r="P329" s="3" t="s">
        <v>75</v>
      </c>
      <c r="Q329" s="3" t="s">
        <v>42</v>
      </c>
      <c r="R329" s="3">
        <v>140672.5785</v>
      </c>
      <c r="S329" s="3">
        <v>120401.497165394</v>
      </c>
      <c r="T329" s="3">
        <v>20271.0813346058</v>
      </c>
      <c r="U329" s="3">
        <v>22586.8174473339</v>
      </c>
      <c r="V329" s="3">
        <v>21177.2389439342</v>
      </c>
      <c r="W329" s="3">
        <v>30842.9201101038</v>
      </c>
      <c r="X329" s="3">
        <v>29651.4906608016</v>
      </c>
      <c r="Y329" s="3">
        <v>0.535755053328701</v>
      </c>
      <c r="Z329" s="3">
        <f t="shared" si="25"/>
        <v>244931.045662173</v>
      </c>
      <c r="AA329" s="3">
        <f t="shared" si="26"/>
        <v>1312.23045430592</v>
      </c>
      <c r="AB329" s="3">
        <f t="shared" si="27"/>
        <v>57.433543436558</v>
      </c>
      <c r="AC329" s="3">
        <f t="shared" si="28"/>
        <v>100</v>
      </c>
      <c r="AD329" s="3">
        <f t="shared" si="29"/>
        <v>53.5755053328701</v>
      </c>
    </row>
    <row r="330" customFormat="1" hidden="1" spans="1:30">
      <c r="A330" t="s">
        <v>844</v>
      </c>
      <c r="B330" t="s">
        <v>845</v>
      </c>
      <c r="C330" t="s">
        <v>565</v>
      </c>
      <c r="D330">
        <v>37405</v>
      </c>
      <c r="E330">
        <v>1921</v>
      </c>
      <c r="F330">
        <v>47065</v>
      </c>
      <c r="G330" t="s">
        <v>846</v>
      </c>
      <c r="H330">
        <v>1560</v>
      </c>
      <c r="I330" t="s">
        <v>68</v>
      </c>
      <c r="J330" t="s">
        <v>69</v>
      </c>
      <c r="K330" t="s">
        <v>125</v>
      </c>
      <c r="L330" t="s">
        <v>88</v>
      </c>
      <c r="M330" t="s">
        <v>82</v>
      </c>
      <c r="N330" t="s">
        <v>39</v>
      </c>
      <c r="O330" t="s">
        <v>49</v>
      </c>
      <c r="P330" t="s">
        <v>62</v>
      </c>
      <c r="Q330" t="s">
        <v>42</v>
      </c>
      <c r="R330">
        <v>105684.6294</v>
      </c>
      <c r="S330">
        <v>94211.6284110132</v>
      </c>
      <c r="T330">
        <v>11473.0009889868</v>
      </c>
      <c r="U330">
        <v>12537.1633995595</v>
      </c>
      <c r="V330">
        <v>14831.7635973568</v>
      </c>
      <c r="W330">
        <v>20374.2761524229</v>
      </c>
      <c r="X330">
        <v>37556.0650731278</v>
      </c>
      <c r="Y330">
        <v>0.873983213442958</v>
      </c>
      <c r="Z330">
        <f t="shared" si="25"/>
        <v>190983.897622467</v>
      </c>
      <c r="AA330">
        <f t="shared" si="26"/>
        <v>1669.16720559945</v>
      </c>
      <c r="AB330">
        <f t="shared" si="27"/>
        <v>55.3369319171165</v>
      </c>
      <c r="AC330">
        <f t="shared" si="28"/>
        <v>100</v>
      </c>
      <c r="AD330">
        <f t="shared" si="29"/>
        <v>87.3983213442958</v>
      </c>
    </row>
    <row r="331" ht="30" spans="1:30">
      <c r="A331" s="3" t="s">
        <v>847</v>
      </c>
      <c r="B331" s="3" t="s">
        <v>848</v>
      </c>
      <c r="C331" s="3" t="s">
        <v>113</v>
      </c>
      <c r="D331" s="3">
        <v>96782</v>
      </c>
      <c r="E331" s="3">
        <v>2638</v>
      </c>
      <c r="F331" s="3">
        <v>15003</v>
      </c>
      <c r="G331" s="3" t="s">
        <v>849</v>
      </c>
      <c r="H331" s="3">
        <v>3320</v>
      </c>
      <c r="I331" s="3" t="s">
        <v>34</v>
      </c>
      <c r="J331" s="3" t="s">
        <v>64</v>
      </c>
      <c r="K331" s="3" t="s">
        <v>371</v>
      </c>
      <c r="L331" s="3" t="s">
        <v>47</v>
      </c>
      <c r="M331" s="3" t="s">
        <v>82</v>
      </c>
      <c r="N331" s="3" t="s">
        <v>39</v>
      </c>
      <c r="O331" s="3" t="s">
        <v>49</v>
      </c>
      <c r="P331" s="3" t="s">
        <v>50</v>
      </c>
      <c r="Q331" s="3" t="s">
        <v>42</v>
      </c>
      <c r="R331" s="3">
        <v>141055.730561976</v>
      </c>
      <c r="S331" s="3">
        <v>132447.230161966</v>
      </c>
      <c r="T331" s="3">
        <v>8608.50040000984</v>
      </c>
      <c r="U331" s="3">
        <v>21155.1049527652</v>
      </c>
      <c r="V331" s="3">
        <v>27322.6317043791</v>
      </c>
      <c r="W331" s="3">
        <v>19641.7012907597</v>
      </c>
      <c r="X331" s="3">
        <v>52350.7481792659</v>
      </c>
      <c r="Y331" s="3">
        <v>0.391967646985116</v>
      </c>
      <c r="Z331" s="3">
        <f t="shared" si="25"/>
        <v>261525.916689146</v>
      </c>
      <c r="AA331" s="3">
        <f t="shared" si="26"/>
        <v>1025.0969819027</v>
      </c>
      <c r="AB331" s="3">
        <f t="shared" si="27"/>
        <v>53.9356605065024</v>
      </c>
      <c r="AC331" s="3">
        <f t="shared" si="28"/>
        <v>100</v>
      </c>
      <c r="AD331" s="3">
        <f t="shared" si="29"/>
        <v>39.1967646985116</v>
      </c>
    </row>
    <row r="332" customFormat="1" hidden="1" spans="1:30">
      <c r="A332" t="s">
        <v>850</v>
      </c>
      <c r="B332" t="s">
        <v>851</v>
      </c>
      <c r="C332" t="s">
        <v>565</v>
      </c>
      <c r="D332">
        <v>37919</v>
      </c>
      <c r="E332">
        <v>5608</v>
      </c>
      <c r="F332">
        <v>47093</v>
      </c>
      <c r="G332" t="s">
        <v>852</v>
      </c>
      <c r="H332">
        <v>3840</v>
      </c>
      <c r="I332" t="s">
        <v>68</v>
      </c>
      <c r="J332" t="s">
        <v>108</v>
      </c>
      <c r="K332" t="s">
        <v>108</v>
      </c>
      <c r="L332" t="s">
        <v>37</v>
      </c>
      <c r="M332" t="s">
        <v>82</v>
      </c>
      <c r="N332" t="s">
        <v>39</v>
      </c>
      <c r="O332" t="s">
        <v>61</v>
      </c>
      <c r="P332" t="s">
        <v>62</v>
      </c>
      <c r="Q332" t="s">
        <v>42</v>
      </c>
      <c r="R332">
        <v>299338.4268</v>
      </c>
      <c r="S332">
        <v>269139.343494139</v>
      </c>
      <c r="T332">
        <v>30199.083305861</v>
      </c>
      <c r="U332">
        <v>48382.4466931995</v>
      </c>
      <c r="V332">
        <v>45889.8239441443</v>
      </c>
      <c r="W332">
        <v>50970.9395479876</v>
      </c>
      <c r="X332">
        <v>98905.9924144337</v>
      </c>
      <c r="Y332">
        <v>0.747626451839227</v>
      </c>
      <c r="Z332">
        <f t="shared" si="25"/>
        <v>543487.629399765</v>
      </c>
      <c r="AA332">
        <f t="shared" si="26"/>
        <v>4063.25727986659</v>
      </c>
      <c r="AB332">
        <f t="shared" si="27"/>
        <v>55.0773211030752</v>
      </c>
      <c r="AC332">
        <f t="shared" si="28"/>
        <v>100</v>
      </c>
      <c r="AD332">
        <f t="shared" si="29"/>
        <v>74.7626451839227</v>
      </c>
    </row>
    <row r="333" customFormat="1" hidden="1" spans="1:30">
      <c r="A333" t="s">
        <v>76</v>
      </c>
      <c r="B333" t="s">
        <v>853</v>
      </c>
      <c r="C333" t="s">
        <v>548</v>
      </c>
      <c r="D333">
        <v>75006</v>
      </c>
      <c r="E333">
        <v>3704</v>
      </c>
      <c r="F333">
        <v>48113</v>
      </c>
      <c r="G333" t="s">
        <v>278</v>
      </c>
      <c r="H333">
        <v>1922</v>
      </c>
      <c r="I333" t="s">
        <v>79</v>
      </c>
      <c r="J333" t="s">
        <v>80</v>
      </c>
      <c r="K333" t="s">
        <v>81</v>
      </c>
      <c r="L333" t="s">
        <v>37</v>
      </c>
      <c r="M333" t="s">
        <v>93</v>
      </c>
      <c r="N333" t="s">
        <v>39</v>
      </c>
      <c r="O333" t="s">
        <v>61</v>
      </c>
      <c r="P333" t="s">
        <v>83</v>
      </c>
      <c r="Q333" t="s">
        <v>42</v>
      </c>
      <c r="R333">
        <v>185619.546</v>
      </c>
      <c r="S333">
        <v>129748.062654</v>
      </c>
      <c r="T333">
        <v>55871.483346</v>
      </c>
      <c r="U333">
        <v>50117.27742</v>
      </c>
      <c r="V333">
        <v>23944.921434</v>
      </c>
      <c r="W333">
        <v>22274.34552</v>
      </c>
      <c r="X333">
        <v>0</v>
      </c>
      <c r="Y333">
        <v>0.745754902506341</v>
      </c>
      <c r="Z333">
        <f t="shared" si="25"/>
        <v>281956.090374</v>
      </c>
      <c r="AA333">
        <f t="shared" si="26"/>
        <v>2102.70136687931</v>
      </c>
      <c r="AB333">
        <f t="shared" si="27"/>
        <v>65.832784726794</v>
      </c>
      <c r="AC333">
        <f t="shared" si="28"/>
        <v>100</v>
      </c>
      <c r="AD333">
        <f t="shared" si="29"/>
        <v>74.5754902506341</v>
      </c>
    </row>
    <row r="334" customFormat="1" hidden="1" spans="1:30">
      <c r="A334" t="s">
        <v>854</v>
      </c>
      <c r="B334" t="s">
        <v>855</v>
      </c>
      <c r="C334" t="s">
        <v>548</v>
      </c>
      <c r="D334">
        <v>75038</v>
      </c>
      <c r="E334">
        <v>2520</v>
      </c>
      <c r="F334">
        <v>48113</v>
      </c>
      <c r="G334" t="s">
        <v>278</v>
      </c>
      <c r="H334">
        <v>1922</v>
      </c>
      <c r="I334" t="s">
        <v>541</v>
      </c>
      <c r="J334" t="s">
        <v>69</v>
      </c>
      <c r="K334" t="s">
        <v>70</v>
      </c>
      <c r="L334" t="s">
        <v>47</v>
      </c>
      <c r="M334" t="s">
        <v>48</v>
      </c>
      <c r="N334" t="s">
        <v>39</v>
      </c>
      <c r="O334" t="s">
        <v>49</v>
      </c>
      <c r="P334" t="s">
        <v>62</v>
      </c>
      <c r="Q334" t="s">
        <v>42</v>
      </c>
      <c r="R334">
        <v>32169.8628</v>
      </c>
      <c r="S334">
        <v>28278.8928567943</v>
      </c>
      <c r="T334">
        <v>3890.96994320572</v>
      </c>
      <c r="U334">
        <v>4422.17192675642</v>
      </c>
      <c r="V334">
        <v>4527.05894261674</v>
      </c>
      <c r="W334">
        <v>5907.50740942364</v>
      </c>
      <c r="X334">
        <v>10292.4613628103</v>
      </c>
      <c r="Y334">
        <v>0.22682418744367</v>
      </c>
      <c r="Z334">
        <f t="shared" si="25"/>
        <v>57319.0624416071</v>
      </c>
      <c r="AA334">
        <f t="shared" si="26"/>
        <v>130.013497633505</v>
      </c>
      <c r="AB334">
        <f t="shared" si="27"/>
        <v>56.12419573815</v>
      </c>
      <c r="AC334">
        <f t="shared" si="28"/>
        <v>100</v>
      </c>
      <c r="AD334">
        <f t="shared" si="29"/>
        <v>22.682418744367</v>
      </c>
    </row>
    <row r="335" ht="30" spans="1:30">
      <c r="A335" s="3" t="s">
        <v>418</v>
      </c>
      <c r="B335" s="3" t="s">
        <v>856</v>
      </c>
      <c r="C335" s="3" t="s">
        <v>548</v>
      </c>
      <c r="D335" s="3">
        <v>76134</v>
      </c>
      <c r="E335" s="3">
        <v>4204</v>
      </c>
      <c r="F335" s="3">
        <v>48439</v>
      </c>
      <c r="G335" s="3" t="s">
        <v>857</v>
      </c>
      <c r="H335" s="3">
        <v>1922</v>
      </c>
      <c r="I335" s="3" t="s">
        <v>57</v>
      </c>
      <c r="J335" s="3" t="s">
        <v>58</v>
      </c>
      <c r="K335" s="3" t="s">
        <v>59</v>
      </c>
      <c r="L335" s="3" t="s">
        <v>37</v>
      </c>
      <c r="M335" s="3" t="s">
        <v>82</v>
      </c>
      <c r="N335" s="3" t="s">
        <v>39</v>
      </c>
      <c r="O335" s="3" t="s">
        <v>61</v>
      </c>
      <c r="P335" s="3" t="s">
        <v>62</v>
      </c>
      <c r="Q335" s="3" t="s">
        <v>42</v>
      </c>
      <c r="R335" s="3">
        <v>228880.9953</v>
      </c>
      <c r="S335" s="3">
        <v>187352.523895121</v>
      </c>
      <c r="T335" s="3">
        <v>41528.4714048788</v>
      </c>
      <c r="U335" s="3">
        <v>40068.7711797513</v>
      </c>
      <c r="V335" s="3">
        <v>21895.5033769133</v>
      </c>
      <c r="W335" s="3">
        <v>47683.5406875</v>
      </c>
      <c r="X335" s="3">
        <v>42988.1716300064</v>
      </c>
      <c r="Y335" s="3">
        <v>0.584797071696736</v>
      </c>
      <c r="Z335" s="3">
        <f t="shared" si="25"/>
        <v>381516.982174171</v>
      </c>
      <c r="AA335" s="3">
        <f t="shared" si="26"/>
        <v>2231.10013978031</v>
      </c>
      <c r="AB335" s="3">
        <f t="shared" si="27"/>
        <v>59.9923479148068</v>
      </c>
      <c r="AC335" s="3">
        <f t="shared" si="28"/>
        <v>100</v>
      </c>
      <c r="AD335" s="3">
        <f t="shared" si="29"/>
        <v>58.4797071696736</v>
      </c>
    </row>
    <row r="336" ht="30" spans="1:30">
      <c r="A336" s="3" t="s">
        <v>858</v>
      </c>
      <c r="B336" s="3" t="s">
        <v>859</v>
      </c>
      <c r="C336" s="3" t="s">
        <v>548</v>
      </c>
      <c r="D336" s="3">
        <v>77338</v>
      </c>
      <c r="E336" s="3">
        <v>3945</v>
      </c>
      <c r="F336" s="3">
        <v>48201</v>
      </c>
      <c r="G336" s="3" t="s">
        <v>549</v>
      </c>
      <c r="H336" s="3">
        <v>3362</v>
      </c>
      <c r="I336" s="3" t="s">
        <v>57</v>
      </c>
      <c r="J336" s="3" t="s">
        <v>69</v>
      </c>
      <c r="K336" s="3" t="s">
        <v>125</v>
      </c>
      <c r="L336" s="3" t="s">
        <v>121</v>
      </c>
      <c r="M336" s="3" t="s">
        <v>82</v>
      </c>
      <c r="N336" s="3" t="s">
        <v>39</v>
      </c>
      <c r="O336" s="3" t="s">
        <v>49</v>
      </c>
      <c r="P336" s="3" t="s">
        <v>75</v>
      </c>
      <c r="Q336" s="3" t="s">
        <v>42</v>
      </c>
      <c r="R336" s="3">
        <v>112343.4522</v>
      </c>
      <c r="S336" s="3">
        <v>96154.63074496</v>
      </c>
      <c r="T336" s="3">
        <v>16188.82145504</v>
      </c>
      <c r="U336" s="3">
        <v>18038.2066874866</v>
      </c>
      <c r="V336" s="3">
        <v>16912.4939373017</v>
      </c>
      <c r="W336" s="3">
        <v>24631.6670814267</v>
      </c>
      <c r="X336" s="3">
        <v>23680.1717806752</v>
      </c>
      <c r="Y336" s="3">
        <v>0.754508770179611</v>
      </c>
      <c r="Z336" s="3">
        <f t="shared" si="25"/>
        <v>195605.99168689</v>
      </c>
      <c r="AA336" s="3">
        <f t="shared" si="26"/>
        <v>1475.86436227439</v>
      </c>
      <c r="AB336" s="3">
        <f t="shared" si="27"/>
        <v>57.4335434365579</v>
      </c>
      <c r="AC336" s="3">
        <f t="shared" si="28"/>
        <v>100</v>
      </c>
      <c r="AD336" s="3">
        <f t="shared" si="29"/>
        <v>75.4508770179611</v>
      </c>
    </row>
    <row r="337" ht="30" spans="1:30">
      <c r="A337" s="3" t="s">
        <v>860</v>
      </c>
      <c r="B337" s="3" t="s">
        <v>861</v>
      </c>
      <c r="C337" s="3" t="s">
        <v>548</v>
      </c>
      <c r="D337" s="3">
        <v>78207</v>
      </c>
      <c r="E337" s="3">
        <v>3323</v>
      </c>
      <c r="F337" s="3">
        <v>48029</v>
      </c>
      <c r="G337" s="3" t="s">
        <v>862</v>
      </c>
      <c r="H337" s="3">
        <v>7240</v>
      </c>
      <c r="I337" s="3" t="s">
        <v>34</v>
      </c>
      <c r="J337" s="3" t="s">
        <v>108</v>
      </c>
      <c r="K337" s="3" t="s">
        <v>108</v>
      </c>
      <c r="L337" s="3" t="s">
        <v>47</v>
      </c>
      <c r="M337" s="3" t="s">
        <v>82</v>
      </c>
      <c r="N337" s="3" t="s">
        <v>39</v>
      </c>
      <c r="O337" s="3" t="s">
        <v>61</v>
      </c>
      <c r="P337" s="3" t="s">
        <v>41</v>
      </c>
      <c r="Q337" s="3" t="s">
        <v>42</v>
      </c>
      <c r="R337" s="3">
        <v>160155.396631411</v>
      </c>
      <c r="S337" s="3">
        <v>150381.261327071</v>
      </c>
      <c r="T337" s="3">
        <v>9774.1353043397</v>
      </c>
      <c r="U337" s="3">
        <v>24019.6141694548</v>
      </c>
      <c r="V337" s="3">
        <v>31022.2555311651</v>
      </c>
      <c r="W337" s="3">
        <v>22301.2879250246</v>
      </c>
      <c r="X337" s="3">
        <v>59439.3067562586</v>
      </c>
      <c r="Y337" s="3">
        <v>0.537570243141896</v>
      </c>
      <c r="Z337" s="3">
        <f t="shared" si="25"/>
        <v>296937.861013314</v>
      </c>
      <c r="AA337" s="3">
        <f t="shared" si="26"/>
        <v>1596.24958142962</v>
      </c>
      <c r="AB337" s="3">
        <f t="shared" si="27"/>
        <v>53.9356605065024</v>
      </c>
      <c r="AC337" s="3">
        <f t="shared" si="28"/>
        <v>100</v>
      </c>
      <c r="AD337" s="3">
        <f t="shared" si="29"/>
        <v>53.7570243141896</v>
      </c>
    </row>
    <row r="338" ht="30" spans="1:30">
      <c r="A338" s="3" t="s">
        <v>863</v>
      </c>
      <c r="B338" s="3" t="s">
        <v>864</v>
      </c>
      <c r="C338" s="3" t="s">
        <v>548</v>
      </c>
      <c r="D338" s="3">
        <v>78628</v>
      </c>
      <c r="E338" s="3">
        <v>5342</v>
      </c>
      <c r="F338" s="3">
        <v>48491</v>
      </c>
      <c r="G338" s="3" t="s">
        <v>865</v>
      </c>
      <c r="H338" s="3">
        <v>640</v>
      </c>
      <c r="I338" s="3" t="s">
        <v>34</v>
      </c>
      <c r="J338" s="3" t="s">
        <v>260</v>
      </c>
      <c r="K338" s="3" t="s">
        <v>295</v>
      </c>
      <c r="L338" s="3" t="s">
        <v>718</v>
      </c>
      <c r="M338" s="3" t="s">
        <v>60</v>
      </c>
      <c r="N338" s="3" t="s">
        <v>39</v>
      </c>
      <c r="O338" s="3" t="s">
        <v>40</v>
      </c>
      <c r="P338" s="3" t="s">
        <v>41</v>
      </c>
      <c r="Q338" s="3" t="s">
        <v>42</v>
      </c>
      <c r="R338" s="3">
        <v>465171.094076279</v>
      </c>
      <c r="S338" s="3">
        <v>435680.387236417</v>
      </c>
      <c r="T338" s="3">
        <v>29490.7068398622</v>
      </c>
      <c r="U338" s="3">
        <v>60447.8024176181</v>
      </c>
      <c r="V338" s="3">
        <v>81248.7982181102</v>
      </c>
      <c r="W338" s="3">
        <v>77447.0496383858</v>
      </c>
      <c r="X338" s="3">
        <v>186774.476652461</v>
      </c>
      <c r="Y338" s="3">
        <v>0.165629517685929</v>
      </c>
      <c r="Z338" s="3">
        <f t="shared" si="25"/>
        <v>871089.221002854</v>
      </c>
      <c r="AA338" s="3">
        <f t="shared" si="26"/>
        <v>1442.78087536115</v>
      </c>
      <c r="AB338" s="3">
        <f t="shared" si="27"/>
        <v>53.4010848556643</v>
      </c>
      <c r="AC338" s="3">
        <f t="shared" si="28"/>
        <v>100</v>
      </c>
      <c r="AD338" s="3">
        <f t="shared" si="29"/>
        <v>16.5629517685929</v>
      </c>
    </row>
    <row r="339" ht="30" spans="1:30">
      <c r="A339" s="3" t="s">
        <v>866</v>
      </c>
      <c r="B339" s="3" t="s">
        <v>713</v>
      </c>
      <c r="C339" s="3" t="s">
        <v>548</v>
      </c>
      <c r="D339" s="3">
        <v>78723</v>
      </c>
      <c r="E339" s="3">
        <v>3984</v>
      </c>
      <c r="F339" s="3">
        <v>48453</v>
      </c>
      <c r="G339" s="3" t="s">
        <v>714</v>
      </c>
      <c r="H339" s="3">
        <v>640</v>
      </c>
      <c r="I339" s="3" t="s">
        <v>34</v>
      </c>
      <c r="J339" s="3" t="s">
        <v>108</v>
      </c>
      <c r="K339" s="3" t="s">
        <v>108</v>
      </c>
      <c r="L339" s="3" t="s">
        <v>47</v>
      </c>
      <c r="M339" s="3" t="s">
        <v>93</v>
      </c>
      <c r="N339" s="3" t="s">
        <v>39</v>
      </c>
      <c r="O339" s="3" t="s">
        <v>61</v>
      </c>
      <c r="P339" s="3" t="s">
        <v>41</v>
      </c>
      <c r="Q339" s="3" t="s">
        <v>42</v>
      </c>
      <c r="R339" s="3">
        <v>142364.140937296</v>
      </c>
      <c r="S339" s="3">
        <v>133675.789465696</v>
      </c>
      <c r="T339" s="3">
        <v>8688.35147160008</v>
      </c>
      <c r="U339" s="3">
        <v>21351.3363196221</v>
      </c>
      <c r="V339" s="3">
        <v>27576.072062035</v>
      </c>
      <c r="W339" s="3">
        <v>19823.8945675261</v>
      </c>
      <c r="X339" s="3">
        <v>52836.3453386341</v>
      </c>
      <c r="Y339" s="3">
        <v>0.474490164262429</v>
      </c>
      <c r="Z339" s="3">
        <f t="shared" si="25"/>
        <v>263951.789225113</v>
      </c>
      <c r="AA339" s="3">
        <f t="shared" si="26"/>
        <v>1252.42527826786</v>
      </c>
      <c r="AB339" s="3">
        <f t="shared" si="27"/>
        <v>53.9356605065024</v>
      </c>
      <c r="AC339" s="3">
        <f t="shared" si="28"/>
        <v>100</v>
      </c>
      <c r="AD339" s="3">
        <f t="shared" si="29"/>
        <v>47.4490164262429</v>
      </c>
    </row>
    <row r="340" customFormat="1" hidden="1" spans="1:30">
      <c r="A340" t="s">
        <v>867</v>
      </c>
      <c r="B340" t="s">
        <v>713</v>
      </c>
      <c r="C340" t="s">
        <v>548</v>
      </c>
      <c r="D340">
        <v>78749</v>
      </c>
      <c r="E340">
        <v>1415</v>
      </c>
      <c r="F340">
        <v>48453</v>
      </c>
      <c r="G340" t="s">
        <v>714</v>
      </c>
      <c r="H340">
        <v>640</v>
      </c>
      <c r="I340" t="s">
        <v>68</v>
      </c>
      <c r="J340" t="s">
        <v>73</v>
      </c>
      <c r="K340" t="s">
        <v>868</v>
      </c>
      <c r="L340" t="s">
        <v>164</v>
      </c>
      <c r="M340" t="s">
        <v>82</v>
      </c>
      <c r="N340" t="s">
        <v>39</v>
      </c>
      <c r="O340" t="s">
        <v>61</v>
      </c>
      <c r="P340" t="s">
        <v>62</v>
      </c>
      <c r="Q340" t="s">
        <v>42</v>
      </c>
      <c r="R340">
        <v>227219.8788</v>
      </c>
      <c r="S340">
        <v>204296.553779609</v>
      </c>
      <c r="T340">
        <v>22923.3250203907</v>
      </c>
      <c r="U340">
        <v>36725.8350062133</v>
      </c>
      <c r="V340">
        <v>34833.7510362763</v>
      </c>
      <c r="W340">
        <v>38690.6914365325</v>
      </c>
      <c r="X340">
        <v>75076.9216276289</v>
      </c>
      <c r="Y340">
        <v>0.289983982175167</v>
      </c>
      <c r="Z340">
        <f t="shared" si="25"/>
        <v>412547.077906651</v>
      </c>
      <c r="AA340">
        <f t="shared" si="26"/>
        <v>1196.32044486099</v>
      </c>
      <c r="AB340">
        <f t="shared" si="27"/>
        <v>55.0773211030752</v>
      </c>
      <c r="AC340">
        <f t="shared" si="28"/>
        <v>100</v>
      </c>
      <c r="AD340">
        <f t="shared" si="29"/>
        <v>28.9983982175167</v>
      </c>
    </row>
    <row r="341" ht="30" spans="1:30">
      <c r="A341" s="3" t="s">
        <v>869</v>
      </c>
      <c r="B341" s="3" t="s">
        <v>870</v>
      </c>
      <c r="C341" s="3" t="s">
        <v>548</v>
      </c>
      <c r="D341" s="3">
        <v>79007</v>
      </c>
      <c r="E341" s="3">
        <v>4117</v>
      </c>
      <c r="F341" s="3">
        <v>48233</v>
      </c>
      <c r="G341" s="3" t="s">
        <v>871</v>
      </c>
      <c r="I341" s="3" t="s">
        <v>57</v>
      </c>
      <c r="J341" s="3" t="s">
        <v>108</v>
      </c>
      <c r="K341" s="3" t="s">
        <v>108</v>
      </c>
      <c r="L341" s="3" t="s">
        <v>47</v>
      </c>
      <c r="M341" s="3" t="s">
        <v>48</v>
      </c>
      <c r="N341" s="3" t="s">
        <v>39</v>
      </c>
      <c r="O341" s="3" t="s">
        <v>49</v>
      </c>
      <c r="P341" s="3" t="s">
        <v>62</v>
      </c>
      <c r="Q341" s="3" t="s">
        <v>42</v>
      </c>
      <c r="R341" s="3">
        <v>38270.8719</v>
      </c>
      <c r="S341" s="3">
        <v>31326.9541349809</v>
      </c>
      <c r="T341" s="3">
        <v>6943.91776501913</v>
      </c>
      <c r="U341" s="3">
        <v>6699.84332688138</v>
      </c>
      <c r="V341" s="3">
        <v>3661.11657206633</v>
      </c>
      <c r="W341" s="3">
        <v>7973.0983125</v>
      </c>
      <c r="X341" s="3">
        <v>7187.99220315689</v>
      </c>
      <c r="Y341" s="3">
        <v>0.300422982679877</v>
      </c>
      <c r="Z341" s="3">
        <f t="shared" si="25"/>
        <v>63792.9223146046</v>
      </c>
      <c r="AA341" s="3">
        <f t="shared" si="26"/>
        <v>191.648599956192</v>
      </c>
      <c r="AB341" s="3">
        <f t="shared" si="27"/>
        <v>59.9923479148067</v>
      </c>
      <c r="AC341" s="3">
        <f t="shared" si="28"/>
        <v>100</v>
      </c>
      <c r="AD341" s="3">
        <f t="shared" si="29"/>
        <v>30.0422982679877</v>
      </c>
    </row>
    <row r="342" customFormat="1" hidden="1" spans="1:30">
      <c r="A342" t="s">
        <v>872</v>
      </c>
      <c r="B342" t="s">
        <v>873</v>
      </c>
      <c r="C342" t="s">
        <v>548</v>
      </c>
      <c r="D342">
        <v>79109</v>
      </c>
      <c r="E342">
        <v>1706</v>
      </c>
      <c r="F342">
        <v>48375</v>
      </c>
      <c r="G342" t="s">
        <v>874</v>
      </c>
      <c r="H342">
        <v>320</v>
      </c>
      <c r="I342" t="s">
        <v>68</v>
      </c>
      <c r="J342" t="s">
        <v>73</v>
      </c>
      <c r="K342" t="s">
        <v>74</v>
      </c>
      <c r="L342" t="s">
        <v>47</v>
      </c>
      <c r="M342" t="s">
        <v>93</v>
      </c>
      <c r="N342" t="s">
        <v>39</v>
      </c>
      <c r="O342" t="s">
        <v>49</v>
      </c>
      <c r="P342" t="s">
        <v>62</v>
      </c>
      <c r="Q342" t="s">
        <v>42</v>
      </c>
      <c r="R342">
        <v>64368.4104</v>
      </c>
      <c r="S342">
        <v>57874.533189794</v>
      </c>
      <c r="T342">
        <v>6493.87721020604</v>
      </c>
      <c r="U342">
        <v>10403.947191801</v>
      </c>
      <c r="V342">
        <v>9867.94462841892</v>
      </c>
      <c r="W342">
        <v>10960.5652383901</v>
      </c>
      <c r="X342">
        <v>21268.3068418918</v>
      </c>
      <c r="Y342">
        <v>0.660327471807497</v>
      </c>
      <c r="Z342">
        <f t="shared" si="25"/>
        <v>116869.174300502</v>
      </c>
      <c r="AA342">
        <f t="shared" si="26"/>
        <v>771.7192639808</v>
      </c>
      <c r="AB342">
        <f t="shared" si="27"/>
        <v>55.0773211030752</v>
      </c>
      <c r="AC342">
        <f t="shared" si="28"/>
        <v>100</v>
      </c>
      <c r="AD342">
        <f t="shared" si="29"/>
        <v>66.0327471807497</v>
      </c>
    </row>
    <row r="343" ht="30" spans="1:30">
      <c r="A343" s="3" t="s">
        <v>875</v>
      </c>
      <c r="B343" s="3" t="s">
        <v>397</v>
      </c>
      <c r="C343" s="3" t="s">
        <v>337</v>
      </c>
      <c r="D343" s="3">
        <v>22180</v>
      </c>
      <c r="E343" s="3">
        <v>5727</v>
      </c>
      <c r="F343" s="3">
        <v>51059</v>
      </c>
      <c r="G343" s="3" t="s">
        <v>394</v>
      </c>
      <c r="H343" s="3">
        <v>8872</v>
      </c>
      <c r="I343" s="3" t="s">
        <v>34</v>
      </c>
      <c r="J343" s="3" t="s">
        <v>64</v>
      </c>
      <c r="K343" s="3" t="s">
        <v>371</v>
      </c>
      <c r="L343" s="3" t="s">
        <v>47</v>
      </c>
      <c r="M343" s="3" t="s">
        <v>82</v>
      </c>
      <c r="N343" s="3" t="s">
        <v>39</v>
      </c>
      <c r="O343" s="3" t="s">
        <v>49</v>
      </c>
      <c r="P343" s="3" t="s">
        <v>50</v>
      </c>
      <c r="Q343" s="3" t="s">
        <v>42</v>
      </c>
      <c r="R343" s="3">
        <v>130065.935793899</v>
      </c>
      <c r="S343" s="3">
        <v>122128.132375005</v>
      </c>
      <c r="T343" s="3">
        <v>7937.80341889392</v>
      </c>
      <c r="U343" s="3">
        <v>19506.8893091911</v>
      </c>
      <c r="V343" s="3">
        <v>25193.8978077937</v>
      </c>
      <c r="W343" s="3">
        <v>18111.3964586105</v>
      </c>
      <c r="X343" s="3">
        <v>48272.0483905137</v>
      </c>
      <c r="Y343" s="3">
        <v>0.00868914551233257</v>
      </c>
      <c r="Z343" s="3">
        <f t="shared" si="25"/>
        <v>241150.167760008</v>
      </c>
      <c r="AA343" s="3">
        <f t="shared" si="26"/>
        <v>20.9538889799012</v>
      </c>
      <c r="AB343" s="3">
        <f t="shared" si="27"/>
        <v>53.9356605065025</v>
      </c>
      <c r="AC343" s="3">
        <f t="shared" si="28"/>
        <v>100</v>
      </c>
      <c r="AD343" s="3">
        <f t="shared" si="29"/>
        <v>0.868914551233257</v>
      </c>
    </row>
    <row r="344" ht="30" spans="1:30">
      <c r="A344" s="3" t="s">
        <v>876</v>
      </c>
      <c r="B344" s="3" t="s">
        <v>423</v>
      </c>
      <c r="C344" s="3" t="s">
        <v>337</v>
      </c>
      <c r="D344" s="3">
        <v>23456</v>
      </c>
      <c r="E344" s="3">
        <v>3500</v>
      </c>
      <c r="F344" s="3">
        <v>51810</v>
      </c>
      <c r="G344" s="3" t="s">
        <v>424</v>
      </c>
      <c r="H344" s="3">
        <v>5720</v>
      </c>
      <c r="I344" s="3" t="s">
        <v>34</v>
      </c>
      <c r="J344" s="3" t="s">
        <v>35</v>
      </c>
      <c r="K344" s="3" t="s">
        <v>36</v>
      </c>
      <c r="L344" s="3" t="s">
        <v>47</v>
      </c>
      <c r="M344" s="3" t="s">
        <v>82</v>
      </c>
      <c r="N344" s="3" t="s">
        <v>39</v>
      </c>
      <c r="O344" s="3" t="s">
        <v>61</v>
      </c>
      <c r="P344" s="3" t="s">
        <v>50</v>
      </c>
      <c r="Q344" s="3" t="s">
        <v>42</v>
      </c>
      <c r="R344" s="3">
        <v>133409.938769142</v>
      </c>
      <c r="S344" s="3">
        <v>121731.983542329</v>
      </c>
      <c r="T344" s="3">
        <v>11677.9552268131</v>
      </c>
      <c r="U344" s="3">
        <v>16370.536711933</v>
      </c>
      <c r="V344" s="3">
        <v>21506.391366657</v>
      </c>
      <c r="W344" s="3">
        <v>27788.6421496677</v>
      </c>
      <c r="X344" s="3">
        <v>47491.3702744871</v>
      </c>
      <c r="Y344" s="3">
        <v>0.294977269069156</v>
      </c>
      <c r="Z344" s="3">
        <f t="shared" si="25"/>
        <v>246566.879271887</v>
      </c>
      <c r="AA344" s="3">
        <f t="shared" si="26"/>
        <v>727.316246905256</v>
      </c>
      <c r="AB344" s="3">
        <f t="shared" si="27"/>
        <v>54.1069989461286</v>
      </c>
      <c r="AC344" s="3">
        <f t="shared" si="28"/>
        <v>100</v>
      </c>
      <c r="AD344" s="3">
        <f t="shared" si="29"/>
        <v>29.4977269069156</v>
      </c>
    </row>
    <row r="345" customFormat="1" hidden="1" spans="1:30">
      <c r="A345" t="s">
        <v>877</v>
      </c>
      <c r="B345" t="s">
        <v>878</v>
      </c>
      <c r="C345" t="s">
        <v>551</v>
      </c>
      <c r="D345">
        <v>98092</v>
      </c>
      <c r="E345">
        <v>3122</v>
      </c>
      <c r="F345">
        <v>53033</v>
      </c>
      <c r="G345" t="s">
        <v>451</v>
      </c>
      <c r="H345">
        <v>7602</v>
      </c>
      <c r="I345" t="s">
        <v>79</v>
      </c>
      <c r="J345" t="s">
        <v>80</v>
      </c>
      <c r="K345" t="s">
        <v>81</v>
      </c>
      <c r="L345" t="s">
        <v>47</v>
      </c>
      <c r="M345" t="s">
        <v>48</v>
      </c>
      <c r="N345" t="s">
        <v>39</v>
      </c>
      <c r="O345" t="s">
        <v>49</v>
      </c>
      <c r="P345" t="s">
        <v>62</v>
      </c>
      <c r="Q345" t="s">
        <v>42</v>
      </c>
      <c r="R345">
        <v>29076.1086</v>
      </c>
      <c r="S345">
        <v>20324.1999114</v>
      </c>
      <c r="T345">
        <v>8751.9086886</v>
      </c>
      <c r="U345">
        <v>7850.549322</v>
      </c>
      <c r="V345">
        <v>3750.8180094</v>
      </c>
      <c r="W345">
        <v>3489.133032</v>
      </c>
      <c r="X345">
        <v>0</v>
      </c>
      <c r="Y345">
        <v>0.328117291492421</v>
      </c>
      <c r="Z345">
        <f t="shared" si="25"/>
        <v>44166.6089634</v>
      </c>
      <c r="AA345">
        <f t="shared" si="26"/>
        <v>144.918281074757</v>
      </c>
      <c r="AB345">
        <f t="shared" si="27"/>
        <v>65.8327847267939</v>
      </c>
      <c r="AC345">
        <f t="shared" si="28"/>
        <v>100</v>
      </c>
      <c r="AD345">
        <f t="shared" si="29"/>
        <v>32.8117291492421</v>
      </c>
    </row>
    <row r="346" ht="30" spans="1:30">
      <c r="A346" s="3" t="s">
        <v>879</v>
      </c>
      <c r="B346" s="3" t="s">
        <v>880</v>
      </c>
      <c r="C346" s="3" t="s">
        <v>551</v>
      </c>
      <c r="D346" s="3">
        <v>98122</v>
      </c>
      <c r="E346" s="3">
        <v>6818</v>
      </c>
      <c r="F346" s="3">
        <v>53033</v>
      </c>
      <c r="G346" s="3" t="s">
        <v>451</v>
      </c>
      <c r="H346" s="3">
        <v>7602</v>
      </c>
      <c r="I346" s="3" t="s">
        <v>34</v>
      </c>
      <c r="J346" s="3" t="s">
        <v>64</v>
      </c>
      <c r="K346" s="3" t="s">
        <v>631</v>
      </c>
      <c r="L346" s="3" t="s">
        <v>47</v>
      </c>
      <c r="M346" s="3" t="s">
        <v>48</v>
      </c>
      <c r="N346" s="3" t="s">
        <v>39</v>
      </c>
      <c r="O346" s="3" t="s">
        <v>49</v>
      </c>
      <c r="P346" s="3" t="s">
        <v>50</v>
      </c>
      <c r="Q346" s="3" t="s">
        <v>42</v>
      </c>
      <c r="R346" s="3">
        <v>50214.8297201732</v>
      </c>
      <c r="S346" s="3">
        <v>47150.2652390966</v>
      </c>
      <c r="T346" s="3">
        <v>3064.56448107656</v>
      </c>
      <c r="U346" s="3">
        <v>7531.06583251328</v>
      </c>
      <c r="V346" s="3">
        <v>9726.66117906908</v>
      </c>
      <c r="W346" s="3">
        <v>6992.30496911041</v>
      </c>
      <c r="X346" s="3">
        <v>18636.4913716886</v>
      </c>
      <c r="Y346" s="3">
        <v>0.945196659357701</v>
      </c>
      <c r="Z346" s="3">
        <f t="shared" si="25"/>
        <v>93101.3530725545</v>
      </c>
      <c r="AA346" s="3">
        <f t="shared" si="26"/>
        <v>879.990879058604</v>
      </c>
      <c r="AB346" s="3">
        <f t="shared" si="27"/>
        <v>53.9356605065024</v>
      </c>
      <c r="AC346" s="3">
        <f t="shared" si="28"/>
        <v>100</v>
      </c>
      <c r="AD346" s="3">
        <f t="shared" si="29"/>
        <v>94.5196659357701</v>
      </c>
    </row>
    <row r="347" customFormat="1" hidden="1" spans="1:30">
      <c r="A347" t="s">
        <v>94</v>
      </c>
      <c r="B347" t="s">
        <v>881</v>
      </c>
      <c r="C347" t="s">
        <v>551</v>
      </c>
      <c r="D347">
        <v>98233</v>
      </c>
      <c r="E347">
        <v>3230</v>
      </c>
      <c r="F347">
        <v>53057</v>
      </c>
      <c r="G347" t="s">
        <v>882</v>
      </c>
      <c r="I347" t="s">
        <v>96</v>
      </c>
      <c r="J347" t="s">
        <v>80</v>
      </c>
      <c r="K347" t="s">
        <v>97</v>
      </c>
      <c r="L347" t="s">
        <v>37</v>
      </c>
      <c r="M347" t="s">
        <v>82</v>
      </c>
      <c r="N347" t="s">
        <v>39</v>
      </c>
      <c r="O347" t="s">
        <v>61</v>
      </c>
      <c r="P347" t="s">
        <v>83</v>
      </c>
      <c r="Q347" t="s">
        <v>42</v>
      </c>
      <c r="R347">
        <v>140817.0582</v>
      </c>
      <c r="S347">
        <v>98431.1236818</v>
      </c>
      <c r="T347">
        <v>42385.9345182</v>
      </c>
      <c r="U347">
        <v>38020.605714</v>
      </c>
      <c r="V347">
        <v>18165.4005078</v>
      </c>
      <c r="W347">
        <v>16898.046984</v>
      </c>
      <c r="X347">
        <v>0</v>
      </c>
      <c r="Y347">
        <v>0.798172643860548</v>
      </c>
      <c r="Z347">
        <f t="shared" si="25"/>
        <v>213901.1114058</v>
      </c>
      <c r="AA347">
        <f t="shared" si="26"/>
        <v>1707.30015615477</v>
      </c>
      <c r="AB347">
        <f t="shared" si="27"/>
        <v>65.8327847267939</v>
      </c>
      <c r="AC347">
        <f t="shared" si="28"/>
        <v>100</v>
      </c>
      <c r="AD347">
        <f t="shared" si="29"/>
        <v>79.8172643860548</v>
      </c>
    </row>
    <row r="348" ht="30" spans="1:30">
      <c r="A348" s="3" t="s">
        <v>883</v>
      </c>
      <c r="B348" s="3" t="s">
        <v>884</v>
      </c>
      <c r="C348" s="3" t="s">
        <v>551</v>
      </c>
      <c r="D348" s="3">
        <v>99001</v>
      </c>
      <c r="F348" s="3">
        <v>53063</v>
      </c>
      <c r="G348" s="3" t="s">
        <v>885</v>
      </c>
      <c r="H348" s="3">
        <v>7840</v>
      </c>
      <c r="I348" s="3" t="s">
        <v>34</v>
      </c>
      <c r="J348" s="3" t="s">
        <v>108</v>
      </c>
      <c r="K348" s="3" t="s">
        <v>108</v>
      </c>
      <c r="L348" s="3" t="s">
        <v>47</v>
      </c>
      <c r="M348" s="3" t="s">
        <v>93</v>
      </c>
      <c r="N348" s="3" t="s">
        <v>39</v>
      </c>
      <c r="O348" s="3" t="s">
        <v>49</v>
      </c>
      <c r="P348" s="3" t="s">
        <v>41</v>
      </c>
      <c r="Q348" s="3" t="s">
        <v>42</v>
      </c>
      <c r="R348" s="3">
        <v>87182.1819703602</v>
      </c>
      <c r="S348" s="3">
        <v>81861.5342705078</v>
      </c>
      <c r="T348" s="3">
        <v>5320.64769985239</v>
      </c>
      <c r="U348" s="3">
        <v>13075.3157085219</v>
      </c>
      <c r="V348" s="3">
        <v>16887.2731343141</v>
      </c>
      <c r="W348" s="3">
        <v>12139.9277386046</v>
      </c>
      <c r="X348" s="3">
        <v>32356.3774110116</v>
      </c>
      <c r="Y348" s="3">
        <v>0.441385920382453</v>
      </c>
      <c r="Z348" s="3">
        <f t="shared" si="25"/>
        <v>161641.075962812</v>
      </c>
      <c r="AA348" s="3">
        <f t="shared" si="26"/>
        <v>713.460950854559</v>
      </c>
      <c r="AB348" s="3">
        <f t="shared" si="27"/>
        <v>53.9356605065024</v>
      </c>
      <c r="AC348" s="3">
        <f t="shared" si="28"/>
        <v>100</v>
      </c>
      <c r="AD348" s="3">
        <f t="shared" si="29"/>
        <v>44.1385920382453</v>
      </c>
    </row>
    <row r="349" ht="30" spans="1:30">
      <c r="A349" s="3" t="s">
        <v>886</v>
      </c>
      <c r="B349" s="3" t="s">
        <v>887</v>
      </c>
      <c r="C349" s="3" t="s">
        <v>144</v>
      </c>
      <c r="D349" s="3">
        <v>53703</v>
      </c>
      <c r="E349" s="3">
        <v>1897</v>
      </c>
      <c r="F349" s="3">
        <v>55025</v>
      </c>
      <c r="G349" s="3" t="s">
        <v>888</v>
      </c>
      <c r="H349" s="3">
        <v>4720</v>
      </c>
      <c r="I349" s="3" t="s">
        <v>229</v>
      </c>
      <c r="J349" s="3" t="s">
        <v>260</v>
      </c>
      <c r="K349" s="3" t="s">
        <v>261</v>
      </c>
      <c r="L349" s="3" t="s">
        <v>47</v>
      </c>
      <c r="M349" s="3" t="s">
        <v>82</v>
      </c>
      <c r="N349" s="3" t="s">
        <v>39</v>
      </c>
      <c r="O349" s="3" t="s">
        <v>49</v>
      </c>
      <c r="P349" s="3" t="s">
        <v>232</v>
      </c>
      <c r="Q349" s="3" t="s">
        <v>42</v>
      </c>
      <c r="R349" s="3">
        <v>122350.779517594</v>
      </c>
      <c r="S349" s="3">
        <v>115458.209314425</v>
      </c>
      <c r="T349" s="3">
        <v>6892.57020316944</v>
      </c>
      <c r="U349" s="3">
        <v>11487.6170052824</v>
      </c>
      <c r="V349" s="3">
        <v>21152.5321123933</v>
      </c>
      <c r="W349" s="3">
        <v>16373.6834381959</v>
      </c>
      <c r="X349" s="3">
        <v>59551.806555384</v>
      </c>
      <c r="Y349" s="3">
        <v>0.77704101259259</v>
      </c>
      <c r="Z349" s="3">
        <f t="shared" si="25"/>
        <v>230916.41862885</v>
      </c>
      <c r="AA349" s="3">
        <f t="shared" si="26"/>
        <v>1794.31527755616</v>
      </c>
      <c r="AB349" s="3">
        <f t="shared" si="27"/>
        <v>52.9848766250993</v>
      </c>
      <c r="AC349" s="3">
        <f t="shared" si="28"/>
        <v>100</v>
      </c>
      <c r="AD349" s="3">
        <f t="shared" si="29"/>
        <v>77.704101259259</v>
      </c>
    </row>
    <row r="350" ht="30" spans="1:30">
      <c r="A350" s="3" t="s">
        <v>889</v>
      </c>
      <c r="B350" s="3" t="s">
        <v>890</v>
      </c>
      <c r="C350" s="3" t="s">
        <v>441</v>
      </c>
      <c r="D350" s="3">
        <v>24740</v>
      </c>
      <c r="E350" s="3">
        <v>6900</v>
      </c>
      <c r="F350" s="3">
        <v>54055</v>
      </c>
      <c r="G350" s="3" t="s">
        <v>221</v>
      </c>
      <c r="I350" s="3" t="s">
        <v>229</v>
      </c>
      <c r="J350" s="3" t="s">
        <v>64</v>
      </c>
      <c r="K350" s="3" t="s">
        <v>115</v>
      </c>
      <c r="L350" s="3" t="s">
        <v>47</v>
      </c>
      <c r="M350" s="3" t="s">
        <v>93</v>
      </c>
      <c r="N350" s="3" t="s">
        <v>39</v>
      </c>
      <c r="O350" s="3" t="s">
        <v>61</v>
      </c>
      <c r="P350" s="3" t="s">
        <v>232</v>
      </c>
      <c r="Q350" s="3" t="s">
        <v>42</v>
      </c>
      <c r="R350" s="3">
        <v>170752.064208355</v>
      </c>
      <c r="S350" s="3">
        <v>157322.816621653</v>
      </c>
      <c r="T350" s="3">
        <v>13429.247586702</v>
      </c>
      <c r="U350" s="3">
        <v>22395.726920506</v>
      </c>
      <c r="V350" s="3">
        <v>34678.5753229773</v>
      </c>
      <c r="W350" s="3">
        <v>33143.2192726684</v>
      </c>
      <c r="X350" s="3">
        <v>52775.3053026184</v>
      </c>
      <c r="Y350" s="3">
        <v>0.0709019975786744</v>
      </c>
      <c r="Z350" s="3">
        <f t="shared" si="25"/>
        <v>313744.891027125</v>
      </c>
      <c r="AA350" s="3">
        <f t="shared" si="26"/>
        <v>222.451395039267</v>
      </c>
      <c r="AB350" s="3">
        <f t="shared" si="27"/>
        <v>54.4238548871199</v>
      </c>
      <c r="AC350" s="3">
        <f t="shared" si="28"/>
        <v>100</v>
      </c>
      <c r="AD350" s="3">
        <f t="shared" si="29"/>
        <v>7.09019975786744</v>
      </c>
    </row>
    <row r="351" customFormat="1" hidden="1" spans="1:30">
      <c r="A351" t="s">
        <v>850</v>
      </c>
      <c r="B351" t="s">
        <v>891</v>
      </c>
      <c r="C351" t="s">
        <v>588</v>
      </c>
      <c r="D351">
        <v>1960</v>
      </c>
      <c r="E351">
        <v>1520</v>
      </c>
      <c r="F351">
        <v>25009</v>
      </c>
      <c r="G351" t="s">
        <v>376</v>
      </c>
      <c r="H351">
        <v>1122</v>
      </c>
      <c r="I351" t="s">
        <v>68</v>
      </c>
      <c r="J351" t="s">
        <v>108</v>
      </c>
      <c r="K351" t="s">
        <v>108</v>
      </c>
      <c r="L351" t="s">
        <v>37</v>
      </c>
      <c r="M351" t="s">
        <v>82</v>
      </c>
      <c r="N351" t="s">
        <v>39</v>
      </c>
      <c r="O351" t="s">
        <v>61</v>
      </c>
      <c r="P351" t="s">
        <v>62</v>
      </c>
      <c r="Q351" t="s">
        <v>42</v>
      </c>
      <c r="R351">
        <v>320319.045</v>
      </c>
      <c r="S351">
        <v>288003.309169425</v>
      </c>
      <c r="T351">
        <v>32315.7358305754</v>
      </c>
      <c r="U351">
        <v>51773.5704206256</v>
      </c>
      <c r="V351">
        <v>49106.2398441337</v>
      </c>
      <c r="W351">
        <v>54543.4906346749</v>
      </c>
      <c r="X351">
        <v>105838.309413366</v>
      </c>
      <c r="Y351">
        <v>0.433885855723843</v>
      </c>
      <c r="Z351">
        <f t="shared" si="25"/>
        <v>581580.655312801</v>
      </c>
      <c r="AA351">
        <f t="shared" si="26"/>
        <v>2523.39620302828</v>
      </c>
      <c r="AB351">
        <f t="shared" si="27"/>
        <v>55.0773211030752</v>
      </c>
      <c r="AC351">
        <f t="shared" si="28"/>
        <v>100</v>
      </c>
      <c r="AD351">
        <f t="shared" si="29"/>
        <v>43.3885855723843</v>
      </c>
    </row>
    <row r="352" ht="30" spans="1:30">
      <c r="A352" s="3" t="s">
        <v>196</v>
      </c>
      <c r="B352" s="3" t="s">
        <v>892</v>
      </c>
      <c r="C352" s="3" t="s">
        <v>55</v>
      </c>
      <c r="D352" s="3">
        <v>27573</v>
      </c>
      <c r="E352" s="3">
        <v>5903</v>
      </c>
      <c r="F352" s="3">
        <v>37145</v>
      </c>
      <c r="G352" s="3" t="s">
        <v>893</v>
      </c>
      <c r="I352" s="3" t="s">
        <v>57</v>
      </c>
      <c r="J352" s="3" t="s">
        <v>69</v>
      </c>
      <c r="K352" s="3" t="s">
        <v>125</v>
      </c>
      <c r="L352" s="3" t="s">
        <v>37</v>
      </c>
      <c r="M352" s="3" t="s">
        <v>60</v>
      </c>
      <c r="N352" s="3" t="s">
        <v>39</v>
      </c>
      <c r="O352" s="3" t="s">
        <v>61</v>
      </c>
      <c r="P352" s="3" t="s">
        <v>75</v>
      </c>
      <c r="Q352" s="3" t="s">
        <v>42</v>
      </c>
      <c r="R352" s="3">
        <v>291283.9137</v>
      </c>
      <c r="S352" s="3">
        <v>249309.564690147</v>
      </c>
      <c r="T352" s="3">
        <v>41974.3490098533</v>
      </c>
      <c r="U352" s="3">
        <v>46769.4319265418</v>
      </c>
      <c r="V352" s="3">
        <v>43850.6858033401</v>
      </c>
      <c r="W352" s="3">
        <v>63864.9449338662</v>
      </c>
      <c r="X352" s="3">
        <v>61397.9095202076</v>
      </c>
      <c r="Y352" s="3">
        <v>0.813483266524406</v>
      </c>
      <c r="Z352" s="3">
        <f t="shared" si="25"/>
        <v>507166.885883956</v>
      </c>
      <c r="AA352" s="3">
        <f t="shared" si="26"/>
        <v>4125.71775001891</v>
      </c>
      <c r="AB352" s="3">
        <f t="shared" si="27"/>
        <v>57.4335434365579</v>
      </c>
      <c r="AC352" s="3">
        <f t="shared" si="28"/>
        <v>100</v>
      </c>
      <c r="AD352" s="3">
        <f t="shared" si="29"/>
        <v>81.3483266524406</v>
      </c>
    </row>
    <row r="353" ht="30" spans="1:30">
      <c r="A353" s="3" t="s">
        <v>894</v>
      </c>
      <c r="B353" s="3" t="s">
        <v>895</v>
      </c>
      <c r="C353" s="3" t="s">
        <v>773</v>
      </c>
      <c r="D353" s="3">
        <v>52556</v>
      </c>
      <c r="E353" s="3">
        <v>3213</v>
      </c>
      <c r="F353" s="3">
        <v>19101</v>
      </c>
      <c r="G353" s="3" t="s">
        <v>193</v>
      </c>
      <c r="I353" s="3" t="s">
        <v>34</v>
      </c>
      <c r="J353" s="3" t="s">
        <v>35</v>
      </c>
      <c r="K353" s="3" t="s">
        <v>36</v>
      </c>
      <c r="L353" s="3" t="s">
        <v>47</v>
      </c>
      <c r="M353" s="3" t="s">
        <v>93</v>
      </c>
      <c r="N353" s="3" t="s">
        <v>39</v>
      </c>
      <c r="O353" s="3" t="s">
        <v>49</v>
      </c>
      <c r="P353" s="3" t="s">
        <v>50</v>
      </c>
      <c r="Q353" s="3" t="s">
        <v>42</v>
      </c>
      <c r="R353" s="3">
        <v>77333.1313955504</v>
      </c>
      <c r="S353" s="3">
        <v>70563.8242935568</v>
      </c>
      <c r="T353" s="3">
        <v>6769.30710199364</v>
      </c>
      <c r="U353" s="3">
        <v>9489.43443224502</v>
      </c>
      <c r="V353" s="3">
        <v>12466.5119011846</v>
      </c>
      <c r="W353" s="3">
        <v>16108.1155908697</v>
      </c>
      <c r="X353" s="3">
        <v>27529.1062380815</v>
      </c>
      <c r="Y353" s="3">
        <v>0.0326897994334009</v>
      </c>
      <c r="Z353" s="3">
        <f t="shared" si="25"/>
        <v>142926.299557931</v>
      </c>
      <c r="AA353" s="3">
        <f t="shared" si="26"/>
        <v>46.7223206630695</v>
      </c>
      <c r="AB353" s="3">
        <f t="shared" si="27"/>
        <v>54.1069989461285</v>
      </c>
      <c r="AC353" s="3">
        <f t="shared" si="28"/>
        <v>100</v>
      </c>
      <c r="AD353" s="3">
        <f t="shared" si="29"/>
        <v>3.26897994334009</v>
      </c>
    </row>
    <row r="354" ht="30" spans="1:30">
      <c r="A354" s="3" t="s">
        <v>896</v>
      </c>
      <c r="B354" s="3" t="s">
        <v>897</v>
      </c>
      <c r="C354" s="3" t="s">
        <v>337</v>
      </c>
      <c r="D354" s="3">
        <v>22701</v>
      </c>
      <c r="E354" s="3">
        <v>3116</v>
      </c>
      <c r="F354" s="3">
        <v>51047</v>
      </c>
      <c r="G354" s="3" t="s">
        <v>897</v>
      </c>
      <c r="H354" s="3">
        <v>8872</v>
      </c>
      <c r="I354" s="3" t="s">
        <v>34</v>
      </c>
      <c r="J354" s="3" t="s">
        <v>35</v>
      </c>
      <c r="K354" s="3" t="s">
        <v>36</v>
      </c>
      <c r="L354" s="3" t="s">
        <v>47</v>
      </c>
      <c r="M354" s="3" t="s">
        <v>93</v>
      </c>
      <c r="N354" s="3" t="s">
        <v>39</v>
      </c>
      <c r="O354" s="3" t="s">
        <v>49</v>
      </c>
      <c r="P354" s="3" t="s">
        <v>50</v>
      </c>
      <c r="Q354" s="3" t="s">
        <v>42</v>
      </c>
      <c r="R354" s="3">
        <v>113584.013152268</v>
      </c>
      <c r="S354" s="3">
        <v>103641.507876336</v>
      </c>
      <c r="T354" s="3">
        <v>9942.50527593181</v>
      </c>
      <c r="U354" s="3">
        <v>13937.7266368102</v>
      </c>
      <c r="V354" s="3">
        <v>18310.3467581624</v>
      </c>
      <c r="W354" s="3">
        <v>23658.9981566021</v>
      </c>
      <c r="X354" s="3">
        <v>40433.7223721468</v>
      </c>
      <c r="Y354" s="3">
        <v>0.962970504157618</v>
      </c>
      <c r="Z354" s="3">
        <f t="shared" si="25"/>
        <v>209924.807075989</v>
      </c>
      <c r="AA354" s="3">
        <f t="shared" si="26"/>
        <v>2021.51397305156</v>
      </c>
      <c r="AB354" s="3">
        <f t="shared" si="27"/>
        <v>54.1069989461286</v>
      </c>
      <c r="AC354" s="3">
        <f t="shared" si="28"/>
        <v>100</v>
      </c>
      <c r="AD354" s="3">
        <f t="shared" si="29"/>
        <v>96.2970504157618</v>
      </c>
    </row>
    <row r="355" ht="30" spans="1:30">
      <c r="A355" s="3" t="s">
        <v>898</v>
      </c>
      <c r="B355" s="3" t="s">
        <v>899</v>
      </c>
      <c r="C355" s="3" t="s">
        <v>45</v>
      </c>
      <c r="D355" s="3">
        <v>91354</v>
      </c>
      <c r="E355" s="3">
        <v>1430</v>
      </c>
      <c r="F355" s="3">
        <v>6037</v>
      </c>
      <c r="G355" s="3" t="s">
        <v>132</v>
      </c>
      <c r="H355" s="3">
        <v>4472</v>
      </c>
      <c r="I355" s="3" t="s">
        <v>57</v>
      </c>
      <c r="J355" s="3" t="s">
        <v>58</v>
      </c>
      <c r="K355" s="3" t="s">
        <v>59</v>
      </c>
      <c r="L355" s="3" t="s">
        <v>718</v>
      </c>
      <c r="M355" s="3" t="s">
        <v>93</v>
      </c>
      <c r="N355" s="3" t="s">
        <v>39</v>
      </c>
      <c r="O355" s="3" t="s">
        <v>49</v>
      </c>
      <c r="P355" s="3" t="s">
        <v>75</v>
      </c>
      <c r="Q355" s="3" t="s">
        <v>42</v>
      </c>
      <c r="R355" s="3">
        <v>156962.4156</v>
      </c>
      <c r="S355" s="3">
        <v>128482.946698087</v>
      </c>
      <c r="T355" s="3">
        <v>28479.4689019133</v>
      </c>
      <c r="U355" s="3">
        <v>27478.4330881378</v>
      </c>
      <c r="V355" s="3">
        <v>15015.5372066327</v>
      </c>
      <c r="W355" s="3">
        <v>32700.50325</v>
      </c>
      <c r="X355" s="3">
        <v>29480.5047156888</v>
      </c>
      <c r="Y355" s="3">
        <v>0.155214476790693</v>
      </c>
      <c r="Z355" s="3">
        <f t="shared" si="25"/>
        <v>261637.39386046</v>
      </c>
      <c r="AA355" s="3">
        <f t="shared" si="26"/>
        <v>406.099111969316</v>
      </c>
      <c r="AB355" s="3">
        <f t="shared" si="27"/>
        <v>59.9923479148067</v>
      </c>
      <c r="AC355" s="3">
        <f t="shared" si="28"/>
        <v>100</v>
      </c>
      <c r="AD355" s="3">
        <f t="shared" si="29"/>
        <v>15.5214476790693</v>
      </c>
    </row>
    <row r="356" ht="30" spans="1:30">
      <c r="A356" s="3" t="s">
        <v>900</v>
      </c>
      <c r="B356" s="3" t="s">
        <v>901</v>
      </c>
      <c r="C356" s="3" t="s">
        <v>161</v>
      </c>
      <c r="D356" s="3">
        <v>31061</v>
      </c>
      <c r="E356" s="3">
        <v>2315</v>
      </c>
      <c r="F356" s="3">
        <v>13009</v>
      </c>
      <c r="G356" s="3" t="s">
        <v>902</v>
      </c>
      <c r="I356" s="3" t="s">
        <v>101</v>
      </c>
      <c r="J356" s="3" t="s">
        <v>35</v>
      </c>
      <c r="K356" s="3" t="s">
        <v>36</v>
      </c>
      <c r="L356" s="3" t="s">
        <v>47</v>
      </c>
      <c r="M356" s="3" t="s">
        <v>93</v>
      </c>
      <c r="N356" s="3" t="s">
        <v>39</v>
      </c>
      <c r="O356" s="3" t="s">
        <v>61</v>
      </c>
      <c r="P356" s="3" t="s">
        <v>62</v>
      </c>
      <c r="Q356" s="3" t="s">
        <v>42</v>
      </c>
      <c r="R356" s="3">
        <v>172438.358522064</v>
      </c>
      <c r="S356" s="3">
        <v>156305.044508882</v>
      </c>
      <c r="T356" s="3">
        <v>16133.3140131824</v>
      </c>
      <c r="U356" s="3">
        <v>21288.0163604436</v>
      </c>
      <c r="V356" s="3">
        <v>27889.6526999185</v>
      </c>
      <c r="W356" s="3">
        <v>39573.6446870439</v>
      </c>
      <c r="X356" s="3">
        <v>53572.7310617112</v>
      </c>
      <c r="Y356" s="3">
        <v>0.302389640321347</v>
      </c>
      <c r="Z356" s="3">
        <f t="shared" si="25"/>
        <v>314762.403331182</v>
      </c>
      <c r="AA356" s="3">
        <f t="shared" si="26"/>
        <v>951.808899299986</v>
      </c>
      <c r="AB356" s="3">
        <f t="shared" si="27"/>
        <v>54.7836579900016</v>
      </c>
      <c r="AC356" s="3">
        <f t="shared" si="28"/>
        <v>100</v>
      </c>
      <c r="AD356" s="3">
        <f t="shared" si="29"/>
        <v>30.2389640321347</v>
      </c>
    </row>
    <row r="357" ht="30" spans="1:30">
      <c r="A357" s="3" t="s">
        <v>903</v>
      </c>
      <c r="B357" s="3" t="s">
        <v>547</v>
      </c>
      <c r="C357" s="3" t="s">
        <v>548</v>
      </c>
      <c r="D357" s="3">
        <v>77036</v>
      </c>
      <c r="E357" s="3">
        <v>4631</v>
      </c>
      <c r="F357" s="3">
        <v>48201</v>
      </c>
      <c r="G357" s="3" t="s">
        <v>549</v>
      </c>
      <c r="H357" s="3">
        <v>3362</v>
      </c>
      <c r="I357" s="3" t="s">
        <v>34</v>
      </c>
      <c r="J357" s="3" t="s">
        <v>149</v>
      </c>
      <c r="K357" s="3" t="s">
        <v>149</v>
      </c>
      <c r="L357" s="3" t="s">
        <v>47</v>
      </c>
      <c r="M357" s="3" t="s">
        <v>93</v>
      </c>
      <c r="N357" s="3" t="s">
        <v>39</v>
      </c>
      <c r="O357" s="3" t="s">
        <v>49</v>
      </c>
      <c r="P357" s="3" t="s">
        <v>50</v>
      </c>
      <c r="Q357" s="3" t="s">
        <v>42</v>
      </c>
      <c r="R357" s="3">
        <v>65375.6265098996</v>
      </c>
      <c r="S357" s="3">
        <v>61385.8126631372</v>
      </c>
      <c r="T357" s="3">
        <v>3989.81384676245</v>
      </c>
      <c r="U357" s="3">
        <v>9804.83554024798</v>
      </c>
      <c r="V357" s="3">
        <v>12663.3222092895</v>
      </c>
      <c r="W357" s="3">
        <v>9103.41269006101</v>
      </c>
      <c r="X357" s="3">
        <v>24263.1968715214</v>
      </c>
      <c r="Y357" s="3">
        <v>0.780730354312559</v>
      </c>
      <c r="Z357" s="3">
        <f t="shared" si="25"/>
        <v>121210.39382102</v>
      </c>
      <c r="AA357" s="3">
        <f t="shared" si="26"/>
        <v>946.326337142493</v>
      </c>
      <c r="AB357" s="3">
        <f t="shared" si="27"/>
        <v>53.9356605065023</v>
      </c>
      <c r="AC357" s="3">
        <f t="shared" si="28"/>
        <v>100</v>
      </c>
      <c r="AD357" s="3">
        <f t="shared" si="29"/>
        <v>78.0730354312559</v>
      </c>
    </row>
    <row r="358" ht="30" spans="1:30">
      <c r="A358" s="3" t="s">
        <v>904</v>
      </c>
      <c r="B358" s="3" t="s">
        <v>905</v>
      </c>
      <c r="C358" s="3" t="s">
        <v>748</v>
      </c>
      <c r="D358" s="3">
        <v>80631</v>
      </c>
      <c r="E358" s="3">
        <v>8534</v>
      </c>
      <c r="F358" s="3">
        <v>8123</v>
      </c>
      <c r="G358" s="3" t="s">
        <v>906</v>
      </c>
      <c r="H358" s="3">
        <v>2082</v>
      </c>
      <c r="I358" s="3" t="s">
        <v>57</v>
      </c>
      <c r="J358" s="3" t="s">
        <v>108</v>
      </c>
      <c r="K358" s="3" t="s">
        <v>108</v>
      </c>
      <c r="L358" s="3" t="s">
        <v>37</v>
      </c>
      <c r="M358" s="3" t="s">
        <v>60</v>
      </c>
      <c r="N358" s="3" t="s">
        <v>39</v>
      </c>
      <c r="O358" s="3" t="s">
        <v>40</v>
      </c>
      <c r="P358" s="3" t="s">
        <v>75</v>
      </c>
      <c r="Q358" s="3" t="s">
        <v>42</v>
      </c>
      <c r="R358" s="3">
        <v>364319.6778</v>
      </c>
      <c r="S358" s="3">
        <v>298217.032178763</v>
      </c>
      <c r="T358" s="3">
        <v>66102.6456212372</v>
      </c>
      <c r="U358" s="3">
        <v>63779.1782883291</v>
      </c>
      <c r="V358" s="3">
        <v>34852.0099936225</v>
      </c>
      <c r="W358" s="3">
        <v>75899.932875</v>
      </c>
      <c r="X358" s="3">
        <v>68426.1129541454</v>
      </c>
      <c r="Y358" s="3">
        <v>0.702245271981681</v>
      </c>
      <c r="Z358" s="3">
        <f t="shared" si="25"/>
        <v>607276.911911097</v>
      </c>
      <c r="AA358" s="3">
        <f t="shared" si="26"/>
        <v>4264.57340173204</v>
      </c>
      <c r="AB358" s="3">
        <f t="shared" si="27"/>
        <v>59.9923479148068</v>
      </c>
      <c r="AC358" s="3">
        <f t="shared" si="28"/>
        <v>100</v>
      </c>
      <c r="AD358" s="3">
        <f t="shared" si="29"/>
        <v>70.2245271981681</v>
      </c>
    </row>
    <row r="359" ht="30" spans="1:30">
      <c r="A359" s="3" t="s">
        <v>907</v>
      </c>
      <c r="B359" s="3" t="s">
        <v>713</v>
      </c>
      <c r="C359" s="3" t="s">
        <v>548</v>
      </c>
      <c r="D359" s="3">
        <v>78741</v>
      </c>
      <c r="E359" s="3">
        <v>1319</v>
      </c>
      <c r="F359" s="3">
        <v>48453</v>
      </c>
      <c r="G359" s="3" t="s">
        <v>714</v>
      </c>
      <c r="H359" s="3">
        <v>640</v>
      </c>
      <c r="I359" s="3" t="s">
        <v>57</v>
      </c>
      <c r="J359" s="3" t="s">
        <v>108</v>
      </c>
      <c r="K359" s="3" t="s">
        <v>108</v>
      </c>
      <c r="L359" s="3" t="s">
        <v>47</v>
      </c>
      <c r="M359" s="3" t="s">
        <v>82</v>
      </c>
      <c r="N359" s="3" t="s">
        <v>39</v>
      </c>
      <c r="O359" s="3" t="s">
        <v>49</v>
      </c>
      <c r="P359" s="3" t="s">
        <v>62</v>
      </c>
      <c r="Q359" s="3" t="s">
        <v>42</v>
      </c>
      <c r="R359" s="3">
        <v>156175.3386</v>
      </c>
      <c r="S359" s="3">
        <v>127838.677993048</v>
      </c>
      <c r="T359" s="3">
        <v>28336.6606069515</v>
      </c>
      <c r="U359" s="3">
        <v>27340.6444169005</v>
      </c>
      <c r="V359" s="3">
        <v>14940.2428507653</v>
      </c>
      <c r="W359" s="3">
        <v>32536.528875</v>
      </c>
      <c r="X359" s="3">
        <v>29332.6767970026</v>
      </c>
      <c r="Y359" s="3">
        <v>0.840897871858313</v>
      </c>
      <c r="Z359" s="3">
        <f t="shared" si="25"/>
        <v>260325.431539668</v>
      </c>
      <c r="AA359" s="3">
        <f t="shared" si="26"/>
        <v>2189.07101372304</v>
      </c>
      <c r="AB359" s="3">
        <f t="shared" si="27"/>
        <v>59.9923479148069</v>
      </c>
      <c r="AC359" s="3">
        <f t="shared" si="28"/>
        <v>100</v>
      </c>
      <c r="AD359" s="3">
        <f t="shared" si="29"/>
        <v>84.0897871858313</v>
      </c>
    </row>
    <row r="360" customFormat="1" hidden="1" spans="1:30">
      <c r="A360" t="s">
        <v>908</v>
      </c>
      <c r="B360" t="s">
        <v>440</v>
      </c>
      <c r="C360" t="s">
        <v>136</v>
      </c>
      <c r="D360">
        <v>11743</v>
      </c>
      <c r="E360">
        <v>6940</v>
      </c>
      <c r="F360">
        <v>36103</v>
      </c>
      <c r="G360" t="s">
        <v>420</v>
      </c>
      <c r="H360">
        <v>5602</v>
      </c>
      <c r="I360" t="s">
        <v>154</v>
      </c>
      <c r="J360" t="s">
        <v>155</v>
      </c>
      <c r="K360" t="s">
        <v>156</v>
      </c>
      <c r="L360" t="s">
        <v>88</v>
      </c>
      <c r="M360" t="s">
        <v>82</v>
      </c>
      <c r="N360" t="s">
        <v>39</v>
      </c>
      <c r="O360" t="s">
        <v>49</v>
      </c>
      <c r="P360" t="s">
        <v>75</v>
      </c>
      <c r="Q360" t="s">
        <v>42</v>
      </c>
      <c r="R360">
        <v>79789.6176</v>
      </c>
      <c r="S360">
        <v>65347.6968144</v>
      </c>
      <c r="T360">
        <v>14441.9207856</v>
      </c>
      <c r="U360">
        <v>11170.546464</v>
      </c>
      <c r="V360">
        <v>10292.8606704</v>
      </c>
      <c r="W360">
        <v>29522.158512</v>
      </c>
      <c r="X360">
        <v>0</v>
      </c>
      <c r="Y360">
        <v>0.143970283834395</v>
      </c>
      <c r="Z360">
        <f t="shared" si="25"/>
        <v>130775.1832464</v>
      </c>
      <c r="AA360">
        <f t="shared" si="26"/>
        <v>188.277402504793</v>
      </c>
      <c r="AB360">
        <f t="shared" si="27"/>
        <v>61.012812690665</v>
      </c>
      <c r="AC360">
        <f t="shared" si="28"/>
        <v>100</v>
      </c>
      <c r="AD360">
        <f t="shared" si="29"/>
        <v>14.3970283834395</v>
      </c>
    </row>
    <row r="361" customFormat="1" hidden="1" spans="1:30">
      <c r="A361" t="s">
        <v>909</v>
      </c>
      <c r="B361" t="s">
        <v>910</v>
      </c>
      <c r="C361" t="s">
        <v>748</v>
      </c>
      <c r="D361">
        <v>81230</v>
      </c>
      <c r="E361">
        <v>2326</v>
      </c>
      <c r="F361">
        <v>8051</v>
      </c>
      <c r="G361" t="s">
        <v>910</v>
      </c>
      <c r="I361" t="s">
        <v>68</v>
      </c>
      <c r="J361" t="s">
        <v>489</v>
      </c>
      <c r="K361" t="s">
        <v>490</v>
      </c>
      <c r="L361" t="s">
        <v>47</v>
      </c>
      <c r="M361" t="s">
        <v>93</v>
      </c>
      <c r="N361" t="s">
        <v>39</v>
      </c>
      <c r="O361" t="s">
        <v>49</v>
      </c>
      <c r="P361" t="s">
        <v>62</v>
      </c>
      <c r="Q361" t="s">
        <v>42</v>
      </c>
      <c r="R361">
        <v>70053.3576</v>
      </c>
      <c r="S361">
        <v>62985.9482979823</v>
      </c>
      <c r="T361">
        <v>7067.40930201772</v>
      </c>
      <c r="U361">
        <v>11322.8123632326</v>
      </c>
      <c r="V361">
        <v>10739.4706430661</v>
      </c>
      <c r="W361">
        <v>11928.5903034056</v>
      </c>
      <c r="X361">
        <v>23146.7003066083</v>
      </c>
      <c r="Y361">
        <v>0.627512160626852</v>
      </c>
      <c r="Z361">
        <f t="shared" si="25"/>
        <v>127190.931216313</v>
      </c>
      <c r="AA361">
        <f t="shared" si="26"/>
        <v>798.138560596896</v>
      </c>
      <c r="AB361">
        <f t="shared" si="27"/>
        <v>55.0773211030752</v>
      </c>
      <c r="AC361">
        <f t="shared" si="28"/>
        <v>100</v>
      </c>
      <c r="AD361">
        <f t="shared" si="29"/>
        <v>62.7512160626852</v>
      </c>
    </row>
    <row r="362" ht="30" spans="1:30">
      <c r="A362" s="3" t="s">
        <v>911</v>
      </c>
      <c r="B362" s="3" t="s">
        <v>912</v>
      </c>
      <c r="C362" s="3" t="s">
        <v>136</v>
      </c>
      <c r="D362" s="3">
        <v>11763</v>
      </c>
      <c r="E362" s="3">
        <v>3141</v>
      </c>
      <c r="F362" s="3">
        <v>36103</v>
      </c>
      <c r="G362" s="3" t="s">
        <v>420</v>
      </c>
      <c r="H362" s="3">
        <v>5602</v>
      </c>
      <c r="I362" s="3" t="s">
        <v>259</v>
      </c>
      <c r="J362" s="3" t="s">
        <v>260</v>
      </c>
      <c r="K362" s="3" t="s">
        <v>261</v>
      </c>
      <c r="L362" s="3" t="s">
        <v>47</v>
      </c>
      <c r="M362" s="3" t="s">
        <v>60</v>
      </c>
      <c r="N362" s="3" t="s">
        <v>39</v>
      </c>
      <c r="O362" s="3" t="s">
        <v>40</v>
      </c>
      <c r="P362" s="3" t="s">
        <v>262</v>
      </c>
      <c r="Q362" s="3" t="s">
        <v>42</v>
      </c>
      <c r="R362" s="3">
        <v>470836.132360964</v>
      </c>
      <c r="S362" s="3">
        <v>441946.634707931</v>
      </c>
      <c r="T362" s="3">
        <v>28889.4976530327</v>
      </c>
      <c r="U362" s="3">
        <v>51283.1319284603</v>
      </c>
      <c r="V362" s="3">
        <v>92366.6187289269</v>
      </c>
      <c r="W362" s="3">
        <v>66326.1839608087</v>
      </c>
      <c r="X362" s="3">
        <v>203480.071240591</v>
      </c>
      <c r="Y362" s="3">
        <v>0.927923446614154</v>
      </c>
      <c r="Z362" s="3">
        <f t="shared" si="25"/>
        <v>884292.138219751</v>
      </c>
      <c r="AA362" s="3">
        <f t="shared" si="26"/>
        <v>8205.55408710671</v>
      </c>
      <c r="AB362" s="3">
        <f t="shared" si="27"/>
        <v>53.244410077969</v>
      </c>
      <c r="AC362" s="3">
        <f t="shared" si="28"/>
        <v>100</v>
      </c>
      <c r="AD362" s="3">
        <f t="shared" si="29"/>
        <v>92.7923446614154</v>
      </c>
    </row>
    <row r="363" customFormat="1" hidden="1" spans="1:30">
      <c r="A363" t="s">
        <v>913</v>
      </c>
      <c r="B363" t="s">
        <v>914</v>
      </c>
      <c r="C363" t="s">
        <v>192</v>
      </c>
      <c r="D363">
        <v>42240</v>
      </c>
      <c r="E363">
        <v>4668</v>
      </c>
      <c r="F363">
        <v>21047</v>
      </c>
      <c r="G363" t="s">
        <v>915</v>
      </c>
      <c r="H363">
        <v>1660</v>
      </c>
      <c r="I363" t="s">
        <v>68</v>
      </c>
      <c r="J363" t="s">
        <v>69</v>
      </c>
      <c r="K363" t="s">
        <v>125</v>
      </c>
      <c r="L363" t="s">
        <v>37</v>
      </c>
      <c r="M363" t="s">
        <v>48</v>
      </c>
      <c r="N363" t="s">
        <v>39</v>
      </c>
      <c r="O363" t="s">
        <v>49</v>
      </c>
      <c r="P363" t="s">
        <v>75</v>
      </c>
      <c r="Q363" t="s">
        <v>42</v>
      </c>
      <c r="R363">
        <v>125846.8308</v>
      </c>
      <c r="S363">
        <v>112185.044574072</v>
      </c>
      <c r="T363">
        <v>13661.7862259283</v>
      </c>
      <c r="U363">
        <v>14928.9663976086</v>
      </c>
      <c r="V363">
        <v>17661.3236427942</v>
      </c>
      <c r="W363">
        <v>24261.2203702958</v>
      </c>
      <c r="X363">
        <v>44720.9002255507</v>
      </c>
      <c r="Y363">
        <v>0.933559422536125</v>
      </c>
      <c r="Z363">
        <f t="shared" si="25"/>
        <v>227419.24143625</v>
      </c>
      <c r="AA363">
        <f t="shared" si="26"/>
        <v>2123.09375708829</v>
      </c>
      <c r="AB363">
        <f t="shared" si="27"/>
        <v>55.3369319171164</v>
      </c>
      <c r="AC363">
        <f t="shared" si="28"/>
        <v>100</v>
      </c>
      <c r="AD363">
        <f t="shared" si="29"/>
        <v>93.3559422536125</v>
      </c>
    </row>
    <row r="364" ht="30" spans="1:30">
      <c r="A364" s="3" t="s">
        <v>196</v>
      </c>
      <c r="B364" s="3" t="s">
        <v>916</v>
      </c>
      <c r="C364" s="3" t="s">
        <v>675</v>
      </c>
      <c r="D364" s="3">
        <v>55720</v>
      </c>
      <c r="E364" s="3">
        <v>2622</v>
      </c>
      <c r="F364" s="3">
        <v>27017</v>
      </c>
      <c r="G364" s="3" t="s">
        <v>917</v>
      </c>
      <c r="I364" s="3" t="s">
        <v>57</v>
      </c>
      <c r="J364" s="3" t="s">
        <v>69</v>
      </c>
      <c r="K364" s="3" t="s">
        <v>125</v>
      </c>
      <c r="L364" s="3" t="s">
        <v>37</v>
      </c>
      <c r="M364" s="3" t="s">
        <v>60</v>
      </c>
      <c r="N364" s="3" t="s">
        <v>39</v>
      </c>
      <c r="O364" s="3" t="s">
        <v>61</v>
      </c>
      <c r="P364" s="3" t="s">
        <v>75</v>
      </c>
      <c r="Q364" s="3" t="s">
        <v>42</v>
      </c>
      <c r="R364" s="3">
        <v>313103.2158</v>
      </c>
      <c r="S364" s="3">
        <v>267984.680110342</v>
      </c>
      <c r="T364" s="3">
        <v>45118.5356896576</v>
      </c>
      <c r="U364" s="3">
        <v>50272.8054952642</v>
      </c>
      <c r="V364" s="3">
        <v>47135.4238744602</v>
      </c>
      <c r="W364" s="3">
        <v>68648.8978456877</v>
      </c>
      <c r="X364" s="3">
        <v>65997.0633804843</v>
      </c>
      <c r="Y364" s="3">
        <v>0.77523525459113</v>
      </c>
      <c r="Z364" s="3">
        <f t="shared" si="25"/>
        <v>545157.406395896</v>
      </c>
      <c r="AA364" s="3">
        <f t="shared" si="26"/>
        <v>4226.25240739563</v>
      </c>
      <c r="AB364" s="3">
        <f t="shared" si="27"/>
        <v>57.433543436558</v>
      </c>
      <c r="AC364" s="3">
        <f t="shared" si="28"/>
        <v>100</v>
      </c>
      <c r="AD364" s="3">
        <f t="shared" si="29"/>
        <v>77.523525459113</v>
      </c>
    </row>
    <row r="365" ht="30" spans="1:30">
      <c r="A365" s="3" t="s">
        <v>918</v>
      </c>
      <c r="B365" s="3" t="s">
        <v>651</v>
      </c>
      <c r="C365" s="3" t="s">
        <v>181</v>
      </c>
      <c r="D365" s="3">
        <v>60636</v>
      </c>
      <c r="E365" s="3">
        <v>3946</v>
      </c>
      <c r="F365" s="3">
        <v>17031</v>
      </c>
      <c r="G365" s="3" t="s">
        <v>648</v>
      </c>
      <c r="H365" s="3">
        <v>1602</v>
      </c>
      <c r="I365" s="3" t="s">
        <v>34</v>
      </c>
      <c r="J365" s="3" t="s">
        <v>260</v>
      </c>
      <c r="K365" s="3" t="s">
        <v>295</v>
      </c>
      <c r="L365" s="3" t="s">
        <v>47</v>
      </c>
      <c r="M365" s="3" t="s">
        <v>48</v>
      </c>
      <c r="N365" s="3" t="s">
        <v>39</v>
      </c>
      <c r="O365" s="3" t="s">
        <v>49</v>
      </c>
      <c r="P365" s="3" t="s">
        <v>50</v>
      </c>
      <c r="Q365" s="3" t="s">
        <v>42</v>
      </c>
      <c r="R365" s="3">
        <v>50837.9110591535</v>
      </c>
      <c r="S365" s="3">
        <v>47614.9121443701</v>
      </c>
      <c r="T365" s="3">
        <v>3222.99891478346</v>
      </c>
      <c r="U365" s="3">
        <v>6606.25744411417</v>
      </c>
      <c r="V365" s="3">
        <v>8879.56975417323</v>
      </c>
      <c r="W365" s="3">
        <v>8464.0818646063</v>
      </c>
      <c r="X365" s="3">
        <v>20412.3264602953</v>
      </c>
      <c r="Y365" s="3">
        <v>0.583069788365314</v>
      </c>
      <c r="Z365" s="3">
        <f t="shared" si="25"/>
        <v>95200.1465823426</v>
      </c>
      <c r="AA365" s="3">
        <f t="shared" si="26"/>
        <v>555.083293201133</v>
      </c>
      <c r="AB365" s="3">
        <f t="shared" si="27"/>
        <v>53.4010848556643</v>
      </c>
      <c r="AC365" s="3">
        <f t="shared" si="28"/>
        <v>100</v>
      </c>
      <c r="AD365" s="3">
        <f t="shared" si="29"/>
        <v>58.3069788365314</v>
      </c>
    </row>
    <row r="366" customFormat="1" hidden="1" spans="1:30">
      <c r="A366" t="s">
        <v>919</v>
      </c>
      <c r="B366" t="s">
        <v>920</v>
      </c>
      <c r="C366" t="s">
        <v>181</v>
      </c>
      <c r="D366">
        <v>61761</v>
      </c>
      <c r="E366">
        <v>2533</v>
      </c>
      <c r="F366">
        <v>17113</v>
      </c>
      <c r="G366" t="s">
        <v>921</v>
      </c>
      <c r="H366">
        <v>1040</v>
      </c>
      <c r="I366" t="s">
        <v>79</v>
      </c>
      <c r="J366" t="s">
        <v>80</v>
      </c>
      <c r="K366" t="s">
        <v>81</v>
      </c>
      <c r="L366" t="s">
        <v>47</v>
      </c>
      <c r="M366" t="s">
        <v>82</v>
      </c>
      <c r="N366" t="s">
        <v>39</v>
      </c>
      <c r="O366" t="s">
        <v>49</v>
      </c>
      <c r="P366" t="s">
        <v>62</v>
      </c>
      <c r="Q366" t="s">
        <v>42</v>
      </c>
      <c r="R366">
        <v>100337.937</v>
      </c>
      <c r="S366">
        <v>70136.217963</v>
      </c>
      <c r="T366">
        <v>30201.719037</v>
      </c>
      <c r="U366">
        <v>27091.24299</v>
      </c>
      <c r="V366">
        <v>12943.593873</v>
      </c>
      <c r="W366">
        <v>12040.55244</v>
      </c>
      <c r="X366">
        <v>0</v>
      </c>
      <c r="Y366">
        <v>0.669858797326262</v>
      </c>
      <c r="Z366">
        <f t="shared" si="25"/>
        <v>152413.326303</v>
      </c>
      <c r="AA366">
        <f t="shared" si="26"/>
        <v>1020.95407453823</v>
      </c>
      <c r="AB366">
        <f t="shared" si="27"/>
        <v>65.8327847267939</v>
      </c>
      <c r="AC366">
        <f t="shared" si="28"/>
        <v>100</v>
      </c>
      <c r="AD366">
        <f t="shared" si="29"/>
        <v>66.9858797326262</v>
      </c>
    </row>
    <row r="367" ht="30" spans="1:30">
      <c r="A367" s="3" t="s">
        <v>922</v>
      </c>
      <c r="B367" s="3" t="s">
        <v>923</v>
      </c>
      <c r="C367" s="3" t="s">
        <v>140</v>
      </c>
      <c r="D367" s="3">
        <v>34667</v>
      </c>
      <c r="E367" s="3">
        <v>2922</v>
      </c>
      <c r="F367" s="3">
        <v>12101</v>
      </c>
      <c r="G367" s="3" t="s">
        <v>585</v>
      </c>
      <c r="H367" s="3">
        <v>8280</v>
      </c>
      <c r="I367" s="3" t="s">
        <v>34</v>
      </c>
      <c r="J367" s="3" t="s">
        <v>149</v>
      </c>
      <c r="K367" s="3" t="s">
        <v>149</v>
      </c>
      <c r="L367" s="3" t="s">
        <v>47</v>
      </c>
      <c r="M367" s="3" t="s">
        <v>48</v>
      </c>
      <c r="N367" s="3" t="s">
        <v>39</v>
      </c>
      <c r="O367" s="3" t="s">
        <v>49</v>
      </c>
      <c r="P367" s="3" t="s">
        <v>50</v>
      </c>
      <c r="Q367" s="3" t="s">
        <v>42</v>
      </c>
      <c r="R367" s="3">
        <v>41905.5004202322</v>
      </c>
      <c r="S367" s="3">
        <v>39348.0465990159</v>
      </c>
      <c r="T367" s="3">
        <v>2557.4538212163</v>
      </c>
      <c r="U367" s="3">
        <v>6284.85816177918</v>
      </c>
      <c r="V367" s="3">
        <v>8117.13604125172</v>
      </c>
      <c r="W367" s="3">
        <v>5835.24907789805</v>
      </c>
      <c r="X367" s="3">
        <v>15552.6066972643</v>
      </c>
      <c r="Y367" s="3">
        <v>0.523020010008966</v>
      </c>
      <c r="Z367" s="3">
        <f t="shared" si="25"/>
        <v>77695.3503984254</v>
      </c>
      <c r="AA367" s="3">
        <f t="shared" si="26"/>
        <v>406.362229430346</v>
      </c>
      <c r="AB367" s="3">
        <f t="shared" si="27"/>
        <v>53.9356605065024</v>
      </c>
      <c r="AC367" s="3">
        <f t="shared" si="28"/>
        <v>100</v>
      </c>
      <c r="AD367" s="3">
        <f t="shared" si="29"/>
        <v>52.3020010008966</v>
      </c>
    </row>
    <row r="368" ht="30" spans="1:30">
      <c r="A368" s="3" t="s">
        <v>924</v>
      </c>
      <c r="B368" s="3" t="s">
        <v>925</v>
      </c>
      <c r="C368" s="3" t="s">
        <v>140</v>
      </c>
      <c r="D368" s="3">
        <v>32034</v>
      </c>
      <c r="E368" s="3">
        <v>4465</v>
      </c>
      <c r="F368" s="3">
        <v>12089</v>
      </c>
      <c r="G368" s="3" t="s">
        <v>830</v>
      </c>
      <c r="H368" s="3">
        <v>3600</v>
      </c>
      <c r="I368" s="3" t="s">
        <v>34</v>
      </c>
      <c r="J368" s="3" t="s">
        <v>64</v>
      </c>
      <c r="K368" s="3" t="s">
        <v>631</v>
      </c>
      <c r="L368" s="3" t="s">
        <v>47</v>
      </c>
      <c r="M368" s="3" t="s">
        <v>93</v>
      </c>
      <c r="N368" s="3" t="s">
        <v>39</v>
      </c>
      <c r="O368" s="3" t="s">
        <v>49</v>
      </c>
      <c r="P368" s="3" t="s">
        <v>50</v>
      </c>
      <c r="Q368" s="3" t="s">
        <v>42</v>
      </c>
      <c r="R368" s="3">
        <v>81932.3451615036</v>
      </c>
      <c r="S368" s="3">
        <v>76932.0901326117</v>
      </c>
      <c r="T368" s="3">
        <v>5000.25502889195</v>
      </c>
      <c r="U368" s="3">
        <v>12287.9613186381</v>
      </c>
      <c r="V368" s="3">
        <v>15870.3746569179</v>
      </c>
      <c r="W368" s="3">
        <v>11408.8994704586</v>
      </c>
      <c r="X368" s="3">
        <v>30407.9781246605</v>
      </c>
      <c r="Y368" s="3">
        <v>0.573130026210679</v>
      </c>
      <c r="Z368" s="3">
        <f t="shared" si="25"/>
        <v>151907.558732179</v>
      </c>
      <c r="AA368" s="3">
        <f t="shared" si="26"/>
        <v>870.627831177739</v>
      </c>
      <c r="AB368" s="3">
        <f t="shared" si="27"/>
        <v>53.9356605065023</v>
      </c>
      <c r="AC368" s="3">
        <f t="shared" si="28"/>
        <v>100</v>
      </c>
      <c r="AD368" s="3">
        <f t="shared" si="29"/>
        <v>57.3130026210679</v>
      </c>
    </row>
    <row r="369" ht="30" spans="1:30">
      <c r="A369" s="3" t="s">
        <v>926</v>
      </c>
      <c r="B369" s="3" t="s">
        <v>927</v>
      </c>
      <c r="C369" s="3" t="s">
        <v>805</v>
      </c>
      <c r="D369" s="3">
        <v>63368</v>
      </c>
      <c r="E369" s="3">
        <v>6704</v>
      </c>
      <c r="F369" s="3">
        <v>29183</v>
      </c>
      <c r="G369" s="3" t="s">
        <v>928</v>
      </c>
      <c r="I369" s="3" t="s">
        <v>34</v>
      </c>
      <c r="J369" s="3" t="s">
        <v>149</v>
      </c>
      <c r="K369" s="3" t="s">
        <v>149</v>
      </c>
      <c r="L369" s="3" t="s">
        <v>47</v>
      </c>
      <c r="M369" s="3" t="s">
        <v>93</v>
      </c>
      <c r="N369" s="3" t="s">
        <v>39</v>
      </c>
      <c r="O369" s="3" t="s">
        <v>49</v>
      </c>
      <c r="P369" s="3" t="s">
        <v>50</v>
      </c>
      <c r="Q369" s="3" t="s">
        <v>42</v>
      </c>
      <c r="R369" s="3">
        <v>78162.8162908483</v>
      </c>
      <c r="S369" s="3">
        <v>73392.6121125074</v>
      </c>
      <c r="T369" s="3">
        <v>4770.20417834088</v>
      </c>
      <c r="U369" s="3">
        <v>11722.6189637867</v>
      </c>
      <c r="V369" s="3">
        <v>15140.2132616906</v>
      </c>
      <c r="W369" s="3">
        <v>10884.0008379158</v>
      </c>
      <c r="X369" s="3">
        <v>29008.9732357705</v>
      </c>
      <c r="Y369" s="3">
        <v>0.298107367690428</v>
      </c>
      <c r="Z369" s="3">
        <f t="shared" si="25"/>
        <v>144918.622590012</v>
      </c>
      <c r="AA369" s="3">
        <f t="shared" si="26"/>
        <v>432.013091096311</v>
      </c>
      <c r="AB369" s="3">
        <f t="shared" si="27"/>
        <v>53.9356605065024</v>
      </c>
      <c r="AC369" s="3">
        <f t="shared" si="28"/>
        <v>100</v>
      </c>
      <c r="AD369" s="3">
        <f t="shared" si="29"/>
        <v>29.8107367690428</v>
      </c>
    </row>
    <row r="370" ht="30" spans="1:30">
      <c r="A370" s="3" t="s">
        <v>637</v>
      </c>
      <c r="B370" s="3" t="s">
        <v>598</v>
      </c>
      <c r="C370" s="3" t="s">
        <v>599</v>
      </c>
      <c r="D370" s="3">
        <v>85043</v>
      </c>
      <c r="E370" s="3">
        <v>7636</v>
      </c>
      <c r="F370" s="3">
        <v>4013</v>
      </c>
      <c r="G370" s="3" t="s">
        <v>600</v>
      </c>
      <c r="H370" s="3">
        <v>6200</v>
      </c>
      <c r="I370" s="3" t="s">
        <v>57</v>
      </c>
      <c r="J370" s="3" t="s">
        <v>58</v>
      </c>
      <c r="K370" s="3" t="s">
        <v>59</v>
      </c>
      <c r="L370" s="3" t="s">
        <v>37</v>
      </c>
      <c r="M370" s="3" t="s">
        <v>82</v>
      </c>
      <c r="N370" s="3" t="s">
        <v>39</v>
      </c>
      <c r="O370" s="3" t="s">
        <v>49</v>
      </c>
      <c r="P370" s="3" t="s">
        <v>75</v>
      </c>
      <c r="Q370" s="3" t="s">
        <v>42</v>
      </c>
      <c r="R370" s="3">
        <v>162541.3635</v>
      </c>
      <c r="S370" s="3">
        <v>133049.642890466</v>
      </c>
      <c r="T370" s="3">
        <v>29491.7206095344</v>
      </c>
      <c r="U370" s="3">
        <v>28455.1047708865</v>
      </c>
      <c r="V370" s="3">
        <v>15549.2375797194</v>
      </c>
      <c r="W370" s="3">
        <v>33862.7840625</v>
      </c>
      <c r="X370" s="3">
        <v>30528.3364481824</v>
      </c>
      <c r="Y370" s="3">
        <v>0.797583848590623</v>
      </c>
      <c r="Z370" s="3">
        <f t="shared" si="25"/>
        <v>270936.826361289</v>
      </c>
      <c r="AA370" s="3">
        <f t="shared" si="26"/>
        <v>2160.94836694166</v>
      </c>
      <c r="AB370" s="3">
        <f t="shared" si="27"/>
        <v>59.9923479148067</v>
      </c>
      <c r="AC370" s="3">
        <f t="shared" si="28"/>
        <v>100</v>
      </c>
      <c r="AD370" s="3">
        <f t="shared" si="29"/>
        <v>79.7583848590623</v>
      </c>
    </row>
    <row r="371" ht="30" spans="1:30">
      <c r="A371" s="3" t="s">
        <v>929</v>
      </c>
      <c r="B371" s="3" t="s">
        <v>930</v>
      </c>
      <c r="C371" s="3" t="s">
        <v>588</v>
      </c>
      <c r="D371" s="3">
        <v>2631</v>
      </c>
      <c r="E371" s="3">
        <v>3012</v>
      </c>
      <c r="F371" s="3">
        <v>25001</v>
      </c>
      <c r="G371" s="3" t="s">
        <v>931</v>
      </c>
      <c r="H371" s="3">
        <v>740</v>
      </c>
      <c r="I371" s="3" t="s">
        <v>34</v>
      </c>
      <c r="J371" s="3" t="s">
        <v>35</v>
      </c>
      <c r="K371" s="3" t="s">
        <v>36</v>
      </c>
      <c r="L371" s="3" t="s">
        <v>47</v>
      </c>
      <c r="M371" s="3" t="s">
        <v>93</v>
      </c>
      <c r="N371" s="3" t="s">
        <v>39</v>
      </c>
      <c r="O371" s="3" t="s">
        <v>61</v>
      </c>
      <c r="P371" s="3" t="s">
        <v>50</v>
      </c>
      <c r="Q371" s="3" t="s">
        <v>42</v>
      </c>
      <c r="R371" s="3">
        <v>161055.128529327</v>
      </c>
      <c r="S371" s="3">
        <v>146957.268974285</v>
      </c>
      <c r="T371" s="3">
        <v>14097.8595550419</v>
      </c>
      <c r="U371" s="3">
        <v>19762.8371511124</v>
      </c>
      <c r="V371" s="3">
        <v>25962.9429240104</v>
      </c>
      <c r="W371" s="3">
        <v>33547.0008783588</v>
      </c>
      <c r="X371" s="3">
        <v>57332.5257035539</v>
      </c>
      <c r="Y371" s="3">
        <v>0.0421147148395798</v>
      </c>
      <c r="Z371" s="3">
        <f t="shared" si="25"/>
        <v>297660.435186362</v>
      </c>
      <c r="AA371" s="3">
        <f t="shared" si="26"/>
        <v>125.358843468989</v>
      </c>
      <c r="AB371" s="3">
        <f t="shared" si="27"/>
        <v>54.1069989461286</v>
      </c>
      <c r="AC371" s="3">
        <f t="shared" si="28"/>
        <v>100</v>
      </c>
      <c r="AD371" s="3">
        <f t="shared" si="29"/>
        <v>4.21147148395798</v>
      </c>
    </row>
    <row r="372" ht="30" spans="1:30">
      <c r="A372" s="3" t="s">
        <v>263</v>
      </c>
      <c r="B372" s="3" t="s">
        <v>932</v>
      </c>
      <c r="C372" s="3" t="s">
        <v>136</v>
      </c>
      <c r="D372" s="3">
        <v>12118</v>
      </c>
      <c r="E372" s="3">
        <v>1520</v>
      </c>
      <c r="F372" s="3">
        <v>36091</v>
      </c>
      <c r="G372" s="3" t="s">
        <v>933</v>
      </c>
      <c r="H372" s="3">
        <v>160</v>
      </c>
      <c r="I372" s="3" t="s">
        <v>57</v>
      </c>
      <c r="J372" s="3" t="s">
        <v>239</v>
      </c>
      <c r="K372" s="3" t="s">
        <v>239</v>
      </c>
      <c r="L372" s="3" t="s">
        <v>37</v>
      </c>
      <c r="M372" s="3" t="s">
        <v>60</v>
      </c>
      <c r="N372" s="3" t="s">
        <v>39</v>
      </c>
      <c r="O372" s="3" t="s">
        <v>40</v>
      </c>
      <c r="P372" s="3" t="s">
        <v>75</v>
      </c>
      <c r="Q372" s="3" t="s">
        <v>42</v>
      </c>
      <c r="R372" s="3">
        <v>767576.088</v>
      </c>
      <c r="S372" s="3">
        <v>642825.78977892</v>
      </c>
      <c r="T372" s="3">
        <v>124750.29822108</v>
      </c>
      <c r="U372" s="3">
        <v>120365.401974293</v>
      </c>
      <c r="V372" s="3">
        <v>65773.4437017995</v>
      </c>
      <c r="W372" s="3">
        <v>143239.944061697</v>
      </c>
      <c r="X372" s="3">
        <v>209159.550971722</v>
      </c>
      <c r="Y372" s="3">
        <v>0.378753976136344</v>
      </c>
      <c r="Z372" s="3">
        <f t="shared" si="25"/>
        <v>1306114.42870951</v>
      </c>
      <c r="AA372" s="3">
        <f t="shared" si="26"/>
        <v>4946.96033162777</v>
      </c>
      <c r="AB372" s="3">
        <f t="shared" si="27"/>
        <v>58.7679051029543</v>
      </c>
      <c r="AC372" s="3">
        <f t="shared" si="28"/>
        <v>100</v>
      </c>
      <c r="AD372" s="3">
        <f t="shared" si="29"/>
        <v>37.8753976136344</v>
      </c>
    </row>
    <row r="373" customFormat="1" hidden="1" spans="1:30">
      <c r="A373" t="s">
        <v>934</v>
      </c>
      <c r="B373" t="s">
        <v>935</v>
      </c>
      <c r="C373" t="s">
        <v>140</v>
      </c>
      <c r="D373">
        <v>34655</v>
      </c>
      <c r="E373">
        <v>4552</v>
      </c>
      <c r="F373">
        <v>12101</v>
      </c>
      <c r="G373" t="s">
        <v>585</v>
      </c>
      <c r="H373">
        <v>8280</v>
      </c>
      <c r="I373" t="s">
        <v>68</v>
      </c>
      <c r="J373" t="s">
        <v>58</v>
      </c>
      <c r="K373" t="s">
        <v>59</v>
      </c>
      <c r="L373" t="s">
        <v>47</v>
      </c>
      <c r="M373" t="s">
        <v>82</v>
      </c>
      <c r="N373" t="s">
        <v>39</v>
      </c>
      <c r="O373" t="s">
        <v>49</v>
      </c>
      <c r="P373" t="s">
        <v>62</v>
      </c>
      <c r="Q373" t="s">
        <v>42</v>
      </c>
      <c r="R373">
        <v>139460.850887758</v>
      </c>
      <c r="S373">
        <v>128311.41577348</v>
      </c>
      <c r="T373">
        <v>11149.4351142778</v>
      </c>
      <c r="U373">
        <v>22564.3329693717</v>
      </c>
      <c r="V373">
        <v>18582.3918571296</v>
      </c>
      <c r="W373">
        <v>24250.0213735542</v>
      </c>
      <c r="X373">
        <v>41146.7248265013</v>
      </c>
      <c r="Y373">
        <v>0.987302496247226</v>
      </c>
      <c r="Z373">
        <f t="shared" si="25"/>
        <v>246004.321914315</v>
      </c>
      <c r="AA373">
        <f t="shared" si="26"/>
        <v>2428.80681113609</v>
      </c>
      <c r="AB373">
        <f t="shared" si="27"/>
        <v>56.6904068198986</v>
      </c>
      <c r="AC373">
        <f t="shared" si="28"/>
        <v>100</v>
      </c>
      <c r="AD373">
        <f t="shared" si="29"/>
        <v>98.7302496247226</v>
      </c>
    </row>
    <row r="374" customFormat="1" hidden="1" spans="1:30">
      <c r="A374" t="s">
        <v>936</v>
      </c>
      <c r="B374" t="s">
        <v>937</v>
      </c>
      <c r="C374" t="s">
        <v>575</v>
      </c>
      <c r="D374">
        <v>48128</v>
      </c>
      <c r="E374">
        <v>1204</v>
      </c>
      <c r="F374">
        <v>26163</v>
      </c>
      <c r="G374" t="s">
        <v>296</v>
      </c>
      <c r="H374">
        <v>2162</v>
      </c>
      <c r="I374" t="s">
        <v>68</v>
      </c>
      <c r="J374" t="s">
        <v>58</v>
      </c>
      <c r="K374" t="s">
        <v>59</v>
      </c>
      <c r="L374" t="s">
        <v>47</v>
      </c>
      <c r="M374" t="s">
        <v>82</v>
      </c>
      <c r="N374" t="s">
        <v>39</v>
      </c>
      <c r="O374" t="s">
        <v>49</v>
      </c>
      <c r="P374" t="s">
        <v>62</v>
      </c>
      <c r="Q374" t="s">
        <v>42</v>
      </c>
      <c r="R374">
        <v>169243.320297529</v>
      </c>
      <c r="S374">
        <v>155712.874970612</v>
      </c>
      <c r="T374">
        <v>13530.4453269177</v>
      </c>
      <c r="U374">
        <v>27383.0441140002</v>
      </c>
      <c r="V374">
        <v>22550.7422115296</v>
      </c>
      <c r="W374">
        <v>29428.7185860461</v>
      </c>
      <c r="X374">
        <v>49933.7863255297</v>
      </c>
      <c r="Y374">
        <v>0.449631706727467</v>
      </c>
      <c r="Z374">
        <f t="shared" si="25"/>
        <v>298539.611534635</v>
      </c>
      <c r="AA374">
        <f t="shared" si="26"/>
        <v>1342.32875060073</v>
      </c>
      <c r="AB374">
        <f t="shared" si="27"/>
        <v>56.6904068198984</v>
      </c>
      <c r="AC374">
        <f t="shared" si="28"/>
        <v>100</v>
      </c>
      <c r="AD374">
        <f t="shared" si="29"/>
        <v>44.9631706727467</v>
      </c>
    </row>
    <row r="375" customFormat="1" hidden="1" spans="1:30">
      <c r="A375" t="s">
        <v>557</v>
      </c>
      <c r="B375" t="s">
        <v>938</v>
      </c>
      <c r="C375" t="s">
        <v>599</v>
      </c>
      <c r="D375">
        <v>85305</v>
      </c>
      <c r="E375">
        <v>3164</v>
      </c>
      <c r="F375">
        <v>4013</v>
      </c>
      <c r="G375" t="s">
        <v>600</v>
      </c>
      <c r="H375">
        <v>6200</v>
      </c>
      <c r="I375" t="s">
        <v>154</v>
      </c>
      <c r="J375" t="s">
        <v>155</v>
      </c>
      <c r="K375" t="s">
        <v>156</v>
      </c>
      <c r="L375" t="s">
        <v>37</v>
      </c>
      <c r="M375" t="s">
        <v>82</v>
      </c>
      <c r="N375" t="s">
        <v>39</v>
      </c>
      <c r="O375" t="s">
        <v>49</v>
      </c>
      <c r="P375" t="s">
        <v>75</v>
      </c>
      <c r="Q375" t="s">
        <v>42</v>
      </c>
      <c r="R375">
        <v>83450.1192</v>
      </c>
      <c r="S375">
        <v>68345.6476248</v>
      </c>
      <c r="T375">
        <v>15104.4715752</v>
      </c>
      <c r="U375">
        <v>11683.016688</v>
      </c>
      <c r="V375">
        <v>10765.0653768</v>
      </c>
      <c r="W375">
        <v>30876.544104</v>
      </c>
      <c r="X375">
        <v>0</v>
      </c>
      <c r="Y375">
        <v>0.312087757868959</v>
      </c>
      <c r="Z375">
        <f t="shared" si="25"/>
        <v>136774.7453688</v>
      </c>
      <c r="AA375">
        <f t="shared" si="26"/>
        <v>426.857236152466</v>
      </c>
      <c r="AB375">
        <f t="shared" si="27"/>
        <v>61.012812690665</v>
      </c>
      <c r="AC375">
        <f t="shared" si="28"/>
        <v>100</v>
      </c>
      <c r="AD375">
        <f t="shared" si="29"/>
        <v>31.2087757868959</v>
      </c>
    </row>
    <row r="376" ht="30" spans="1:30">
      <c r="A376" s="3" t="s">
        <v>939</v>
      </c>
      <c r="B376" s="3" t="s">
        <v>940</v>
      </c>
      <c r="C376" s="3" t="s">
        <v>45</v>
      </c>
      <c r="D376" s="3">
        <v>92647</v>
      </c>
      <c r="E376" s="3">
        <v>5491</v>
      </c>
      <c r="F376" s="3">
        <v>6059</v>
      </c>
      <c r="G376" s="3" t="s">
        <v>186</v>
      </c>
      <c r="H376" s="3">
        <v>4472</v>
      </c>
      <c r="I376" s="3" t="s">
        <v>34</v>
      </c>
      <c r="J376" s="3" t="s">
        <v>149</v>
      </c>
      <c r="K376" s="3" t="s">
        <v>149</v>
      </c>
      <c r="L376" s="3" t="s">
        <v>47</v>
      </c>
      <c r="M376" s="3" t="s">
        <v>93</v>
      </c>
      <c r="N376" s="3" t="s">
        <v>39</v>
      </c>
      <c r="O376" s="3" t="s">
        <v>49</v>
      </c>
      <c r="P376" s="3" t="s">
        <v>50</v>
      </c>
      <c r="Q376" s="3" t="s">
        <v>42</v>
      </c>
      <c r="R376" s="3">
        <v>77781.8003704783</v>
      </c>
      <c r="S376" s="3">
        <v>73034.8492403464</v>
      </c>
      <c r="T376" s="3">
        <v>4746.95113013186</v>
      </c>
      <c r="U376" s="3">
        <v>11665.4753670537</v>
      </c>
      <c r="V376" s="3">
        <v>15066.4101086794</v>
      </c>
      <c r="W376" s="3">
        <v>10830.9452061799</v>
      </c>
      <c r="X376" s="3">
        <v>28867.564812163</v>
      </c>
      <c r="Y376" s="3">
        <v>0.641930946579004</v>
      </c>
      <c r="Z376" s="3">
        <f t="shared" si="25"/>
        <v>144212.195864554</v>
      </c>
      <c r="AA376" s="3">
        <f t="shared" si="26"/>
        <v>925.742713995701</v>
      </c>
      <c r="AB376" s="3">
        <f t="shared" si="27"/>
        <v>53.9356605065024</v>
      </c>
      <c r="AC376" s="3">
        <f t="shared" si="28"/>
        <v>100</v>
      </c>
      <c r="AD376" s="3">
        <f t="shared" si="29"/>
        <v>64.1930946579004</v>
      </c>
    </row>
    <row r="377" ht="30" spans="1:30">
      <c r="A377" s="3" t="s">
        <v>941</v>
      </c>
      <c r="B377" s="3" t="s">
        <v>942</v>
      </c>
      <c r="C377" s="3" t="s">
        <v>45</v>
      </c>
      <c r="D377" s="3">
        <v>92840</v>
      </c>
      <c r="E377" s="3">
        <v>3712</v>
      </c>
      <c r="F377" s="3">
        <v>6059</v>
      </c>
      <c r="G377" s="3" t="s">
        <v>186</v>
      </c>
      <c r="H377" s="3">
        <v>4472</v>
      </c>
      <c r="I377" s="3" t="s">
        <v>57</v>
      </c>
      <c r="J377" s="3" t="s">
        <v>239</v>
      </c>
      <c r="K377" s="3" t="s">
        <v>239</v>
      </c>
      <c r="L377" s="3" t="s">
        <v>47</v>
      </c>
      <c r="M377" s="3" t="s">
        <v>93</v>
      </c>
      <c r="N377" s="3" t="s">
        <v>39</v>
      </c>
      <c r="O377" s="3" t="s">
        <v>49</v>
      </c>
      <c r="P377" s="3" t="s">
        <v>62</v>
      </c>
      <c r="Q377" s="3" t="s">
        <v>42</v>
      </c>
      <c r="R377" s="3">
        <v>80753.436</v>
      </c>
      <c r="S377" s="3">
        <v>67628.9843907455</v>
      </c>
      <c r="T377" s="3">
        <v>13124.4516092545</v>
      </c>
      <c r="U377" s="3">
        <v>12663.1352082262</v>
      </c>
      <c r="V377" s="3">
        <v>6919.74601542416</v>
      </c>
      <c r="W377" s="3">
        <v>15069.6691002571</v>
      </c>
      <c r="X377" s="3">
        <v>22004.7923290488</v>
      </c>
      <c r="Y377" s="3">
        <v>0.247705935362051</v>
      </c>
      <c r="Z377" s="3">
        <f t="shared" si="25"/>
        <v>137410.778652956</v>
      </c>
      <c r="AA377" s="3">
        <f t="shared" si="26"/>
        <v>340.374654550583</v>
      </c>
      <c r="AB377" s="3">
        <f t="shared" si="27"/>
        <v>58.7679051029544</v>
      </c>
      <c r="AC377" s="3">
        <f t="shared" si="28"/>
        <v>100</v>
      </c>
      <c r="AD377" s="3">
        <f t="shared" si="29"/>
        <v>24.7705935362051</v>
      </c>
    </row>
    <row r="378" customFormat="1" hidden="1" spans="1:30">
      <c r="A378" t="s">
        <v>943</v>
      </c>
      <c r="B378" t="s">
        <v>944</v>
      </c>
      <c r="C378" t="s">
        <v>675</v>
      </c>
      <c r="D378">
        <v>55391</v>
      </c>
      <c r="E378">
        <v>1959</v>
      </c>
      <c r="F378">
        <v>27053</v>
      </c>
      <c r="G378" t="s">
        <v>676</v>
      </c>
      <c r="H378">
        <v>5120</v>
      </c>
      <c r="I378" t="s">
        <v>68</v>
      </c>
      <c r="J378" t="s">
        <v>58</v>
      </c>
      <c r="K378" t="s">
        <v>59</v>
      </c>
      <c r="L378" t="s">
        <v>47</v>
      </c>
      <c r="M378" t="s">
        <v>82</v>
      </c>
      <c r="N378" t="s">
        <v>39</v>
      </c>
      <c r="O378" t="s">
        <v>61</v>
      </c>
      <c r="P378" t="s">
        <v>62</v>
      </c>
      <c r="Q378" t="s">
        <v>42</v>
      </c>
      <c r="R378">
        <v>203366.962045822</v>
      </c>
      <c r="S378">
        <v>187108.444094124</v>
      </c>
      <c r="T378">
        <v>16258.517951698</v>
      </c>
      <c r="U378">
        <v>32904.1434736745</v>
      </c>
      <c r="V378">
        <v>27097.5299194966</v>
      </c>
      <c r="W378">
        <v>35362.2765449431</v>
      </c>
      <c r="X378">
        <v>60001.6733931711</v>
      </c>
      <c r="Y378">
        <v>0.020629119332137</v>
      </c>
      <c r="Z378">
        <f t="shared" si="25"/>
        <v>358732.585377107</v>
      </c>
      <c r="AA378">
        <f t="shared" si="26"/>
        <v>74.0033731207036</v>
      </c>
      <c r="AB378">
        <f t="shared" si="27"/>
        <v>56.6904068198985</v>
      </c>
      <c r="AC378">
        <f t="shared" si="28"/>
        <v>100</v>
      </c>
      <c r="AD378">
        <f t="shared" si="29"/>
        <v>2.0629119332137</v>
      </c>
    </row>
    <row r="379" ht="30" spans="1:30">
      <c r="A379" s="3" t="s">
        <v>945</v>
      </c>
      <c r="B379" s="3" t="s">
        <v>946</v>
      </c>
      <c r="C379" s="3" t="s">
        <v>136</v>
      </c>
      <c r="D379" s="3">
        <v>12508</v>
      </c>
      <c r="E379" s="3">
        <v>3015</v>
      </c>
      <c r="F379" s="3">
        <v>36027</v>
      </c>
      <c r="G379" s="3" t="s">
        <v>947</v>
      </c>
      <c r="H379" s="3">
        <v>5602</v>
      </c>
      <c r="I379" s="3" t="s">
        <v>101</v>
      </c>
      <c r="J379" s="3" t="s">
        <v>230</v>
      </c>
      <c r="K379" s="3" t="s">
        <v>231</v>
      </c>
      <c r="L379" s="3" t="s">
        <v>47</v>
      </c>
      <c r="M379" s="3" t="s">
        <v>82</v>
      </c>
      <c r="N379" s="3" t="s">
        <v>39</v>
      </c>
      <c r="O379" s="3" t="s">
        <v>61</v>
      </c>
      <c r="P379" s="3" t="s">
        <v>50</v>
      </c>
      <c r="Q379" s="3" t="s">
        <v>42</v>
      </c>
      <c r="R379" s="3">
        <v>164613.969165363</v>
      </c>
      <c r="S379" s="3">
        <v>152615.039336703</v>
      </c>
      <c r="T379" s="3">
        <v>11998.9298286593</v>
      </c>
      <c r="U379" s="3">
        <v>22228.8936464176</v>
      </c>
      <c r="V379" s="3">
        <v>23947.7945815385</v>
      </c>
      <c r="W379" s="3">
        <v>36130.2963547253</v>
      </c>
      <c r="X379" s="3">
        <v>60511.9882596923</v>
      </c>
      <c r="Y379" s="3">
        <v>0.657967314836644</v>
      </c>
      <c r="Z379" s="3">
        <f t="shared" si="25"/>
        <v>307432.942007736</v>
      </c>
      <c r="AA379" s="3">
        <f t="shared" si="26"/>
        <v>2022.8082734516</v>
      </c>
      <c r="AB379" s="3">
        <f t="shared" si="27"/>
        <v>53.5446748452938</v>
      </c>
      <c r="AC379" s="3">
        <f t="shared" si="28"/>
        <v>100</v>
      </c>
      <c r="AD379" s="3">
        <f t="shared" si="29"/>
        <v>65.7967314836643</v>
      </c>
    </row>
    <row r="380" ht="30" spans="1:30">
      <c r="A380" s="3" t="s">
        <v>948</v>
      </c>
      <c r="B380" s="3" t="s">
        <v>627</v>
      </c>
      <c r="C380" s="3" t="s">
        <v>45</v>
      </c>
      <c r="D380" s="3">
        <v>95820</v>
      </c>
      <c r="E380" s="3">
        <v>1528</v>
      </c>
      <c r="F380" s="3">
        <v>6067</v>
      </c>
      <c r="G380" s="3" t="s">
        <v>627</v>
      </c>
      <c r="H380" s="3">
        <v>6922</v>
      </c>
      <c r="I380" s="3" t="s">
        <v>34</v>
      </c>
      <c r="J380" s="3" t="s">
        <v>35</v>
      </c>
      <c r="K380" s="3" t="s">
        <v>36</v>
      </c>
      <c r="L380" s="3" t="s">
        <v>47</v>
      </c>
      <c r="M380" s="3" t="s">
        <v>93</v>
      </c>
      <c r="N380" s="3" t="s">
        <v>39</v>
      </c>
      <c r="O380" s="3" t="s">
        <v>49</v>
      </c>
      <c r="P380" s="3" t="s">
        <v>50</v>
      </c>
      <c r="Q380" s="3" t="s">
        <v>42</v>
      </c>
      <c r="R380" s="3">
        <v>89487.2811904074</v>
      </c>
      <c r="S380" s="3">
        <v>81654.0682172782</v>
      </c>
      <c r="T380" s="3">
        <v>7833.21297312915</v>
      </c>
      <c r="U380" s="3">
        <v>10980.8522175672</v>
      </c>
      <c r="V380" s="3">
        <v>14425.8254622941</v>
      </c>
      <c r="W380" s="3">
        <v>18639.7659491476</v>
      </c>
      <c r="X380" s="3">
        <v>31855.7496171627</v>
      </c>
      <c r="Y380" s="3">
        <v>0.814762635198179</v>
      </c>
      <c r="Z380" s="3">
        <f t="shared" si="25"/>
        <v>165389.474436579</v>
      </c>
      <c r="AA380" s="3">
        <f t="shared" si="26"/>
        <v>1347.53164025989</v>
      </c>
      <c r="AB380" s="3">
        <f t="shared" si="27"/>
        <v>54.1069989461286</v>
      </c>
      <c r="AC380" s="3">
        <f t="shared" si="28"/>
        <v>100</v>
      </c>
      <c r="AD380" s="3">
        <f t="shared" si="29"/>
        <v>81.4762635198179</v>
      </c>
    </row>
    <row r="381" ht="30" spans="1:30">
      <c r="A381" s="3" t="s">
        <v>949</v>
      </c>
      <c r="B381" s="3" t="s">
        <v>950</v>
      </c>
      <c r="C381" s="3" t="s">
        <v>675</v>
      </c>
      <c r="D381" s="3">
        <v>56623</v>
      </c>
      <c r="E381" s="3">
        <v>2466</v>
      </c>
      <c r="F381" s="3">
        <v>27077</v>
      </c>
      <c r="G381" s="3" t="s">
        <v>951</v>
      </c>
      <c r="I381" s="3" t="s">
        <v>57</v>
      </c>
      <c r="J381" s="3" t="s">
        <v>58</v>
      </c>
      <c r="K381" s="3" t="s">
        <v>59</v>
      </c>
      <c r="L381" s="3" t="s">
        <v>121</v>
      </c>
      <c r="M381" s="3" t="s">
        <v>82</v>
      </c>
      <c r="N381" s="3" t="s">
        <v>39</v>
      </c>
      <c r="O381" s="3" t="s">
        <v>61</v>
      </c>
      <c r="P381" s="3" t="s">
        <v>62</v>
      </c>
      <c r="Q381" s="3" t="s">
        <v>42</v>
      </c>
      <c r="R381" s="3">
        <v>183089.7189</v>
      </c>
      <c r="S381" s="3">
        <v>149869.677428667</v>
      </c>
      <c r="T381" s="3">
        <v>33220.0414713329</v>
      </c>
      <c r="U381" s="3">
        <v>32052.377447736</v>
      </c>
      <c r="V381" s="3">
        <v>17514.9603539541</v>
      </c>
      <c r="W381" s="3">
        <v>38143.6914375</v>
      </c>
      <c r="X381" s="3">
        <v>34387.7054949298</v>
      </c>
      <c r="Y381" s="3">
        <v>0.33536926908868</v>
      </c>
      <c r="Z381" s="3">
        <f t="shared" si="25"/>
        <v>305188.45363412</v>
      </c>
      <c r="AA381" s="3">
        <f t="shared" si="26"/>
        <v>1023.50828629579</v>
      </c>
      <c r="AB381" s="3">
        <f t="shared" si="27"/>
        <v>59.9923479148068</v>
      </c>
      <c r="AC381" s="3">
        <f t="shared" si="28"/>
        <v>100</v>
      </c>
      <c r="AD381" s="3">
        <f t="shared" si="29"/>
        <v>33.536926908868</v>
      </c>
    </row>
    <row r="382" customFormat="1" hidden="1" spans="1:30">
      <c r="A382" t="s">
        <v>952</v>
      </c>
      <c r="B382" t="s">
        <v>953</v>
      </c>
      <c r="C382" t="s">
        <v>45</v>
      </c>
      <c r="D382">
        <v>95252</v>
      </c>
      <c r="E382">
        <v>8632</v>
      </c>
      <c r="F382">
        <v>6009</v>
      </c>
      <c r="G382" t="s">
        <v>954</v>
      </c>
      <c r="I382" t="s">
        <v>68</v>
      </c>
      <c r="J382" t="s">
        <v>489</v>
      </c>
      <c r="K382" t="s">
        <v>490</v>
      </c>
      <c r="L382" t="s">
        <v>47</v>
      </c>
      <c r="M382" t="s">
        <v>48</v>
      </c>
      <c r="N382" t="s">
        <v>39</v>
      </c>
      <c r="O382" t="s">
        <v>49</v>
      </c>
      <c r="P382" t="s">
        <v>62</v>
      </c>
      <c r="Q382" t="s">
        <v>42</v>
      </c>
      <c r="R382">
        <v>35614.251</v>
      </c>
      <c r="S382">
        <v>32021.268487456</v>
      </c>
      <c r="T382">
        <v>3592.98251254404</v>
      </c>
      <c r="U382">
        <v>5756.3762158642</v>
      </c>
      <c r="V382">
        <v>5459.81257990819</v>
      </c>
      <c r="W382">
        <v>6064.34614551084</v>
      </c>
      <c r="X382">
        <v>11767.4929908188</v>
      </c>
      <c r="Y382">
        <v>0.673721803179017</v>
      </c>
      <c r="Z382">
        <f t="shared" si="25"/>
        <v>64662.2789321021</v>
      </c>
      <c r="AA382">
        <f t="shared" si="26"/>
        <v>435.643871598004</v>
      </c>
      <c r="AB382">
        <f t="shared" si="27"/>
        <v>55.0773211030752</v>
      </c>
      <c r="AC382">
        <f t="shared" si="28"/>
        <v>100</v>
      </c>
      <c r="AD382">
        <f t="shared" si="29"/>
        <v>67.3721803179017</v>
      </c>
    </row>
    <row r="383" ht="30" spans="1:30">
      <c r="A383" s="3" t="s">
        <v>955</v>
      </c>
      <c r="B383" s="3" t="s">
        <v>956</v>
      </c>
      <c r="C383" s="3" t="s">
        <v>548</v>
      </c>
      <c r="D383" s="3">
        <v>75189</v>
      </c>
      <c r="E383" s="3">
        <v>5736</v>
      </c>
      <c r="F383" s="3">
        <v>48397</v>
      </c>
      <c r="G383" s="3" t="s">
        <v>957</v>
      </c>
      <c r="H383" s="3">
        <v>1922</v>
      </c>
      <c r="I383" s="3" t="s">
        <v>57</v>
      </c>
      <c r="J383" s="3" t="s">
        <v>58</v>
      </c>
      <c r="K383" s="3" t="s">
        <v>59</v>
      </c>
      <c r="L383" s="3" t="s">
        <v>121</v>
      </c>
      <c r="M383" s="3" t="s">
        <v>48</v>
      </c>
      <c r="N383" s="3" t="s">
        <v>39</v>
      </c>
      <c r="O383" s="3" t="s">
        <v>49</v>
      </c>
      <c r="P383" s="3" t="s">
        <v>62</v>
      </c>
      <c r="Q383" s="3" t="s">
        <v>42</v>
      </c>
      <c r="R383" s="3">
        <v>125132.2911</v>
      </c>
      <c r="S383" s="3">
        <v>102428.122211001</v>
      </c>
      <c r="T383" s="3">
        <v>22704.1688889987</v>
      </c>
      <c r="U383" s="3">
        <v>21906.1313182079</v>
      </c>
      <c r="V383" s="3">
        <v>11970.5635618622</v>
      </c>
      <c r="W383" s="3">
        <v>26069.2273125</v>
      </c>
      <c r="X383" s="3">
        <v>23502.2064597895</v>
      </c>
      <c r="Y383" s="3">
        <v>0.305838133160424</v>
      </c>
      <c r="Z383" s="3">
        <f t="shared" si="25"/>
        <v>208580.419752359</v>
      </c>
      <c r="AA383" s="3">
        <f t="shared" si="26"/>
        <v>637.918461908791</v>
      </c>
      <c r="AB383" s="3">
        <f t="shared" si="27"/>
        <v>59.9923479148069</v>
      </c>
      <c r="AC383" s="3">
        <f t="shared" si="28"/>
        <v>100</v>
      </c>
      <c r="AD383" s="3">
        <f t="shared" si="29"/>
        <v>30.5838133160424</v>
      </c>
    </row>
    <row r="384" ht="30" spans="1:30">
      <c r="A384" s="3" t="s">
        <v>958</v>
      </c>
      <c r="B384" s="3" t="s">
        <v>861</v>
      </c>
      <c r="C384" s="3" t="s">
        <v>548</v>
      </c>
      <c r="D384" s="3">
        <v>78214</v>
      </c>
      <c r="E384" s="3">
        <v>1938</v>
      </c>
      <c r="F384" s="3">
        <v>48029</v>
      </c>
      <c r="G384" s="3" t="s">
        <v>862</v>
      </c>
      <c r="H384" s="3">
        <v>7240</v>
      </c>
      <c r="I384" s="3" t="s">
        <v>34</v>
      </c>
      <c r="J384" s="3" t="s">
        <v>260</v>
      </c>
      <c r="K384" s="3" t="s">
        <v>295</v>
      </c>
      <c r="L384" s="3" t="s">
        <v>47</v>
      </c>
      <c r="M384" s="3" t="s">
        <v>60</v>
      </c>
      <c r="N384" s="3" t="s">
        <v>39</v>
      </c>
      <c r="O384" s="3" t="s">
        <v>61</v>
      </c>
      <c r="P384" s="3" t="s">
        <v>41</v>
      </c>
      <c r="Q384" s="3" t="s">
        <v>42</v>
      </c>
      <c r="R384" s="3">
        <v>289173.427029478</v>
      </c>
      <c r="S384" s="3">
        <v>270840.540762461</v>
      </c>
      <c r="T384" s="3">
        <v>18332.8862670177</v>
      </c>
      <c r="U384" s="3">
        <v>37577.3525141634</v>
      </c>
      <c r="V384" s="3">
        <v>50508.2833433858</v>
      </c>
      <c r="W384" s="3">
        <v>48144.9278393504</v>
      </c>
      <c r="X384" s="3">
        <v>116108.279691112</v>
      </c>
      <c r="Y384" s="3">
        <v>0.0081940333070194</v>
      </c>
      <c r="Z384" s="3">
        <f t="shared" si="25"/>
        <v>541512.27041749</v>
      </c>
      <c r="AA384" s="3">
        <f t="shared" si="26"/>
        <v>44.3716957996061</v>
      </c>
      <c r="AB384" s="3">
        <f t="shared" si="27"/>
        <v>53.4010848556643</v>
      </c>
      <c r="AC384" s="3">
        <f t="shared" si="28"/>
        <v>100</v>
      </c>
      <c r="AD384" s="3">
        <f t="shared" si="29"/>
        <v>0.81940333070194</v>
      </c>
    </row>
    <row r="385" customFormat="1" hidden="1" spans="1:30">
      <c r="A385" t="s">
        <v>959</v>
      </c>
      <c r="B385" t="s">
        <v>960</v>
      </c>
      <c r="C385" t="s">
        <v>161</v>
      </c>
      <c r="D385">
        <v>30286</v>
      </c>
      <c r="E385">
        <v>3613</v>
      </c>
      <c r="F385">
        <v>13293</v>
      </c>
      <c r="G385" t="s">
        <v>961</v>
      </c>
      <c r="I385" t="s">
        <v>68</v>
      </c>
      <c r="J385" t="s">
        <v>58</v>
      </c>
      <c r="K385" t="s">
        <v>59</v>
      </c>
      <c r="L385" t="s">
        <v>47</v>
      </c>
      <c r="M385" t="s">
        <v>82</v>
      </c>
      <c r="N385" t="s">
        <v>39</v>
      </c>
      <c r="O385" t="s">
        <v>61</v>
      </c>
      <c r="P385" t="s">
        <v>62</v>
      </c>
      <c r="Q385" t="s">
        <v>42</v>
      </c>
      <c r="R385">
        <v>242097.928058092</v>
      </c>
      <c r="S385">
        <v>222742.99710075</v>
      </c>
      <c r="T385">
        <v>19354.9309573425</v>
      </c>
      <c r="U385">
        <v>39170.6936041455</v>
      </c>
      <c r="V385">
        <v>32258.2182622374</v>
      </c>
      <c r="W385">
        <v>42096.9748322199</v>
      </c>
      <c r="X385">
        <v>71428.9118663829</v>
      </c>
      <c r="Y385">
        <v>0.716270875988041</v>
      </c>
      <c r="Z385">
        <f t="shared" si="25"/>
        <v>427052.726623078</v>
      </c>
      <c r="AA385">
        <f t="shared" si="26"/>
        <v>3058.85430591394</v>
      </c>
      <c r="AB385">
        <f t="shared" si="27"/>
        <v>56.6904068198985</v>
      </c>
      <c r="AC385">
        <f t="shared" si="28"/>
        <v>100</v>
      </c>
      <c r="AD385">
        <f t="shared" si="29"/>
        <v>71.6270875988041</v>
      </c>
    </row>
    <row r="386" ht="30" spans="1:30">
      <c r="A386" s="3" t="s">
        <v>962</v>
      </c>
      <c r="B386" s="3" t="s">
        <v>963</v>
      </c>
      <c r="C386" s="3" t="s">
        <v>140</v>
      </c>
      <c r="D386" s="3">
        <v>33909</v>
      </c>
      <c r="E386" s="3">
        <v>2178</v>
      </c>
      <c r="F386" s="3">
        <v>12071</v>
      </c>
      <c r="G386" s="3" t="s">
        <v>458</v>
      </c>
      <c r="H386" s="3">
        <v>2700</v>
      </c>
      <c r="I386" s="3" t="s">
        <v>34</v>
      </c>
      <c r="J386" s="3" t="s">
        <v>35</v>
      </c>
      <c r="K386" s="3" t="s">
        <v>36</v>
      </c>
      <c r="L386" s="3" t="s">
        <v>47</v>
      </c>
      <c r="M386" s="3" t="s">
        <v>93</v>
      </c>
      <c r="N386" s="3" t="s">
        <v>39</v>
      </c>
      <c r="O386" s="3" t="s">
        <v>49</v>
      </c>
      <c r="P386" s="3" t="s">
        <v>50</v>
      </c>
      <c r="Q386" s="3" t="s">
        <v>42</v>
      </c>
      <c r="R386" s="3">
        <v>66890.3227506501</v>
      </c>
      <c r="S386" s="3">
        <v>61035.1203467206</v>
      </c>
      <c r="T386" s="3">
        <v>5855.2024039295</v>
      </c>
      <c r="U386" s="3">
        <v>8208.01279399018</v>
      </c>
      <c r="V386" s="3">
        <v>10783.0756313204</v>
      </c>
      <c r="W386" s="3">
        <v>13932.9292805548</v>
      </c>
      <c r="X386" s="3">
        <v>23811.6673678128</v>
      </c>
      <c r="Y386" s="3">
        <v>0.0188544653783264</v>
      </c>
      <c r="Z386" s="3">
        <f t="shared" ref="Z386:Z449" si="30">SUM(S386:X386)</f>
        <v>123626.007824328</v>
      </c>
      <c r="AA386" s="3">
        <f t="shared" ref="AA386:AA449" si="31">Z386*Y386/100</f>
        <v>23.309022843845</v>
      </c>
      <c r="AB386" s="3">
        <f t="shared" ref="AB386:AB449" si="32">R386/Z386*100</f>
        <v>54.1069989461285</v>
      </c>
      <c r="AC386" s="3">
        <f t="shared" ref="AC386:AC449" si="33">Z386/SUM(Z386)*100</f>
        <v>100</v>
      </c>
      <c r="AD386" s="3">
        <f t="shared" ref="AD386:AD449" si="34">Y386*100</f>
        <v>1.88544653783264</v>
      </c>
    </row>
    <row r="387" ht="30" spans="1:30">
      <c r="A387" s="3" t="s">
        <v>122</v>
      </c>
      <c r="B387" s="3" t="s">
        <v>964</v>
      </c>
      <c r="C387" s="3" t="s">
        <v>690</v>
      </c>
      <c r="D387" s="3">
        <v>43215</v>
      </c>
      <c r="E387" s="3">
        <v>2402</v>
      </c>
      <c r="F387" s="3">
        <v>39049</v>
      </c>
      <c r="G387" s="3" t="s">
        <v>468</v>
      </c>
      <c r="H387" s="3">
        <v>1840</v>
      </c>
      <c r="I387" s="3" t="s">
        <v>57</v>
      </c>
      <c r="J387" s="3" t="s">
        <v>69</v>
      </c>
      <c r="K387" s="3" t="s">
        <v>125</v>
      </c>
      <c r="L387" s="3" t="s">
        <v>37</v>
      </c>
      <c r="M387" s="3" t="s">
        <v>48</v>
      </c>
      <c r="N387" s="3" t="s">
        <v>39</v>
      </c>
      <c r="O387" s="3" t="s">
        <v>49</v>
      </c>
      <c r="P387" s="3" t="s">
        <v>75</v>
      </c>
      <c r="Q387" s="3" t="s">
        <v>42</v>
      </c>
      <c r="R387" s="3">
        <v>127919.2743</v>
      </c>
      <c r="S387" s="3">
        <v>109485.958857509</v>
      </c>
      <c r="T387" s="3">
        <v>18433.3154424908</v>
      </c>
      <c r="U387" s="3">
        <v>20539.1081006561</v>
      </c>
      <c r="V387" s="3">
        <v>19257.3212652511</v>
      </c>
      <c r="W387" s="3">
        <v>28046.7167080282</v>
      </c>
      <c r="X387" s="3">
        <v>26963.3016447692</v>
      </c>
      <c r="Y387" s="3">
        <v>0.00129964765526158</v>
      </c>
      <c r="Z387" s="3">
        <f t="shared" si="30"/>
        <v>222725.722018704</v>
      </c>
      <c r="AA387" s="3">
        <f t="shared" si="31"/>
        <v>2.89464962388052</v>
      </c>
      <c r="AB387" s="3">
        <f t="shared" si="32"/>
        <v>57.433543436558</v>
      </c>
      <c r="AC387" s="3">
        <f t="shared" si="33"/>
        <v>100</v>
      </c>
      <c r="AD387" s="3">
        <f t="shared" si="34"/>
        <v>0.129964765526158</v>
      </c>
    </row>
    <row r="388" ht="30" spans="1:30">
      <c r="A388" s="3" t="s">
        <v>53</v>
      </c>
      <c r="B388" s="3" t="s">
        <v>965</v>
      </c>
      <c r="C388" s="3" t="s">
        <v>966</v>
      </c>
      <c r="D388" s="3">
        <v>87124</v>
      </c>
      <c r="E388" s="3">
        <v>4042</v>
      </c>
      <c r="F388" s="3">
        <v>35043</v>
      </c>
      <c r="G388" s="3" t="s">
        <v>967</v>
      </c>
      <c r="H388" s="3">
        <v>200</v>
      </c>
      <c r="I388" s="3" t="s">
        <v>57</v>
      </c>
      <c r="J388" s="3" t="s">
        <v>58</v>
      </c>
      <c r="K388" s="3" t="s">
        <v>59</v>
      </c>
      <c r="L388" s="3" t="s">
        <v>37</v>
      </c>
      <c r="M388" s="3" t="s">
        <v>60</v>
      </c>
      <c r="N388" s="3" t="s">
        <v>39</v>
      </c>
      <c r="O388" s="3" t="s">
        <v>61</v>
      </c>
      <c r="P388" s="3" t="s">
        <v>62</v>
      </c>
      <c r="Q388" s="3" t="s">
        <v>42</v>
      </c>
      <c r="R388" s="3">
        <v>284517.0441</v>
      </c>
      <c r="S388" s="3">
        <v>232893.894197927</v>
      </c>
      <c r="T388" s="3">
        <v>51623.1499020727</v>
      </c>
      <c r="U388" s="3">
        <v>49808.6279371492</v>
      </c>
      <c r="V388" s="3">
        <v>27217.829473852</v>
      </c>
      <c r="W388" s="3">
        <v>59274.3841875</v>
      </c>
      <c r="X388" s="3">
        <v>53437.6718669962</v>
      </c>
      <c r="Y388" s="3">
        <v>0.261592735685168</v>
      </c>
      <c r="Z388" s="3">
        <f t="shared" si="30"/>
        <v>474255.557565497</v>
      </c>
      <c r="AA388" s="3">
        <f t="shared" si="31"/>
        <v>1240.61808717453</v>
      </c>
      <c r="AB388" s="3">
        <f t="shared" si="32"/>
        <v>59.9923479148068</v>
      </c>
      <c r="AC388" s="3">
        <f t="shared" si="33"/>
        <v>100</v>
      </c>
      <c r="AD388" s="3">
        <f t="shared" si="34"/>
        <v>26.1592735685168</v>
      </c>
    </row>
    <row r="389" customFormat="1" hidden="1" spans="1:30">
      <c r="A389" t="s">
        <v>76</v>
      </c>
      <c r="B389" t="s">
        <v>968</v>
      </c>
      <c r="C389" t="s">
        <v>181</v>
      </c>
      <c r="D389">
        <v>60060</v>
      </c>
      <c r="E389">
        <v>9164</v>
      </c>
      <c r="F389">
        <v>17097</v>
      </c>
      <c r="G389" t="s">
        <v>839</v>
      </c>
      <c r="H389">
        <v>1602</v>
      </c>
      <c r="I389" t="s">
        <v>79</v>
      </c>
      <c r="J389" t="s">
        <v>80</v>
      </c>
      <c r="K389" t="s">
        <v>81</v>
      </c>
      <c r="L389" t="s">
        <v>37</v>
      </c>
      <c r="M389" t="s">
        <v>60</v>
      </c>
      <c r="N389" t="s">
        <v>39</v>
      </c>
      <c r="O389" t="s">
        <v>61</v>
      </c>
      <c r="P389" t="s">
        <v>83</v>
      </c>
      <c r="Q389" t="s">
        <v>42</v>
      </c>
      <c r="R389">
        <v>232099.8876</v>
      </c>
      <c r="S389">
        <v>162237.8214324</v>
      </c>
      <c r="T389">
        <v>69862.0661676</v>
      </c>
      <c r="U389">
        <v>62666.969652</v>
      </c>
      <c r="V389">
        <v>29940.8855004</v>
      </c>
      <c r="W389">
        <v>27851.986512</v>
      </c>
      <c r="X389">
        <v>0</v>
      </c>
      <c r="Y389">
        <v>0.75430609523923</v>
      </c>
      <c r="Z389">
        <f t="shared" si="30"/>
        <v>352559.7292644</v>
      </c>
      <c r="AA389">
        <f t="shared" si="31"/>
        <v>2659.37952720029</v>
      </c>
      <c r="AB389">
        <f t="shared" si="32"/>
        <v>65.8327847267939</v>
      </c>
      <c r="AC389">
        <f t="shared" si="33"/>
        <v>100</v>
      </c>
      <c r="AD389">
        <f t="shared" si="34"/>
        <v>75.430609523923</v>
      </c>
    </row>
    <row r="390" ht="30" spans="1:30">
      <c r="A390" s="3" t="s">
        <v>969</v>
      </c>
      <c r="B390" s="3" t="s">
        <v>970</v>
      </c>
      <c r="C390" s="3" t="s">
        <v>971</v>
      </c>
      <c r="D390" s="3">
        <v>7024</v>
      </c>
      <c r="E390" s="3">
        <v>6209</v>
      </c>
      <c r="F390" s="3">
        <v>34003</v>
      </c>
      <c r="G390" s="3" t="s">
        <v>972</v>
      </c>
      <c r="H390" s="3">
        <v>5602</v>
      </c>
      <c r="I390" s="3" t="s">
        <v>34</v>
      </c>
      <c r="J390" s="3" t="s">
        <v>102</v>
      </c>
      <c r="K390" s="3" t="s">
        <v>103</v>
      </c>
      <c r="L390" s="3" t="s">
        <v>47</v>
      </c>
      <c r="M390" s="3" t="s">
        <v>82</v>
      </c>
      <c r="N390" s="3" t="s">
        <v>39</v>
      </c>
      <c r="O390" s="3" t="s">
        <v>61</v>
      </c>
      <c r="P390" s="3" t="s">
        <v>50</v>
      </c>
      <c r="Q390" s="3" t="s">
        <v>42</v>
      </c>
      <c r="R390" s="3">
        <v>143152.880829128</v>
      </c>
      <c r="S390" s="3">
        <v>134416.393293525</v>
      </c>
      <c r="T390" s="3">
        <v>8736.48753560323</v>
      </c>
      <c r="U390" s="3">
        <v>21469.629104507</v>
      </c>
      <c r="V390" s="3">
        <v>27728.8517434363</v>
      </c>
      <c r="W390" s="3">
        <v>19933.7248685692</v>
      </c>
      <c r="X390" s="3">
        <v>53129.0744839992</v>
      </c>
      <c r="Y390" s="3">
        <v>0.564545578591831</v>
      </c>
      <c r="Z390" s="3">
        <f t="shared" si="30"/>
        <v>265414.16102964</v>
      </c>
      <c r="AA390" s="3">
        <f t="shared" si="31"/>
        <v>1498.38391104943</v>
      </c>
      <c r="AB390" s="3">
        <f t="shared" si="32"/>
        <v>53.9356605065023</v>
      </c>
      <c r="AC390" s="3">
        <f t="shared" si="33"/>
        <v>100</v>
      </c>
      <c r="AD390" s="3">
        <f t="shared" si="34"/>
        <v>56.4545578591831</v>
      </c>
    </row>
    <row r="391" ht="30" spans="1:30">
      <c r="A391" s="3" t="s">
        <v>973</v>
      </c>
      <c r="B391" s="3" t="s">
        <v>123</v>
      </c>
      <c r="C391" s="3" t="s">
        <v>119</v>
      </c>
      <c r="D391" s="3">
        <v>97219</v>
      </c>
      <c r="E391" s="3">
        <v>5294</v>
      </c>
      <c r="F391" s="3">
        <v>41051</v>
      </c>
      <c r="G391" s="3" t="s">
        <v>124</v>
      </c>
      <c r="H391" s="3">
        <v>6442</v>
      </c>
      <c r="I391" s="3" t="s">
        <v>34</v>
      </c>
      <c r="J391" s="3" t="s">
        <v>35</v>
      </c>
      <c r="K391" s="3" t="s">
        <v>36</v>
      </c>
      <c r="L391" s="3" t="s">
        <v>47</v>
      </c>
      <c r="M391" s="3" t="s">
        <v>93</v>
      </c>
      <c r="N391" s="3" t="s">
        <v>39</v>
      </c>
      <c r="O391" s="3" t="s">
        <v>49</v>
      </c>
      <c r="P391" s="3" t="s">
        <v>50</v>
      </c>
      <c r="Q391" s="3" t="s">
        <v>42</v>
      </c>
      <c r="R391" s="3">
        <v>101429.863357411</v>
      </c>
      <c r="S391" s="3">
        <v>92551.2639526148</v>
      </c>
      <c r="T391" s="3">
        <v>8878.5994047963</v>
      </c>
      <c r="U391" s="3">
        <v>12446.308851488</v>
      </c>
      <c r="V391" s="3">
        <v>16351.0331970529</v>
      </c>
      <c r="W391" s="3">
        <v>21127.3477983242</v>
      </c>
      <c r="X391" s="3">
        <v>36107.0789930656</v>
      </c>
      <c r="Y391" s="3">
        <v>0.0882236207934211</v>
      </c>
      <c r="Z391" s="3">
        <f t="shared" si="30"/>
        <v>187461.632197342</v>
      </c>
      <c r="AA391" s="3">
        <f t="shared" si="31"/>
        <v>165.385439522941</v>
      </c>
      <c r="AB391" s="3">
        <f t="shared" si="32"/>
        <v>54.1069989461285</v>
      </c>
      <c r="AC391" s="3">
        <f t="shared" si="33"/>
        <v>100</v>
      </c>
      <c r="AD391" s="3">
        <f t="shared" si="34"/>
        <v>8.82236207934211</v>
      </c>
    </row>
    <row r="392" ht="30" spans="1:30">
      <c r="A392" s="3" t="s">
        <v>277</v>
      </c>
      <c r="B392" s="3" t="s">
        <v>974</v>
      </c>
      <c r="C392" s="3" t="s">
        <v>136</v>
      </c>
      <c r="D392" s="3">
        <v>14564</v>
      </c>
      <c r="E392" s="3">
        <v>9725</v>
      </c>
      <c r="F392" s="3">
        <v>36069</v>
      </c>
      <c r="G392" s="3" t="s">
        <v>975</v>
      </c>
      <c r="H392" s="3">
        <v>6840</v>
      </c>
      <c r="I392" s="3" t="s">
        <v>57</v>
      </c>
      <c r="J392" s="3" t="s">
        <v>239</v>
      </c>
      <c r="K392" s="3" t="s">
        <v>239</v>
      </c>
      <c r="L392" s="3" t="s">
        <v>37</v>
      </c>
      <c r="M392" s="3" t="s">
        <v>60</v>
      </c>
      <c r="N392" s="3" t="s">
        <v>39</v>
      </c>
      <c r="O392" s="3" t="s">
        <v>40</v>
      </c>
      <c r="P392" s="3" t="s">
        <v>75</v>
      </c>
      <c r="Q392" s="3" t="s">
        <v>42</v>
      </c>
      <c r="R392" s="3">
        <v>488097.333</v>
      </c>
      <c r="S392" s="3">
        <v>408769.317439589</v>
      </c>
      <c r="T392" s="3">
        <v>79328.0155604113</v>
      </c>
      <c r="U392" s="3">
        <v>76539.6846092545</v>
      </c>
      <c r="V392" s="3">
        <v>41824.9642673522</v>
      </c>
      <c r="W392" s="3">
        <v>91085.4777377892</v>
      </c>
      <c r="X392" s="3">
        <v>133003.38637018</v>
      </c>
      <c r="Y392" s="3">
        <v>0.975322051982061</v>
      </c>
      <c r="Z392" s="3">
        <f t="shared" si="30"/>
        <v>830550.845984576</v>
      </c>
      <c r="AA392" s="3">
        <f t="shared" si="31"/>
        <v>8100.54555381114</v>
      </c>
      <c r="AB392" s="3">
        <f t="shared" si="32"/>
        <v>58.7679051029543</v>
      </c>
      <c r="AC392" s="3">
        <f t="shared" si="33"/>
        <v>100</v>
      </c>
      <c r="AD392" s="3">
        <f t="shared" si="34"/>
        <v>97.5322051982061</v>
      </c>
    </row>
    <row r="393" ht="30" spans="1:30">
      <c r="A393" s="3" t="s">
        <v>976</v>
      </c>
      <c r="B393" s="3" t="s">
        <v>468</v>
      </c>
      <c r="C393" s="3" t="s">
        <v>136</v>
      </c>
      <c r="D393" s="3">
        <v>13775</v>
      </c>
      <c r="E393" s="3">
        <v>3002</v>
      </c>
      <c r="F393" s="3">
        <v>36025</v>
      </c>
      <c r="G393" s="3" t="s">
        <v>286</v>
      </c>
      <c r="I393" s="3" t="s">
        <v>57</v>
      </c>
      <c r="J393" s="3" t="s">
        <v>58</v>
      </c>
      <c r="K393" s="3" t="s">
        <v>59</v>
      </c>
      <c r="L393" s="3" t="s">
        <v>47</v>
      </c>
      <c r="M393" s="3" t="s">
        <v>93</v>
      </c>
      <c r="N393" s="3" t="s">
        <v>39</v>
      </c>
      <c r="O393" s="3" t="s">
        <v>49</v>
      </c>
      <c r="P393" s="3" t="s">
        <v>75</v>
      </c>
      <c r="Q393" s="3" t="s">
        <v>42</v>
      </c>
      <c r="R393" s="3">
        <v>91711.7397</v>
      </c>
      <c r="S393" s="3">
        <v>75071.4399904018</v>
      </c>
      <c r="T393" s="3">
        <v>16640.2997095982</v>
      </c>
      <c r="U393" s="3">
        <v>16055.4034104911</v>
      </c>
      <c r="V393" s="3">
        <v>8773.44448660714</v>
      </c>
      <c r="W393" s="3">
        <v>19106.6124375</v>
      </c>
      <c r="X393" s="3">
        <v>17225.1960087054</v>
      </c>
      <c r="Y393" s="3">
        <v>0.411900424946767</v>
      </c>
      <c r="Z393" s="3">
        <f t="shared" si="30"/>
        <v>152872.396043304</v>
      </c>
      <c r="AA393" s="3">
        <f t="shared" si="31"/>
        <v>629.682048928672</v>
      </c>
      <c r="AB393" s="3">
        <f t="shared" si="32"/>
        <v>59.9923479148068</v>
      </c>
      <c r="AC393" s="3">
        <f t="shared" si="33"/>
        <v>100</v>
      </c>
      <c r="AD393" s="3">
        <f t="shared" si="34"/>
        <v>41.1900424946767</v>
      </c>
    </row>
    <row r="394" ht="30" spans="1:30">
      <c r="A394" s="3" t="s">
        <v>977</v>
      </c>
      <c r="B394" s="3" t="s">
        <v>730</v>
      </c>
      <c r="C394" s="3" t="s">
        <v>45</v>
      </c>
      <c r="D394" s="3">
        <v>92336</v>
      </c>
      <c r="E394" s="3">
        <v>1244</v>
      </c>
      <c r="F394" s="3">
        <v>6071</v>
      </c>
      <c r="G394" s="3" t="s">
        <v>731</v>
      </c>
      <c r="H394" s="3">
        <v>4472</v>
      </c>
      <c r="I394" s="3" t="s">
        <v>57</v>
      </c>
      <c r="J394" s="3" t="s">
        <v>108</v>
      </c>
      <c r="K394" s="3" t="s">
        <v>108</v>
      </c>
      <c r="L394" s="3" t="s">
        <v>47</v>
      </c>
      <c r="M394" s="3" t="s">
        <v>93</v>
      </c>
      <c r="N394" s="3" t="s">
        <v>39</v>
      </c>
      <c r="O394" s="3" t="s">
        <v>49</v>
      </c>
      <c r="P394" s="3" t="s">
        <v>62</v>
      </c>
      <c r="Q394" s="3" t="s">
        <v>42</v>
      </c>
      <c r="R394" s="3">
        <v>75182.1264</v>
      </c>
      <c r="S394" s="3">
        <v>61540.9816545918</v>
      </c>
      <c r="T394" s="3">
        <v>13641.1447454082</v>
      </c>
      <c r="U394" s="3">
        <v>13161.6668984694</v>
      </c>
      <c r="V394" s="3">
        <v>7192.16770408163</v>
      </c>
      <c r="W394" s="3">
        <v>15662.943</v>
      </c>
      <c r="X394" s="3">
        <v>14120.6225923469</v>
      </c>
      <c r="Y394" s="3">
        <v>0.059935645714009</v>
      </c>
      <c r="Z394" s="3">
        <f t="shared" si="30"/>
        <v>125319.526594898</v>
      </c>
      <c r="AA394" s="3">
        <f t="shared" si="31"/>
        <v>75.1110674703913</v>
      </c>
      <c r="AB394" s="3">
        <f t="shared" si="32"/>
        <v>59.9923479148068</v>
      </c>
      <c r="AC394" s="3">
        <f t="shared" si="33"/>
        <v>100</v>
      </c>
      <c r="AD394" s="3">
        <f t="shared" si="34"/>
        <v>5.9935645714009</v>
      </c>
    </row>
    <row r="395" ht="30" spans="1:30">
      <c r="A395" s="3" t="s">
        <v>978</v>
      </c>
      <c r="B395" s="3" t="s">
        <v>184</v>
      </c>
      <c r="C395" s="3" t="s">
        <v>45</v>
      </c>
      <c r="D395" s="3">
        <v>94109</v>
      </c>
      <c r="E395" s="3">
        <v>6068</v>
      </c>
      <c r="F395" s="3">
        <v>6075</v>
      </c>
      <c r="G395" s="3" t="s">
        <v>184</v>
      </c>
      <c r="H395" s="3">
        <v>7362</v>
      </c>
      <c r="I395" s="3" t="s">
        <v>101</v>
      </c>
      <c r="J395" s="3" t="s">
        <v>35</v>
      </c>
      <c r="K395" s="3" t="s">
        <v>36</v>
      </c>
      <c r="L395" s="3" t="s">
        <v>47</v>
      </c>
      <c r="M395" s="3" t="s">
        <v>93</v>
      </c>
      <c r="N395" s="3" t="s">
        <v>39</v>
      </c>
      <c r="O395" s="3" t="s">
        <v>49</v>
      </c>
      <c r="P395" s="3" t="s">
        <v>50</v>
      </c>
      <c r="Q395" s="3" t="s">
        <v>42</v>
      </c>
      <c r="R395" s="3">
        <v>106454.003138108</v>
      </c>
      <c r="S395" s="3">
        <v>96494.1782168583</v>
      </c>
      <c r="T395" s="3">
        <v>9959.82492124944</v>
      </c>
      <c r="U395" s="3">
        <v>13142.0559779267</v>
      </c>
      <c r="V395" s="3">
        <v>17217.5448750747</v>
      </c>
      <c r="W395" s="3">
        <v>24430.6019368764</v>
      </c>
      <c r="X395" s="3">
        <v>33072.8715434314</v>
      </c>
      <c r="Y395" s="3">
        <v>0.00955304846408678</v>
      </c>
      <c r="Z395" s="3">
        <f t="shared" si="30"/>
        <v>194317.077471417</v>
      </c>
      <c r="AA395" s="3">
        <f t="shared" si="31"/>
        <v>18.5632045848415</v>
      </c>
      <c r="AB395" s="3">
        <f t="shared" si="32"/>
        <v>54.7836579900019</v>
      </c>
      <c r="AC395" s="3">
        <f t="shared" si="33"/>
        <v>100</v>
      </c>
      <c r="AD395" s="3">
        <f t="shared" si="34"/>
        <v>0.955304846408678</v>
      </c>
    </row>
    <row r="396" customFormat="1" hidden="1" spans="1:30">
      <c r="A396" t="s">
        <v>76</v>
      </c>
      <c r="B396" t="s">
        <v>607</v>
      </c>
      <c r="C396" t="s">
        <v>45</v>
      </c>
      <c r="D396">
        <v>92106</v>
      </c>
      <c r="E396">
        <v>6113</v>
      </c>
      <c r="F396">
        <v>6073</v>
      </c>
      <c r="G396" t="s">
        <v>607</v>
      </c>
      <c r="H396">
        <v>7320</v>
      </c>
      <c r="I396" t="s">
        <v>79</v>
      </c>
      <c r="J396" t="s">
        <v>80</v>
      </c>
      <c r="K396" t="s">
        <v>81</v>
      </c>
      <c r="L396" t="s">
        <v>37</v>
      </c>
      <c r="M396" t="s">
        <v>82</v>
      </c>
      <c r="N396" t="s">
        <v>39</v>
      </c>
      <c r="O396" t="s">
        <v>61</v>
      </c>
      <c r="P396" t="s">
        <v>83</v>
      </c>
      <c r="Q396" t="s">
        <v>42</v>
      </c>
      <c r="R396">
        <v>195748.1232</v>
      </c>
      <c r="S396">
        <v>136827.9381168</v>
      </c>
      <c r="T396">
        <v>58920.1850832</v>
      </c>
      <c r="U396">
        <v>52851.993264</v>
      </c>
      <c r="V396">
        <v>25251.5078928</v>
      </c>
      <c r="W396">
        <v>23489.774784</v>
      </c>
      <c r="X396">
        <v>0</v>
      </c>
      <c r="Y396">
        <v>0.577401045943217</v>
      </c>
      <c r="Z396">
        <f t="shared" si="30"/>
        <v>297341.3991408</v>
      </c>
      <c r="AA396">
        <f t="shared" si="31"/>
        <v>1716.85234866117</v>
      </c>
      <c r="AB396">
        <f t="shared" si="32"/>
        <v>65.8327847267939</v>
      </c>
      <c r="AC396">
        <f t="shared" si="33"/>
        <v>100</v>
      </c>
      <c r="AD396">
        <f t="shared" si="34"/>
        <v>57.7401045943217</v>
      </c>
    </row>
    <row r="397" ht="30" spans="1:30">
      <c r="A397" s="3" t="s">
        <v>263</v>
      </c>
      <c r="B397" s="3" t="s">
        <v>979</v>
      </c>
      <c r="C397" s="3" t="s">
        <v>966</v>
      </c>
      <c r="D397" s="3">
        <v>87505</v>
      </c>
      <c r="E397" s="3">
        <v>1653</v>
      </c>
      <c r="F397" s="3">
        <v>35049</v>
      </c>
      <c r="G397" s="3" t="s">
        <v>979</v>
      </c>
      <c r="H397" s="3">
        <v>7490</v>
      </c>
      <c r="I397" s="3" t="s">
        <v>57</v>
      </c>
      <c r="J397" s="3" t="s">
        <v>239</v>
      </c>
      <c r="K397" s="3" t="s">
        <v>239</v>
      </c>
      <c r="L397" s="3" t="s">
        <v>37</v>
      </c>
      <c r="M397" s="3" t="s">
        <v>60</v>
      </c>
      <c r="N397" s="3" t="s">
        <v>39</v>
      </c>
      <c r="O397" s="3" t="s">
        <v>40</v>
      </c>
      <c r="P397" s="3" t="s">
        <v>75</v>
      </c>
      <c r="Q397" s="3" t="s">
        <v>42</v>
      </c>
      <c r="R397" s="3">
        <v>722199.9366</v>
      </c>
      <c r="S397" s="3">
        <v>604824.397061183</v>
      </c>
      <c r="T397" s="3">
        <v>117375.539538817</v>
      </c>
      <c r="U397" s="3">
        <v>113249.861523393</v>
      </c>
      <c r="V397" s="3">
        <v>61885.1702313625</v>
      </c>
      <c r="W397" s="3">
        <v>134772.148503856</v>
      </c>
      <c r="X397" s="3">
        <v>196794.841335733</v>
      </c>
      <c r="Y397" s="3">
        <v>0.492081026788204</v>
      </c>
      <c r="Z397" s="3">
        <f t="shared" si="30"/>
        <v>1228901.95819434</v>
      </c>
      <c r="AA397" s="3">
        <f t="shared" si="31"/>
        <v>6047.19337410308</v>
      </c>
      <c r="AB397" s="3">
        <f t="shared" si="32"/>
        <v>58.7679051029543</v>
      </c>
      <c r="AC397" s="3">
        <f t="shared" si="33"/>
        <v>100</v>
      </c>
      <c r="AD397" s="3">
        <f t="shared" si="34"/>
        <v>49.2081026788204</v>
      </c>
    </row>
    <row r="398" customFormat="1" hidden="1" spans="1:30">
      <c r="A398" t="s">
        <v>980</v>
      </c>
      <c r="B398" t="s">
        <v>981</v>
      </c>
      <c r="C398" t="s">
        <v>119</v>
      </c>
      <c r="D398">
        <v>97305</v>
      </c>
      <c r="E398">
        <v>4718</v>
      </c>
      <c r="F398">
        <v>41047</v>
      </c>
      <c r="G398" t="s">
        <v>507</v>
      </c>
      <c r="H398">
        <v>6442</v>
      </c>
      <c r="I398" t="s">
        <v>68</v>
      </c>
      <c r="J398" t="s">
        <v>108</v>
      </c>
      <c r="K398" t="s">
        <v>108</v>
      </c>
      <c r="L398" t="s">
        <v>47</v>
      </c>
      <c r="M398" t="s">
        <v>93</v>
      </c>
      <c r="N398" t="s">
        <v>39</v>
      </c>
      <c r="O398" t="s">
        <v>49</v>
      </c>
      <c r="P398" t="s">
        <v>41</v>
      </c>
      <c r="Q398" t="s">
        <v>42</v>
      </c>
      <c r="R398">
        <v>69928.5384</v>
      </c>
      <c r="S398">
        <v>62873.7216189602</v>
      </c>
      <c r="T398">
        <v>7054.81678103982</v>
      </c>
      <c r="U398">
        <v>11302.6376788299</v>
      </c>
      <c r="V398">
        <v>10720.3353413473</v>
      </c>
      <c r="W398">
        <v>11907.3362600619</v>
      </c>
      <c r="X398">
        <v>23105.4581347283</v>
      </c>
      <c r="Y398">
        <v>0.330780152535937</v>
      </c>
      <c r="Z398">
        <f t="shared" si="30"/>
        <v>126964.305814967</v>
      </c>
      <c r="AA398">
        <f t="shared" si="31"/>
        <v>419.972724440943</v>
      </c>
      <c r="AB398">
        <f t="shared" si="32"/>
        <v>55.0773211030752</v>
      </c>
      <c r="AC398">
        <f t="shared" si="33"/>
        <v>100</v>
      </c>
      <c r="AD398">
        <f t="shared" si="34"/>
        <v>33.0780152535937</v>
      </c>
    </row>
    <row r="399" customFormat="1" hidden="1" spans="1:30">
      <c r="A399" t="s">
        <v>982</v>
      </c>
      <c r="B399" t="s">
        <v>983</v>
      </c>
      <c r="C399" t="s">
        <v>551</v>
      </c>
      <c r="D399">
        <v>99156</v>
      </c>
      <c r="E399">
        <v>9671</v>
      </c>
      <c r="F399">
        <v>53051</v>
      </c>
      <c r="G399" t="s">
        <v>984</v>
      </c>
      <c r="I399" t="s">
        <v>68</v>
      </c>
      <c r="J399" t="s">
        <v>58</v>
      </c>
      <c r="K399" t="s">
        <v>59</v>
      </c>
      <c r="L399" t="s">
        <v>47</v>
      </c>
      <c r="M399" t="s">
        <v>82</v>
      </c>
      <c r="N399" t="s">
        <v>39</v>
      </c>
      <c r="O399" t="s">
        <v>61</v>
      </c>
      <c r="P399" t="s">
        <v>62</v>
      </c>
      <c r="Q399" t="s">
        <v>42</v>
      </c>
      <c r="R399">
        <v>184035.437543129</v>
      </c>
      <c r="S399">
        <v>169322.411223892</v>
      </c>
      <c r="T399">
        <v>14713.0263192375</v>
      </c>
      <c r="U399">
        <v>29776.3627889331</v>
      </c>
      <c r="V399">
        <v>24521.7105320626</v>
      </c>
      <c r="W399">
        <v>32000.8322443416</v>
      </c>
      <c r="X399">
        <v>54298.0733209957</v>
      </c>
      <c r="Y399">
        <v>0.163841994132595</v>
      </c>
      <c r="Z399">
        <f t="shared" si="30"/>
        <v>324632.416429463</v>
      </c>
      <c r="AA399">
        <f t="shared" si="31"/>
        <v>531.884224678862</v>
      </c>
      <c r="AB399">
        <f t="shared" si="32"/>
        <v>56.6904068198984</v>
      </c>
      <c r="AC399">
        <f t="shared" si="33"/>
        <v>100</v>
      </c>
      <c r="AD399">
        <f t="shared" si="34"/>
        <v>16.3841994132595</v>
      </c>
    </row>
    <row r="400" customFormat="1" hidden="1" spans="1:30">
      <c r="A400" t="s">
        <v>985</v>
      </c>
      <c r="B400" t="s">
        <v>986</v>
      </c>
      <c r="C400" t="s">
        <v>170</v>
      </c>
      <c r="D400">
        <v>29910</v>
      </c>
      <c r="E400">
        <v>8676</v>
      </c>
      <c r="F400">
        <v>45013</v>
      </c>
      <c r="G400" t="s">
        <v>987</v>
      </c>
      <c r="I400" t="s">
        <v>68</v>
      </c>
      <c r="J400" t="s">
        <v>108</v>
      </c>
      <c r="K400" t="s">
        <v>108</v>
      </c>
      <c r="L400" t="s">
        <v>164</v>
      </c>
      <c r="M400" t="s">
        <v>93</v>
      </c>
      <c r="N400" t="s">
        <v>39</v>
      </c>
      <c r="O400" t="s">
        <v>61</v>
      </c>
      <c r="P400" t="s">
        <v>41</v>
      </c>
      <c r="Q400" t="s">
        <v>42</v>
      </c>
      <c r="R400">
        <v>288999</v>
      </c>
      <c r="S400">
        <v>259843.02103128</v>
      </c>
      <c r="T400">
        <v>29155.97896872</v>
      </c>
      <c r="U400">
        <v>46711.2721255471</v>
      </c>
      <c r="V400">
        <v>44304.7468773353</v>
      </c>
      <c r="W400">
        <v>49210.3560371517</v>
      </c>
      <c r="X400">
        <v>95489.6877335326</v>
      </c>
      <c r="Y400">
        <v>0.744484803310732</v>
      </c>
      <c r="Z400">
        <f t="shared" si="30"/>
        <v>524715.062773567</v>
      </c>
      <c r="AA400">
        <f t="shared" si="31"/>
        <v>3906.42390303157</v>
      </c>
      <c r="AB400">
        <f t="shared" si="32"/>
        <v>55.0773211030752</v>
      </c>
      <c r="AC400">
        <f t="shared" si="33"/>
        <v>100</v>
      </c>
      <c r="AD400">
        <f t="shared" si="34"/>
        <v>74.4484803310732</v>
      </c>
    </row>
    <row r="401" ht="30" spans="1:30">
      <c r="A401" s="3" t="s">
        <v>988</v>
      </c>
      <c r="B401" s="3" t="s">
        <v>989</v>
      </c>
      <c r="C401" s="3" t="s">
        <v>575</v>
      </c>
      <c r="D401" s="3">
        <v>48111</v>
      </c>
      <c r="E401" s="3">
        <v>2546</v>
      </c>
      <c r="F401" s="3">
        <v>26163</v>
      </c>
      <c r="G401" s="3" t="s">
        <v>296</v>
      </c>
      <c r="H401" s="3">
        <v>2162</v>
      </c>
      <c r="I401" s="3" t="s">
        <v>57</v>
      </c>
      <c r="J401" s="3" t="s">
        <v>58</v>
      </c>
      <c r="K401" s="3" t="s">
        <v>59</v>
      </c>
      <c r="L401" s="3" t="s">
        <v>88</v>
      </c>
      <c r="M401" s="3" t="s">
        <v>48</v>
      </c>
      <c r="N401" s="3" t="s">
        <v>39</v>
      </c>
      <c r="O401" s="3" t="s">
        <v>49</v>
      </c>
      <c r="P401" s="3" t="s">
        <v>75</v>
      </c>
      <c r="Q401" s="3" t="s">
        <v>42</v>
      </c>
      <c r="R401" s="3">
        <v>157748.4963</v>
      </c>
      <c r="S401" s="3">
        <v>129126.399873119</v>
      </c>
      <c r="T401" s="3">
        <v>28622.0964268814</v>
      </c>
      <c r="U401" s="3">
        <v>27616.0473433355</v>
      </c>
      <c r="V401" s="3">
        <v>15090.7362531888</v>
      </c>
      <c r="W401" s="3">
        <v>32864.2700625</v>
      </c>
      <c r="X401" s="3">
        <v>29628.1455104273</v>
      </c>
      <c r="Y401" s="3">
        <v>0.273109742451352</v>
      </c>
      <c r="Z401" s="3">
        <f t="shared" si="30"/>
        <v>262947.695469452</v>
      </c>
      <c r="AA401" s="3">
        <f t="shared" si="31"/>
        <v>718.135773878385</v>
      </c>
      <c r="AB401" s="3">
        <f t="shared" si="32"/>
        <v>59.9923479148067</v>
      </c>
      <c r="AC401" s="3">
        <f t="shared" si="33"/>
        <v>100</v>
      </c>
      <c r="AD401" s="3">
        <f t="shared" si="34"/>
        <v>27.3109742451352</v>
      </c>
    </row>
    <row r="402" customFormat="1" hidden="1" spans="1:30">
      <c r="A402" t="s">
        <v>990</v>
      </c>
      <c r="B402" t="s">
        <v>991</v>
      </c>
      <c r="C402" t="s">
        <v>45</v>
      </c>
      <c r="D402">
        <v>92064</v>
      </c>
      <c r="E402">
        <v>4626</v>
      </c>
      <c r="F402">
        <v>6073</v>
      </c>
      <c r="G402" t="s">
        <v>607</v>
      </c>
      <c r="H402">
        <v>7320</v>
      </c>
      <c r="I402" t="s">
        <v>68</v>
      </c>
      <c r="J402" t="s">
        <v>58</v>
      </c>
      <c r="K402" t="s">
        <v>59</v>
      </c>
      <c r="L402" t="s">
        <v>47</v>
      </c>
      <c r="M402" t="s">
        <v>48</v>
      </c>
      <c r="N402" t="s">
        <v>39</v>
      </c>
      <c r="O402" t="s">
        <v>49</v>
      </c>
      <c r="P402" t="s">
        <v>62</v>
      </c>
      <c r="Q402" t="s">
        <v>42</v>
      </c>
      <c r="R402">
        <v>37805.2951316369</v>
      </c>
      <c r="S402">
        <v>34782.8864602202</v>
      </c>
      <c r="T402">
        <v>3022.40867141667</v>
      </c>
      <c r="U402">
        <v>6116.77945405756</v>
      </c>
      <c r="V402">
        <v>5037.34778569446</v>
      </c>
      <c r="W402">
        <v>6573.73886033127</v>
      </c>
      <c r="X402">
        <v>11154.127239752</v>
      </c>
      <c r="Y402">
        <v>0.288740661457104</v>
      </c>
      <c r="Z402">
        <f t="shared" si="30"/>
        <v>66687.2884714722</v>
      </c>
      <c r="AA402">
        <f t="shared" si="31"/>
        <v>192.553317840335</v>
      </c>
      <c r="AB402">
        <f t="shared" si="32"/>
        <v>56.6904068198986</v>
      </c>
      <c r="AC402">
        <f t="shared" si="33"/>
        <v>100</v>
      </c>
      <c r="AD402">
        <f t="shared" si="34"/>
        <v>28.8740661457104</v>
      </c>
    </row>
    <row r="403" customFormat="1" hidden="1" spans="1:30">
      <c r="A403" t="s">
        <v>76</v>
      </c>
      <c r="B403" t="s">
        <v>992</v>
      </c>
      <c r="C403" t="s">
        <v>181</v>
      </c>
      <c r="D403">
        <v>60160</v>
      </c>
      <c r="E403">
        <v>1121</v>
      </c>
      <c r="F403">
        <v>17031</v>
      </c>
      <c r="G403" t="s">
        <v>648</v>
      </c>
      <c r="H403">
        <v>1602</v>
      </c>
      <c r="I403" t="s">
        <v>79</v>
      </c>
      <c r="J403" t="s">
        <v>80</v>
      </c>
      <c r="K403" t="s">
        <v>81</v>
      </c>
      <c r="L403" t="s">
        <v>37</v>
      </c>
      <c r="M403" t="s">
        <v>82</v>
      </c>
      <c r="N403" t="s">
        <v>39</v>
      </c>
      <c r="O403" t="s">
        <v>61</v>
      </c>
      <c r="P403" t="s">
        <v>83</v>
      </c>
      <c r="Q403" t="s">
        <v>42</v>
      </c>
      <c r="R403">
        <v>195748.1232</v>
      </c>
      <c r="S403">
        <v>136827.9381168</v>
      </c>
      <c r="T403">
        <v>58920.1850832</v>
      </c>
      <c r="U403">
        <v>52851.993264</v>
      </c>
      <c r="V403">
        <v>25251.5078928</v>
      </c>
      <c r="W403">
        <v>23489.774784</v>
      </c>
      <c r="X403">
        <v>0</v>
      </c>
      <c r="Y403">
        <v>0.262853202692959</v>
      </c>
      <c r="Z403">
        <f t="shared" si="30"/>
        <v>297341.3991408</v>
      </c>
      <c r="AA403">
        <f t="shared" si="31"/>
        <v>781.571390573649</v>
      </c>
      <c r="AB403">
        <f t="shared" si="32"/>
        <v>65.8327847267939</v>
      </c>
      <c r="AC403">
        <f t="shared" si="33"/>
        <v>100</v>
      </c>
      <c r="AD403">
        <f t="shared" si="34"/>
        <v>26.2853202692959</v>
      </c>
    </row>
    <row r="404" customFormat="1" hidden="1" spans="1:30">
      <c r="A404" t="s">
        <v>76</v>
      </c>
      <c r="B404" t="s">
        <v>664</v>
      </c>
      <c r="C404" t="s">
        <v>575</v>
      </c>
      <c r="D404">
        <v>48071</v>
      </c>
      <c r="E404">
        <v>2407</v>
      </c>
      <c r="F404">
        <v>26125</v>
      </c>
      <c r="G404" t="s">
        <v>52</v>
      </c>
      <c r="H404">
        <v>2162</v>
      </c>
      <c r="I404" t="s">
        <v>79</v>
      </c>
      <c r="J404" t="s">
        <v>80</v>
      </c>
      <c r="K404" t="s">
        <v>81</v>
      </c>
      <c r="L404" t="s">
        <v>37</v>
      </c>
      <c r="M404" t="s">
        <v>60</v>
      </c>
      <c r="N404" t="s">
        <v>39</v>
      </c>
      <c r="O404" t="s">
        <v>61</v>
      </c>
      <c r="P404" t="s">
        <v>83</v>
      </c>
      <c r="Q404" t="s">
        <v>42</v>
      </c>
      <c r="R404">
        <v>231855.0612</v>
      </c>
      <c r="S404">
        <v>162066.6877788</v>
      </c>
      <c r="T404">
        <v>69788.3734212</v>
      </c>
      <c r="U404">
        <v>62600.866524</v>
      </c>
      <c r="V404">
        <v>29909.3028948</v>
      </c>
      <c r="W404">
        <v>27822.607344</v>
      </c>
      <c r="X404">
        <v>0</v>
      </c>
      <c r="Y404">
        <v>0.443449760639386</v>
      </c>
      <c r="Z404">
        <f t="shared" si="30"/>
        <v>352187.8379628</v>
      </c>
      <c r="AA404">
        <f t="shared" si="31"/>
        <v>1561.77612444706</v>
      </c>
      <c r="AB404">
        <f t="shared" si="32"/>
        <v>65.8327847267939</v>
      </c>
      <c r="AC404">
        <f t="shared" si="33"/>
        <v>100</v>
      </c>
      <c r="AD404">
        <f t="shared" si="34"/>
        <v>44.3449760639386</v>
      </c>
    </row>
    <row r="405" customFormat="1" hidden="1" spans="1:30">
      <c r="A405" t="s">
        <v>76</v>
      </c>
      <c r="B405" t="s">
        <v>993</v>
      </c>
      <c r="C405" t="s">
        <v>200</v>
      </c>
      <c r="D405">
        <v>83852</v>
      </c>
      <c r="E405">
        <v>5000</v>
      </c>
      <c r="F405">
        <v>16017</v>
      </c>
      <c r="G405" t="s">
        <v>645</v>
      </c>
      <c r="I405" t="s">
        <v>79</v>
      </c>
      <c r="J405" t="s">
        <v>80</v>
      </c>
      <c r="K405" t="s">
        <v>81</v>
      </c>
      <c r="L405" t="s">
        <v>37</v>
      </c>
      <c r="M405" t="s">
        <v>82</v>
      </c>
      <c r="N405" t="s">
        <v>39</v>
      </c>
      <c r="O405" t="s">
        <v>61</v>
      </c>
      <c r="P405" t="s">
        <v>83</v>
      </c>
      <c r="Q405" t="s">
        <v>42</v>
      </c>
      <c r="R405">
        <v>195748.1232</v>
      </c>
      <c r="S405">
        <v>136827.9381168</v>
      </c>
      <c r="T405">
        <v>58920.1850832</v>
      </c>
      <c r="U405">
        <v>52851.993264</v>
      </c>
      <c r="V405">
        <v>25251.5078928</v>
      </c>
      <c r="W405">
        <v>23489.774784</v>
      </c>
      <c r="X405">
        <v>0</v>
      </c>
      <c r="Y405">
        <v>0.791021758381225</v>
      </c>
      <c r="Z405">
        <f t="shared" si="30"/>
        <v>297341.3991408</v>
      </c>
      <c r="AA405">
        <f t="shared" si="31"/>
        <v>2352.03516387889</v>
      </c>
      <c r="AB405">
        <f t="shared" si="32"/>
        <v>65.8327847267939</v>
      </c>
      <c r="AC405">
        <f t="shared" si="33"/>
        <v>100</v>
      </c>
      <c r="AD405">
        <f t="shared" si="34"/>
        <v>79.1021758381225</v>
      </c>
    </row>
    <row r="406" ht="30" spans="1:30">
      <c r="A406" s="3" t="s">
        <v>994</v>
      </c>
      <c r="B406" s="3" t="s">
        <v>651</v>
      </c>
      <c r="C406" s="3" t="s">
        <v>181</v>
      </c>
      <c r="D406" s="3">
        <v>60616</v>
      </c>
      <c r="E406" s="3">
        <v>1212</v>
      </c>
      <c r="F406" s="3">
        <v>17031</v>
      </c>
      <c r="G406" s="3" t="s">
        <v>648</v>
      </c>
      <c r="H406" s="3">
        <v>1602</v>
      </c>
      <c r="I406" s="3" t="s">
        <v>34</v>
      </c>
      <c r="J406" s="3" t="s">
        <v>64</v>
      </c>
      <c r="K406" s="3" t="s">
        <v>115</v>
      </c>
      <c r="L406" s="3" t="s">
        <v>47</v>
      </c>
      <c r="M406" s="3" t="s">
        <v>82</v>
      </c>
      <c r="N406" s="3" t="s">
        <v>39</v>
      </c>
      <c r="O406" s="3" t="s">
        <v>61</v>
      </c>
      <c r="P406" s="3" t="s">
        <v>50</v>
      </c>
      <c r="Q406" s="3" t="s">
        <v>42</v>
      </c>
      <c r="R406" s="3">
        <v>158481.597386892</v>
      </c>
      <c r="S406" s="3">
        <v>148809.612497914</v>
      </c>
      <c r="T406" s="3">
        <v>9671.98488897855</v>
      </c>
      <c r="U406" s="3">
        <v>23768.5829029719</v>
      </c>
      <c r="V406" s="3">
        <v>30698.0389954537</v>
      </c>
      <c r="W406" s="3">
        <v>22068.2150491439</v>
      </c>
      <c r="X406" s="3">
        <v>58818.1009222004</v>
      </c>
      <c r="Y406" s="3">
        <v>0.767128453332579</v>
      </c>
      <c r="Z406" s="3">
        <f t="shared" si="30"/>
        <v>293834.535256662</v>
      </c>
      <c r="AA406" s="3">
        <f t="shared" si="31"/>
        <v>2254.08832567141</v>
      </c>
      <c r="AB406" s="3">
        <f t="shared" si="32"/>
        <v>53.9356605065022</v>
      </c>
      <c r="AC406" s="3">
        <f t="shared" si="33"/>
        <v>100</v>
      </c>
      <c r="AD406" s="3">
        <f t="shared" si="34"/>
        <v>76.7128453332579</v>
      </c>
    </row>
    <row r="407" ht="30" spans="1:30">
      <c r="A407" s="3" t="s">
        <v>995</v>
      </c>
      <c r="B407" s="3" t="s">
        <v>996</v>
      </c>
      <c r="C407" s="3" t="s">
        <v>680</v>
      </c>
      <c r="D407" s="3">
        <v>39520</v>
      </c>
      <c r="E407" s="3">
        <v>4302</v>
      </c>
      <c r="F407" s="3">
        <v>28045</v>
      </c>
      <c r="G407" s="3" t="s">
        <v>997</v>
      </c>
      <c r="H407" s="3">
        <v>920</v>
      </c>
      <c r="I407" s="3" t="s">
        <v>34</v>
      </c>
      <c r="J407" s="3" t="s">
        <v>230</v>
      </c>
      <c r="K407" s="3" t="s">
        <v>231</v>
      </c>
      <c r="L407" s="3" t="s">
        <v>47</v>
      </c>
      <c r="M407" s="3" t="s">
        <v>82</v>
      </c>
      <c r="N407" s="3" t="s">
        <v>39</v>
      </c>
      <c r="O407" s="3" t="s">
        <v>61</v>
      </c>
      <c r="P407" s="3" t="s">
        <v>41</v>
      </c>
      <c r="Q407" s="3" t="s">
        <v>42</v>
      </c>
      <c r="R407" s="3">
        <v>141053.303952836</v>
      </c>
      <c r="S407" s="3">
        <v>127965.39689781</v>
      </c>
      <c r="T407" s="3">
        <v>13087.9070550253</v>
      </c>
      <c r="U407" s="3">
        <v>19938.9775350926</v>
      </c>
      <c r="V407" s="3">
        <v>21356.4403930376</v>
      </c>
      <c r="W407" s="3">
        <v>26522.3050308815</v>
      </c>
      <c r="X407" s="3">
        <v>47154.2644076362</v>
      </c>
      <c r="Y407" s="3">
        <v>0.535323284882085</v>
      </c>
      <c r="Z407" s="3">
        <f t="shared" si="30"/>
        <v>256025.291319483</v>
      </c>
      <c r="AA407" s="3">
        <f t="shared" si="31"/>
        <v>1370.56299962038</v>
      </c>
      <c r="AB407" s="3">
        <f t="shared" si="32"/>
        <v>55.0935039370081</v>
      </c>
      <c r="AC407" s="3">
        <f t="shared" si="33"/>
        <v>100</v>
      </c>
      <c r="AD407" s="3">
        <f t="shared" si="34"/>
        <v>53.5323284882085</v>
      </c>
    </row>
    <row r="408" ht="30" spans="1:30">
      <c r="A408" s="3" t="s">
        <v>998</v>
      </c>
      <c r="B408" s="3" t="s">
        <v>999</v>
      </c>
      <c r="C408" s="3" t="s">
        <v>575</v>
      </c>
      <c r="D408" s="3">
        <v>48912</v>
      </c>
      <c r="E408" s="3">
        <v>5668</v>
      </c>
      <c r="F408" s="3">
        <v>26065</v>
      </c>
      <c r="G408" s="3" t="s">
        <v>1000</v>
      </c>
      <c r="H408" s="3">
        <v>4040</v>
      </c>
      <c r="I408" s="3" t="s">
        <v>229</v>
      </c>
      <c r="J408" s="3" t="s">
        <v>194</v>
      </c>
      <c r="K408" s="3" t="s">
        <v>1001</v>
      </c>
      <c r="L408" s="3" t="s">
        <v>47</v>
      </c>
      <c r="M408" s="3" t="s">
        <v>48</v>
      </c>
      <c r="N408" s="3" t="s">
        <v>39</v>
      </c>
      <c r="O408" s="3" t="s">
        <v>49</v>
      </c>
      <c r="P408" s="3" t="s">
        <v>232</v>
      </c>
      <c r="Q408" s="3" t="s">
        <v>42</v>
      </c>
      <c r="R408" s="3">
        <v>40115.5268683731</v>
      </c>
      <c r="S408" s="3">
        <v>36960.5351856428</v>
      </c>
      <c r="T408" s="3">
        <v>3154.99168273022</v>
      </c>
      <c r="U408" s="3">
        <v>5261.52576357752</v>
      </c>
      <c r="V408" s="3">
        <v>8147.18888802589</v>
      </c>
      <c r="W408" s="3">
        <v>7786.48099746984</v>
      </c>
      <c r="X408" s="3">
        <v>12398.7325580465</v>
      </c>
      <c r="Y408" s="3">
        <v>0.747450847987292</v>
      </c>
      <c r="Z408" s="3">
        <f t="shared" si="30"/>
        <v>73709.4550754928</v>
      </c>
      <c r="AA408" s="3">
        <f t="shared" si="31"/>
        <v>550.941947008583</v>
      </c>
      <c r="AB408" s="3">
        <f t="shared" si="32"/>
        <v>54.42385488712</v>
      </c>
      <c r="AC408" s="3">
        <f t="shared" si="33"/>
        <v>100</v>
      </c>
      <c r="AD408" s="3">
        <f t="shared" si="34"/>
        <v>74.7450847987292</v>
      </c>
    </row>
    <row r="409" customFormat="1" hidden="1" spans="1:30">
      <c r="A409" t="s">
        <v>76</v>
      </c>
      <c r="B409" t="s">
        <v>186</v>
      </c>
      <c r="C409" t="s">
        <v>45</v>
      </c>
      <c r="D409">
        <v>92867</v>
      </c>
      <c r="E409">
        <v>3412</v>
      </c>
      <c r="F409">
        <v>6059</v>
      </c>
      <c r="G409" t="s">
        <v>186</v>
      </c>
      <c r="H409">
        <v>4472</v>
      </c>
      <c r="I409" t="s">
        <v>79</v>
      </c>
      <c r="J409" t="s">
        <v>80</v>
      </c>
      <c r="K409" t="s">
        <v>81</v>
      </c>
      <c r="L409" t="s">
        <v>37</v>
      </c>
      <c r="M409" t="s">
        <v>93</v>
      </c>
      <c r="N409" t="s">
        <v>39</v>
      </c>
      <c r="O409" t="s">
        <v>61</v>
      </c>
      <c r="P409" t="s">
        <v>83</v>
      </c>
      <c r="Q409" t="s">
        <v>42</v>
      </c>
      <c r="R409">
        <v>178199.4228</v>
      </c>
      <c r="S409">
        <v>124561.3965372</v>
      </c>
      <c r="T409">
        <v>53638.0262628</v>
      </c>
      <c r="U409">
        <v>48113.844156</v>
      </c>
      <c r="V409">
        <v>22987.7255412</v>
      </c>
      <c r="W409">
        <v>21383.930736</v>
      </c>
      <c r="X409">
        <v>0</v>
      </c>
      <c r="Y409">
        <v>0.746624488854172</v>
      </c>
      <c r="Z409">
        <f t="shared" si="30"/>
        <v>270684.9232332</v>
      </c>
      <c r="AA409">
        <f t="shared" si="31"/>
        <v>2020.99992449519</v>
      </c>
      <c r="AB409">
        <f t="shared" si="32"/>
        <v>65.8327847267939</v>
      </c>
      <c r="AC409">
        <f t="shared" si="33"/>
        <v>100</v>
      </c>
      <c r="AD409">
        <f t="shared" si="34"/>
        <v>74.6624488854172</v>
      </c>
    </row>
    <row r="410" ht="30" spans="1:30">
      <c r="A410" s="3" t="s">
        <v>1002</v>
      </c>
      <c r="B410" s="3" t="s">
        <v>1003</v>
      </c>
      <c r="C410" s="3" t="s">
        <v>45</v>
      </c>
      <c r="D410" s="3">
        <v>95008</v>
      </c>
      <c r="E410" s="3">
        <v>262</v>
      </c>
      <c r="F410" s="3">
        <v>6085</v>
      </c>
      <c r="G410" s="3" t="s">
        <v>614</v>
      </c>
      <c r="H410" s="3">
        <v>7362</v>
      </c>
      <c r="I410" s="3" t="s">
        <v>34</v>
      </c>
      <c r="J410" s="3" t="s">
        <v>64</v>
      </c>
      <c r="K410" s="3" t="s">
        <v>115</v>
      </c>
      <c r="L410" s="3" t="s">
        <v>47</v>
      </c>
      <c r="M410" s="3" t="s">
        <v>93</v>
      </c>
      <c r="N410" s="3" t="s">
        <v>39</v>
      </c>
      <c r="O410" s="3" t="s">
        <v>49</v>
      </c>
      <c r="P410" s="3" t="s">
        <v>50</v>
      </c>
      <c r="Q410" s="3" t="s">
        <v>42</v>
      </c>
      <c r="R410" s="3">
        <v>81932.3451615036</v>
      </c>
      <c r="S410" s="3">
        <v>76932.0901326117</v>
      </c>
      <c r="T410" s="3">
        <v>5000.25502889195</v>
      </c>
      <c r="U410" s="3">
        <v>12287.9613186381</v>
      </c>
      <c r="V410" s="3">
        <v>15870.3746569179</v>
      </c>
      <c r="W410" s="3">
        <v>11408.8994704586</v>
      </c>
      <c r="X410" s="3">
        <v>30407.9781246605</v>
      </c>
      <c r="Y410" s="3">
        <v>0.258915145060362</v>
      </c>
      <c r="Z410" s="3">
        <f t="shared" si="30"/>
        <v>151907.558732179</v>
      </c>
      <c r="AA410" s="3">
        <f t="shared" si="31"/>
        <v>393.311676049076</v>
      </c>
      <c r="AB410" s="3">
        <f t="shared" si="32"/>
        <v>53.9356605065023</v>
      </c>
      <c r="AC410" s="3">
        <f t="shared" si="33"/>
        <v>100</v>
      </c>
      <c r="AD410" s="3">
        <f t="shared" si="34"/>
        <v>25.8915145060362</v>
      </c>
    </row>
    <row r="411" ht="30" spans="1:30">
      <c r="A411" s="3" t="s">
        <v>1004</v>
      </c>
      <c r="B411" s="3" t="s">
        <v>1005</v>
      </c>
      <c r="C411" s="3" t="s">
        <v>140</v>
      </c>
      <c r="D411" s="3">
        <v>32803</v>
      </c>
      <c r="E411" s="3">
        <v>5208</v>
      </c>
      <c r="F411" s="3">
        <v>12095</v>
      </c>
      <c r="G411" s="3" t="s">
        <v>186</v>
      </c>
      <c r="H411" s="3">
        <v>5960</v>
      </c>
      <c r="I411" s="3" t="s">
        <v>34</v>
      </c>
      <c r="J411" s="3" t="s">
        <v>64</v>
      </c>
      <c r="K411" s="3" t="s">
        <v>371</v>
      </c>
      <c r="L411" s="3" t="s">
        <v>47</v>
      </c>
      <c r="M411" s="3" t="s">
        <v>48</v>
      </c>
      <c r="N411" s="3" t="s">
        <v>39</v>
      </c>
      <c r="O411" s="3" t="s">
        <v>49</v>
      </c>
      <c r="P411" s="3" t="s">
        <v>50</v>
      </c>
      <c r="Q411" s="3" t="s">
        <v>42</v>
      </c>
      <c r="R411" s="3">
        <v>106236.955783704</v>
      </c>
      <c r="S411" s="3">
        <v>99753.4129122712</v>
      </c>
      <c r="T411" s="3">
        <v>6483.54287143279</v>
      </c>
      <c r="U411" s="3">
        <v>15933.0921226137</v>
      </c>
      <c r="V411" s="3">
        <v>20578.201287591</v>
      </c>
      <c r="W411" s="3">
        <v>14793.2632246113</v>
      </c>
      <c r="X411" s="3">
        <v>39428.274891114</v>
      </c>
      <c r="Y411" s="3">
        <v>0.373962693125766</v>
      </c>
      <c r="Z411" s="3">
        <f t="shared" si="30"/>
        <v>196969.787309634</v>
      </c>
      <c r="AA411" s="3">
        <f t="shared" si="31"/>
        <v>736.593521267201</v>
      </c>
      <c r="AB411" s="3">
        <f t="shared" si="32"/>
        <v>53.9356605065024</v>
      </c>
      <c r="AC411" s="3">
        <f t="shared" si="33"/>
        <v>100</v>
      </c>
      <c r="AD411" s="3">
        <f t="shared" si="34"/>
        <v>37.3962693125766</v>
      </c>
    </row>
    <row r="412" ht="30" spans="1:30">
      <c r="A412" s="3" t="s">
        <v>1006</v>
      </c>
      <c r="B412" s="3" t="s">
        <v>1007</v>
      </c>
      <c r="C412" s="3" t="s">
        <v>136</v>
      </c>
      <c r="D412" s="3">
        <v>11735</v>
      </c>
      <c r="E412" s="3">
        <v>1314</v>
      </c>
      <c r="F412" s="3">
        <v>36103</v>
      </c>
      <c r="G412" s="3" t="s">
        <v>420</v>
      </c>
      <c r="H412" s="3">
        <v>5602</v>
      </c>
      <c r="I412" s="3" t="s">
        <v>34</v>
      </c>
      <c r="J412" s="3" t="s">
        <v>58</v>
      </c>
      <c r="K412" s="3" t="s">
        <v>163</v>
      </c>
      <c r="L412" s="3" t="s">
        <v>47</v>
      </c>
      <c r="M412" s="3" t="s">
        <v>82</v>
      </c>
      <c r="N412" s="3" t="s">
        <v>39</v>
      </c>
      <c r="O412" s="3" t="s">
        <v>61</v>
      </c>
      <c r="P412" s="3" t="s">
        <v>50</v>
      </c>
      <c r="Q412" s="3" t="s">
        <v>42</v>
      </c>
      <c r="R412" s="3">
        <v>136983.91210994</v>
      </c>
      <c r="S412" s="3">
        <v>126907.502907925</v>
      </c>
      <c r="T412" s="3">
        <v>10076.4092020156</v>
      </c>
      <c r="U412" s="3">
        <v>18597.0091910215</v>
      </c>
      <c r="V412" s="3">
        <v>22740.9870013743</v>
      </c>
      <c r="W412" s="3">
        <v>18902.3549244159</v>
      </c>
      <c r="X412" s="3">
        <v>52650.3286010078</v>
      </c>
      <c r="Y412" s="3">
        <v>0.238866598251118</v>
      </c>
      <c r="Z412" s="3">
        <f t="shared" si="30"/>
        <v>249874.59182776</v>
      </c>
      <c r="AA412" s="3">
        <f t="shared" si="31"/>
        <v>596.866937392838</v>
      </c>
      <c r="AB412" s="3">
        <f t="shared" si="32"/>
        <v>54.8210648821645</v>
      </c>
      <c r="AC412" s="3">
        <f t="shared" si="33"/>
        <v>100</v>
      </c>
      <c r="AD412" s="3">
        <f t="shared" si="34"/>
        <v>23.8866598251118</v>
      </c>
    </row>
    <row r="413" ht="30" spans="1:30">
      <c r="A413" s="3" t="s">
        <v>202</v>
      </c>
      <c r="B413" s="3" t="s">
        <v>1008</v>
      </c>
      <c r="C413" s="3" t="s">
        <v>575</v>
      </c>
      <c r="D413" s="3">
        <v>48386</v>
      </c>
      <c r="E413" s="3">
        <v>2030</v>
      </c>
      <c r="F413" s="3">
        <v>26125</v>
      </c>
      <c r="G413" s="3" t="s">
        <v>52</v>
      </c>
      <c r="H413" s="3">
        <v>2162</v>
      </c>
      <c r="I413" s="3" t="s">
        <v>57</v>
      </c>
      <c r="J413" s="3" t="s">
        <v>108</v>
      </c>
      <c r="K413" s="3" t="s">
        <v>108</v>
      </c>
      <c r="L413" s="3" t="s">
        <v>37</v>
      </c>
      <c r="M413" s="3" t="s">
        <v>60</v>
      </c>
      <c r="N413" s="3" t="s">
        <v>39</v>
      </c>
      <c r="O413" s="3" t="s">
        <v>40</v>
      </c>
      <c r="P413" s="3" t="s">
        <v>75</v>
      </c>
      <c r="Q413" s="3" t="s">
        <v>42</v>
      </c>
      <c r="R413" s="3">
        <v>439933.5342</v>
      </c>
      <c r="S413" s="3">
        <v>360111.410169452</v>
      </c>
      <c r="T413" s="3">
        <v>79822.1240305485</v>
      </c>
      <c r="U413" s="3">
        <v>77016.4254705995</v>
      </c>
      <c r="V413" s="3">
        <v>42085.4783992347</v>
      </c>
      <c r="W413" s="3">
        <v>91652.819625</v>
      </c>
      <c r="X413" s="3">
        <v>82627.8225904974</v>
      </c>
      <c r="Y413" s="3">
        <v>0.12957265863549</v>
      </c>
      <c r="Z413" s="3">
        <f t="shared" si="30"/>
        <v>733316.080285332</v>
      </c>
      <c r="AA413" s="3">
        <f t="shared" si="31"/>
        <v>950.17714142727</v>
      </c>
      <c r="AB413" s="3">
        <f t="shared" si="32"/>
        <v>59.9923479148067</v>
      </c>
      <c r="AC413" s="3">
        <f t="shared" si="33"/>
        <v>100</v>
      </c>
      <c r="AD413" s="3">
        <f t="shared" si="34"/>
        <v>12.957265863549</v>
      </c>
    </row>
    <row r="414" ht="30" spans="1:30">
      <c r="A414" s="3" t="s">
        <v>122</v>
      </c>
      <c r="B414" s="3" t="s">
        <v>820</v>
      </c>
      <c r="C414" s="3" t="s">
        <v>136</v>
      </c>
      <c r="D414" s="3">
        <v>10463</v>
      </c>
      <c r="E414" s="3">
        <v>1648</v>
      </c>
      <c r="F414" s="3">
        <v>36005</v>
      </c>
      <c r="G414" s="3" t="s">
        <v>820</v>
      </c>
      <c r="H414" s="3">
        <v>5602</v>
      </c>
      <c r="I414" s="3" t="s">
        <v>57</v>
      </c>
      <c r="J414" s="3" t="s">
        <v>69</v>
      </c>
      <c r="K414" s="3" t="s">
        <v>125</v>
      </c>
      <c r="L414" s="3" t="s">
        <v>37</v>
      </c>
      <c r="M414" s="3" t="s">
        <v>93</v>
      </c>
      <c r="N414" s="3" t="s">
        <v>39</v>
      </c>
      <c r="O414" s="3" t="s">
        <v>61</v>
      </c>
      <c r="P414" s="3" t="s">
        <v>75</v>
      </c>
      <c r="Q414" s="3" t="s">
        <v>42</v>
      </c>
      <c r="R414" s="3">
        <v>218837.295</v>
      </c>
      <c r="S414" s="3">
        <v>187302.587573065</v>
      </c>
      <c r="T414" s="3">
        <v>31534.7074269355</v>
      </c>
      <c r="U414" s="3">
        <v>35137.1822819993</v>
      </c>
      <c r="V414" s="3">
        <v>32944.3715006561</v>
      </c>
      <c r="W414" s="3">
        <v>47980.7882870094</v>
      </c>
      <c r="X414" s="3">
        <v>46127.3410789693</v>
      </c>
      <c r="Y414" s="3">
        <v>0.489589176895003</v>
      </c>
      <c r="Z414" s="3">
        <f t="shared" si="30"/>
        <v>381026.978148635</v>
      </c>
      <c r="AA414" s="3">
        <f t="shared" si="31"/>
        <v>1865.4668460658</v>
      </c>
      <c r="AB414" s="3">
        <f t="shared" si="32"/>
        <v>57.4335434365579</v>
      </c>
      <c r="AC414" s="3">
        <f t="shared" si="33"/>
        <v>100</v>
      </c>
      <c r="AD414" s="3">
        <f t="shared" si="34"/>
        <v>48.9589176895003</v>
      </c>
    </row>
    <row r="415" customFormat="1" hidden="1" spans="1:30">
      <c r="A415" t="s">
        <v>1009</v>
      </c>
      <c r="B415" t="s">
        <v>1010</v>
      </c>
      <c r="C415" t="s">
        <v>551</v>
      </c>
      <c r="D415">
        <v>98466</v>
      </c>
      <c r="E415">
        <v>4632</v>
      </c>
      <c r="F415">
        <v>53053</v>
      </c>
      <c r="G415" t="s">
        <v>1011</v>
      </c>
      <c r="H415">
        <v>7602</v>
      </c>
      <c r="I415" t="s">
        <v>79</v>
      </c>
      <c r="J415" t="s">
        <v>80</v>
      </c>
      <c r="K415" t="s">
        <v>81</v>
      </c>
      <c r="L415" t="s">
        <v>47</v>
      </c>
      <c r="M415" t="s">
        <v>93</v>
      </c>
      <c r="N415" t="s">
        <v>39</v>
      </c>
      <c r="O415" t="s">
        <v>49</v>
      </c>
      <c r="P415" t="s">
        <v>62</v>
      </c>
      <c r="Q415" t="s">
        <v>42</v>
      </c>
      <c r="R415">
        <v>64371.7494</v>
      </c>
      <c r="S415">
        <v>44995.8528306</v>
      </c>
      <c r="T415">
        <v>19375.8965694</v>
      </c>
      <c r="U415">
        <v>17380.372338</v>
      </c>
      <c r="V415">
        <v>8303.9556726</v>
      </c>
      <c r="W415">
        <v>7724.609928</v>
      </c>
      <c r="X415">
        <v>0</v>
      </c>
      <c r="Y415">
        <v>0.0213118271688183</v>
      </c>
      <c r="Z415">
        <f t="shared" si="30"/>
        <v>97780.6873386</v>
      </c>
      <c r="AA415">
        <f t="shared" si="31"/>
        <v>20.838851090085</v>
      </c>
      <c r="AB415">
        <f t="shared" si="32"/>
        <v>65.8327847267939</v>
      </c>
      <c r="AC415">
        <f t="shared" si="33"/>
        <v>100</v>
      </c>
      <c r="AD415">
        <f t="shared" si="34"/>
        <v>2.13118271688183</v>
      </c>
    </row>
    <row r="416" ht="30" spans="1:30">
      <c r="A416" s="3" t="s">
        <v>1012</v>
      </c>
      <c r="B416" s="3" t="s">
        <v>591</v>
      </c>
      <c r="C416" s="3" t="s">
        <v>592</v>
      </c>
      <c r="D416" s="3">
        <v>89118</v>
      </c>
      <c r="E416" s="3">
        <v>3218</v>
      </c>
      <c r="F416" s="3">
        <v>32003</v>
      </c>
      <c r="G416" s="3" t="s">
        <v>593</v>
      </c>
      <c r="H416" s="3">
        <v>4120</v>
      </c>
      <c r="I416" s="3" t="s">
        <v>34</v>
      </c>
      <c r="J416" s="3" t="s">
        <v>64</v>
      </c>
      <c r="K416" s="3" t="s">
        <v>371</v>
      </c>
      <c r="L416" s="3" t="s">
        <v>47</v>
      </c>
      <c r="M416" s="3" t="s">
        <v>82</v>
      </c>
      <c r="N416" s="3" t="s">
        <v>39</v>
      </c>
      <c r="O416" s="3" t="s">
        <v>49</v>
      </c>
      <c r="P416" s="3" t="s">
        <v>50</v>
      </c>
      <c r="Q416" s="3" t="s">
        <v>42</v>
      </c>
      <c r="R416" s="3">
        <v>141055.730561976</v>
      </c>
      <c r="S416" s="3">
        <v>132447.230161966</v>
      </c>
      <c r="T416" s="3">
        <v>8608.50040000984</v>
      </c>
      <c r="U416" s="3">
        <v>21155.1049527652</v>
      </c>
      <c r="V416" s="3">
        <v>27322.6317043791</v>
      </c>
      <c r="W416" s="3">
        <v>19641.7012907597</v>
      </c>
      <c r="X416" s="3">
        <v>52350.7481792659</v>
      </c>
      <c r="Y416" s="3">
        <v>0.353879323070531</v>
      </c>
      <c r="Z416" s="3">
        <f t="shared" si="30"/>
        <v>261525.916689146</v>
      </c>
      <c r="AA416" s="3">
        <f t="shared" si="31"/>
        <v>925.486143633549</v>
      </c>
      <c r="AB416" s="3">
        <f t="shared" si="32"/>
        <v>53.9356605065024</v>
      </c>
      <c r="AC416" s="3">
        <f t="shared" si="33"/>
        <v>100</v>
      </c>
      <c r="AD416" s="3">
        <f t="shared" si="34"/>
        <v>35.3879323070531</v>
      </c>
    </row>
    <row r="417" customFormat="1" hidden="1" spans="1:30">
      <c r="A417" t="s">
        <v>850</v>
      </c>
      <c r="B417" t="s">
        <v>143</v>
      </c>
      <c r="C417" t="s">
        <v>144</v>
      </c>
      <c r="D417">
        <v>53217</v>
      </c>
      <c r="E417">
        <v>4521</v>
      </c>
      <c r="F417">
        <v>55079</v>
      </c>
      <c r="G417" t="s">
        <v>143</v>
      </c>
      <c r="H417">
        <v>5082</v>
      </c>
      <c r="I417" t="s">
        <v>68</v>
      </c>
      <c r="J417" t="s">
        <v>108</v>
      </c>
      <c r="K417" t="s">
        <v>108</v>
      </c>
      <c r="L417" t="s">
        <v>37</v>
      </c>
      <c r="M417" t="s">
        <v>60</v>
      </c>
      <c r="N417" t="s">
        <v>39</v>
      </c>
      <c r="O417" t="s">
        <v>40</v>
      </c>
      <c r="P417" t="s">
        <v>62</v>
      </c>
      <c r="Q417" t="s">
        <v>42</v>
      </c>
      <c r="R417">
        <v>366596.8272</v>
      </c>
      <c r="S417">
        <v>329612.306894246</v>
      </c>
      <c r="T417">
        <v>36984.5203057542</v>
      </c>
      <c r="U417">
        <v>59253.506606256</v>
      </c>
      <c r="V417">
        <v>56200.8160413366</v>
      </c>
      <c r="W417">
        <v>62423.6083467492</v>
      </c>
      <c r="X417">
        <v>121129.196133661</v>
      </c>
      <c r="Y417">
        <v>0.827902964260585</v>
      </c>
      <c r="Z417">
        <f t="shared" si="30"/>
        <v>665603.954328003</v>
      </c>
      <c r="AA417">
        <f t="shared" si="31"/>
        <v>5510.55486811721</v>
      </c>
      <c r="AB417">
        <f t="shared" si="32"/>
        <v>55.0773211030752</v>
      </c>
      <c r="AC417">
        <f t="shared" si="33"/>
        <v>100</v>
      </c>
      <c r="AD417">
        <f t="shared" si="34"/>
        <v>82.7902964260585</v>
      </c>
    </row>
    <row r="418" customFormat="1" hidden="1" spans="1:30">
      <c r="A418" t="s">
        <v>117</v>
      </c>
      <c r="B418" t="s">
        <v>880</v>
      </c>
      <c r="C418" t="s">
        <v>551</v>
      </c>
      <c r="D418">
        <v>98121</v>
      </c>
      <c r="E418">
        <v>1519</v>
      </c>
      <c r="F418">
        <v>53033</v>
      </c>
      <c r="G418" t="s">
        <v>451</v>
      </c>
      <c r="H418">
        <v>7602</v>
      </c>
      <c r="I418" t="s">
        <v>68</v>
      </c>
      <c r="J418" t="s">
        <v>108</v>
      </c>
      <c r="K418" t="s">
        <v>108</v>
      </c>
      <c r="L418" t="s">
        <v>121</v>
      </c>
      <c r="M418" t="s">
        <v>48</v>
      </c>
      <c r="N418" t="s">
        <v>39</v>
      </c>
      <c r="O418" t="s">
        <v>61</v>
      </c>
      <c r="P418" t="s">
        <v>75</v>
      </c>
      <c r="Q418" t="s">
        <v>42</v>
      </c>
      <c r="R418">
        <v>185900.4684</v>
      </c>
      <c r="S418">
        <v>167145.697113782</v>
      </c>
      <c r="T418">
        <v>18754.7712862176</v>
      </c>
      <c r="U418">
        <v>30047.3266955909</v>
      </c>
      <c r="V418">
        <v>28499.3138275222</v>
      </c>
      <c r="W418">
        <v>31654.8785201238</v>
      </c>
      <c r="X418">
        <v>61424.3567522152</v>
      </c>
      <c r="Y418">
        <v>0.666570738110901</v>
      </c>
      <c r="Z418">
        <f t="shared" si="30"/>
        <v>337526.344195452</v>
      </c>
      <c r="AA418">
        <f t="shared" si="31"/>
        <v>2249.85184382236</v>
      </c>
      <c r="AB418">
        <f t="shared" si="32"/>
        <v>55.0773211030753</v>
      </c>
      <c r="AC418">
        <f t="shared" si="33"/>
        <v>100</v>
      </c>
      <c r="AD418">
        <f t="shared" si="34"/>
        <v>66.6570738110901</v>
      </c>
    </row>
    <row r="419" ht="30" spans="1:30">
      <c r="A419" s="3" t="s">
        <v>1013</v>
      </c>
      <c r="B419" s="3" t="s">
        <v>1014</v>
      </c>
      <c r="C419" s="3" t="s">
        <v>140</v>
      </c>
      <c r="D419" s="3">
        <v>32714</v>
      </c>
      <c r="E419" s="3">
        <v>2749</v>
      </c>
      <c r="F419" s="3">
        <v>12117</v>
      </c>
      <c r="G419" s="3" t="s">
        <v>174</v>
      </c>
      <c r="H419" s="3">
        <v>5960</v>
      </c>
      <c r="I419" s="3" t="s">
        <v>229</v>
      </c>
      <c r="J419" s="3" t="s">
        <v>260</v>
      </c>
      <c r="K419" s="3" t="s">
        <v>295</v>
      </c>
      <c r="L419" s="3" t="s">
        <v>47</v>
      </c>
      <c r="M419" s="3" t="s">
        <v>48</v>
      </c>
      <c r="N419" s="3" t="s">
        <v>39</v>
      </c>
      <c r="O419" s="3" t="s">
        <v>49</v>
      </c>
      <c r="P419" s="3" t="s">
        <v>232</v>
      </c>
      <c r="Q419" s="3" t="s">
        <v>42</v>
      </c>
      <c r="R419" s="3">
        <v>50876.7482906136</v>
      </c>
      <c r="S419" s="3">
        <v>48010.6320248679</v>
      </c>
      <c r="T419" s="3">
        <v>2866.11626574563</v>
      </c>
      <c r="U419" s="3">
        <v>4776.86044290939</v>
      </c>
      <c r="V419" s="3">
        <v>8795.79236221048</v>
      </c>
      <c r="W419" s="3">
        <v>6808.61841796018</v>
      </c>
      <c r="X419" s="3">
        <v>24763.2445360423</v>
      </c>
      <c r="Y419" s="3">
        <v>0.457498539464158</v>
      </c>
      <c r="Z419" s="3">
        <f t="shared" si="30"/>
        <v>96021.2640497359</v>
      </c>
      <c r="AA419" s="3">
        <f t="shared" si="31"/>
        <v>439.295880602564</v>
      </c>
      <c r="AB419" s="3">
        <f t="shared" si="32"/>
        <v>52.9848766250995</v>
      </c>
      <c r="AC419" s="3">
        <f t="shared" si="33"/>
        <v>100</v>
      </c>
      <c r="AD419" s="3">
        <f t="shared" si="34"/>
        <v>45.7498539464158</v>
      </c>
    </row>
    <row r="420" customFormat="1" hidden="1" spans="1:30">
      <c r="A420" t="s">
        <v>1015</v>
      </c>
      <c r="B420" t="s">
        <v>1016</v>
      </c>
      <c r="C420" t="s">
        <v>548</v>
      </c>
      <c r="D420">
        <v>76543</v>
      </c>
      <c r="E420">
        <v>3401</v>
      </c>
      <c r="F420">
        <v>48027</v>
      </c>
      <c r="G420" t="s">
        <v>1017</v>
      </c>
      <c r="H420">
        <v>3810</v>
      </c>
      <c r="I420" t="s">
        <v>68</v>
      </c>
      <c r="J420" t="s">
        <v>489</v>
      </c>
      <c r="K420" t="s">
        <v>490</v>
      </c>
      <c r="L420" t="s">
        <v>47</v>
      </c>
      <c r="M420" t="s">
        <v>93</v>
      </c>
      <c r="N420" t="s">
        <v>39</v>
      </c>
      <c r="O420" t="s">
        <v>49</v>
      </c>
      <c r="P420" t="s">
        <v>62</v>
      </c>
      <c r="Q420" t="s">
        <v>42</v>
      </c>
      <c r="R420">
        <v>99191.9034</v>
      </c>
      <c r="S420">
        <v>89184.8201595815</v>
      </c>
      <c r="T420">
        <v>10007.0832404185</v>
      </c>
      <c r="U420">
        <v>16032.5121968186</v>
      </c>
      <c r="V420">
        <v>15206.5307230063</v>
      </c>
      <c r="W420">
        <v>16890.2621888545</v>
      </c>
      <c r="X420">
        <v>32774.5213006299</v>
      </c>
      <c r="Y420">
        <v>0.212130437606227</v>
      </c>
      <c r="Z420">
        <f t="shared" si="30"/>
        <v>180095.729809309</v>
      </c>
      <c r="AA420">
        <f t="shared" si="31"/>
        <v>382.037859754616</v>
      </c>
      <c r="AB420">
        <f t="shared" si="32"/>
        <v>55.0773211030752</v>
      </c>
      <c r="AC420">
        <f t="shared" si="33"/>
        <v>100</v>
      </c>
      <c r="AD420">
        <f t="shared" si="34"/>
        <v>21.2130437606227</v>
      </c>
    </row>
    <row r="421" ht="30" spans="1:30">
      <c r="A421" s="3" t="s">
        <v>1018</v>
      </c>
      <c r="B421" s="3" t="s">
        <v>1019</v>
      </c>
      <c r="C421" s="3" t="s">
        <v>971</v>
      </c>
      <c r="D421" s="3">
        <v>7003</v>
      </c>
      <c r="E421" s="3">
        <v>2781</v>
      </c>
      <c r="F421" s="3">
        <v>34013</v>
      </c>
      <c r="G421" s="3" t="s">
        <v>376</v>
      </c>
      <c r="H421" s="3">
        <v>5602</v>
      </c>
      <c r="I421" s="3" t="s">
        <v>34</v>
      </c>
      <c r="J421" s="3" t="s">
        <v>35</v>
      </c>
      <c r="K421" s="3" t="s">
        <v>36</v>
      </c>
      <c r="L421" s="3" t="s">
        <v>47</v>
      </c>
      <c r="M421" s="3" t="s">
        <v>48</v>
      </c>
      <c r="N421" s="3" t="s">
        <v>39</v>
      </c>
      <c r="O421" s="3" t="s">
        <v>49</v>
      </c>
      <c r="P421" s="3" t="s">
        <v>50</v>
      </c>
      <c r="Q421" s="3" t="s">
        <v>42</v>
      </c>
      <c r="R421" s="3">
        <v>69813.8749147645</v>
      </c>
      <c r="S421" s="3">
        <v>63702.7612077434</v>
      </c>
      <c r="T421" s="3">
        <v>6111.11370702109</v>
      </c>
      <c r="U421" s="3">
        <v>8566.75756573245</v>
      </c>
      <c r="V421" s="3">
        <v>11254.3677824328</v>
      </c>
      <c r="W421" s="3">
        <v>14541.8909939324</v>
      </c>
      <c r="X421" s="3">
        <v>24852.3956645478</v>
      </c>
      <c r="Y421" s="3">
        <v>0.284037072985087</v>
      </c>
      <c r="Z421" s="3">
        <f t="shared" si="30"/>
        <v>129029.28692141</v>
      </c>
      <c r="AA421" s="3">
        <f t="shared" si="31"/>
        <v>366.491009865102</v>
      </c>
      <c r="AB421" s="3">
        <f t="shared" si="32"/>
        <v>54.1069989461286</v>
      </c>
      <c r="AC421" s="3">
        <f t="shared" si="33"/>
        <v>100</v>
      </c>
      <c r="AD421" s="3">
        <f t="shared" si="34"/>
        <v>28.4037072985087</v>
      </c>
    </row>
    <row r="422" ht="30" spans="1:30">
      <c r="A422" s="3" t="s">
        <v>757</v>
      </c>
      <c r="B422" s="3" t="s">
        <v>1020</v>
      </c>
      <c r="C422" s="3" t="s">
        <v>140</v>
      </c>
      <c r="D422" s="3">
        <v>33027</v>
      </c>
      <c r="E422" s="3">
        <v>4154</v>
      </c>
      <c r="F422" s="3">
        <v>12011</v>
      </c>
      <c r="G422" s="3" t="s">
        <v>258</v>
      </c>
      <c r="H422" s="3">
        <v>4992</v>
      </c>
      <c r="I422" s="3" t="s">
        <v>57</v>
      </c>
      <c r="J422" s="3" t="s">
        <v>69</v>
      </c>
      <c r="K422" s="3" t="s">
        <v>125</v>
      </c>
      <c r="L422" s="3" t="s">
        <v>37</v>
      </c>
      <c r="M422" s="3" t="s">
        <v>93</v>
      </c>
      <c r="N422" s="3" t="s">
        <v>39</v>
      </c>
      <c r="O422" s="3" t="s">
        <v>49</v>
      </c>
      <c r="P422" s="3" t="s">
        <v>75</v>
      </c>
      <c r="Q422" s="3" t="s">
        <v>42</v>
      </c>
      <c r="R422" s="3">
        <v>143178.273</v>
      </c>
      <c r="S422" s="3">
        <v>122546.118188596</v>
      </c>
      <c r="T422" s="3">
        <v>20632.154811404</v>
      </c>
      <c r="U422" s="3">
        <v>22989.13938423</v>
      </c>
      <c r="V422" s="3">
        <v>21554.4531225098</v>
      </c>
      <c r="W422" s="3">
        <v>31392.3017743051</v>
      </c>
      <c r="X422" s="3">
        <v>30179.6502911845</v>
      </c>
      <c r="Y422" s="3">
        <v>0.111661458716884</v>
      </c>
      <c r="Z422" s="3">
        <f t="shared" si="30"/>
        <v>249293.817572229</v>
      </c>
      <c r="AA422" s="3">
        <f t="shared" si="31"/>
        <v>278.36511319216</v>
      </c>
      <c r="AB422" s="3">
        <f t="shared" si="32"/>
        <v>57.433543436558</v>
      </c>
      <c r="AC422" s="3">
        <f t="shared" si="33"/>
        <v>100</v>
      </c>
      <c r="AD422" s="3">
        <f t="shared" si="34"/>
        <v>11.1661458716884</v>
      </c>
    </row>
    <row r="423" customFormat="1" hidden="1" spans="1:30">
      <c r="A423" t="s">
        <v>1021</v>
      </c>
      <c r="B423" t="s">
        <v>1022</v>
      </c>
      <c r="C423" t="s">
        <v>45</v>
      </c>
      <c r="D423">
        <v>92211</v>
      </c>
      <c r="E423">
        <v>6010</v>
      </c>
      <c r="F423">
        <v>6065</v>
      </c>
      <c r="G423" t="s">
        <v>736</v>
      </c>
      <c r="H423">
        <v>4472</v>
      </c>
      <c r="I423" t="s">
        <v>68</v>
      </c>
      <c r="J423" t="s">
        <v>108</v>
      </c>
      <c r="K423" t="s">
        <v>108</v>
      </c>
      <c r="L423" t="s">
        <v>88</v>
      </c>
      <c r="M423" t="s">
        <v>82</v>
      </c>
      <c r="N423" t="s">
        <v>39</v>
      </c>
      <c r="O423" t="s">
        <v>40</v>
      </c>
      <c r="P423" t="s">
        <v>75</v>
      </c>
      <c r="Q423" t="s">
        <v>42</v>
      </c>
      <c r="R423">
        <v>449255.151</v>
      </c>
      <c r="S423">
        <v>403931.555644497</v>
      </c>
      <c r="T423">
        <v>45323.5953555034</v>
      </c>
      <c r="U423">
        <v>72613.6755219387</v>
      </c>
      <c r="V423">
        <v>68872.6803497384</v>
      </c>
      <c r="W423">
        <v>76498.555123839</v>
      </c>
      <c r="X423">
        <v>148440.769973844</v>
      </c>
      <c r="Y423">
        <v>0.132618001001897</v>
      </c>
      <c r="Z423">
        <f t="shared" si="30"/>
        <v>815680.831969361</v>
      </c>
      <c r="AA423">
        <f t="shared" si="31"/>
        <v>1081.73961391341</v>
      </c>
      <c r="AB423">
        <f t="shared" si="32"/>
        <v>55.0773211030752</v>
      </c>
      <c r="AC423">
        <f t="shared" si="33"/>
        <v>100</v>
      </c>
      <c r="AD423">
        <f t="shared" si="34"/>
        <v>13.2618001001897</v>
      </c>
    </row>
    <row r="424" ht="30" spans="1:30">
      <c r="A424" s="3" t="s">
        <v>1023</v>
      </c>
      <c r="B424" s="3" t="s">
        <v>731</v>
      </c>
      <c r="C424" s="3" t="s">
        <v>45</v>
      </c>
      <c r="D424" s="3">
        <v>92405</v>
      </c>
      <c r="E424" s="3">
        <v>2385</v>
      </c>
      <c r="F424" s="3">
        <v>6071</v>
      </c>
      <c r="G424" s="3" t="s">
        <v>731</v>
      </c>
      <c r="H424" s="3">
        <v>4472</v>
      </c>
      <c r="I424" s="3" t="s">
        <v>229</v>
      </c>
      <c r="J424" s="3" t="s">
        <v>260</v>
      </c>
      <c r="K424" s="3" t="s">
        <v>295</v>
      </c>
      <c r="L424" s="3" t="s">
        <v>47</v>
      </c>
      <c r="M424" s="3" t="s">
        <v>82</v>
      </c>
      <c r="N424" s="3" t="s">
        <v>39</v>
      </c>
      <c r="O424" s="3" t="s">
        <v>61</v>
      </c>
      <c r="P424" s="3" t="s">
        <v>232</v>
      </c>
      <c r="Q424" s="3" t="s">
        <v>42</v>
      </c>
      <c r="R424" s="3">
        <v>158324.720314669</v>
      </c>
      <c r="S424" s="3">
        <v>149405.576080618</v>
      </c>
      <c r="T424" s="3">
        <v>8919.1442340512</v>
      </c>
      <c r="U424" s="3">
        <v>14865.2403900853</v>
      </c>
      <c r="V424" s="3">
        <v>27371.8626382771</v>
      </c>
      <c r="W424" s="3">
        <v>21187.9226360016</v>
      </c>
      <c r="X424" s="3">
        <v>77061.4061822024</v>
      </c>
      <c r="Y424" s="3">
        <v>0.806878087168897</v>
      </c>
      <c r="Z424" s="3">
        <f t="shared" si="30"/>
        <v>298811.152161236</v>
      </c>
      <c r="AA424" s="3">
        <f t="shared" si="31"/>
        <v>2411.04170880592</v>
      </c>
      <c r="AB424" s="3">
        <f t="shared" si="32"/>
        <v>52.9848766250995</v>
      </c>
      <c r="AC424" s="3">
        <f t="shared" si="33"/>
        <v>100</v>
      </c>
      <c r="AD424" s="3">
        <f t="shared" si="34"/>
        <v>80.6878087168897</v>
      </c>
    </row>
    <row r="425" ht="30" spans="1:30">
      <c r="A425" s="3" t="s">
        <v>263</v>
      </c>
      <c r="B425" s="3" t="s">
        <v>1024</v>
      </c>
      <c r="C425" s="3" t="s">
        <v>140</v>
      </c>
      <c r="D425" s="3">
        <v>32746</v>
      </c>
      <c r="E425" s="3">
        <v>3349</v>
      </c>
      <c r="F425" s="3">
        <v>12117</v>
      </c>
      <c r="G425" s="3" t="s">
        <v>174</v>
      </c>
      <c r="H425" s="3">
        <v>5960</v>
      </c>
      <c r="I425" s="3" t="s">
        <v>57</v>
      </c>
      <c r="J425" s="3" t="s">
        <v>239</v>
      </c>
      <c r="K425" s="3" t="s">
        <v>239</v>
      </c>
      <c r="L425" s="3" t="s">
        <v>37</v>
      </c>
      <c r="M425" s="3" t="s">
        <v>60</v>
      </c>
      <c r="N425" s="3" t="s">
        <v>39</v>
      </c>
      <c r="O425" s="3" t="s">
        <v>40</v>
      </c>
      <c r="P425" s="3" t="s">
        <v>75</v>
      </c>
      <c r="Q425" s="3" t="s">
        <v>42</v>
      </c>
      <c r="R425" s="3">
        <v>755024.7006</v>
      </c>
      <c r="S425" s="3">
        <v>632314.316526478</v>
      </c>
      <c r="T425" s="3">
        <v>122710.384073522</v>
      </c>
      <c r="U425" s="3">
        <v>118397.189554242</v>
      </c>
      <c r="V425" s="3">
        <v>64697.9177892031</v>
      </c>
      <c r="W425" s="3">
        <v>140897.68762982</v>
      </c>
      <c r="X425" s="3">
        <v>205739.378569666</v>
      </c>
      <c r="Y425" s="3">
        <v>0.592883635404288</v>
      </c>
      <c r="Z425" s="3">
        <f t="shared" si="30"/>
        <v>1284756.87414293</v>
      </c>
      <c r="AA425" s="3">
        <f t="shared" si="31"/>
        <v>7617.1132615251</v>
      </c>
      <c r="AB425" s="3">
        <f t="shared" si="32"/>
        <v>58.7679051029543</v>
      </c>
      <c r="AC425" s="3">
        <f t="shared" si="33"/>
        <v>100</v>
      </c>
      <c r="AD425" s="3">
        <f t="shared" si="34"/>
        <v>59.2883635404288</v>
      </c>
    </row>
    <row r="426" customFormat="1" hidden="1" spans="1:30">
      <c r="A426" t="s">
        <v>1025</v>
      </c>
      <c r="B426" t="s">
        <v>1026</v>
      </c>
      <c r="C426" t="s">
        <v>551</v>
      </c>
      <c r="D426">
        <v>98528</v>
      </c>
      <c r="E426">
        <v>9602</v>
      </c>
      <c r="F426">
        <v>53045</v>
      </c>
      <c r="G426" t="s">
        <v>1027</v>
      </c>
      <c r="I426" t="s">
        <v>79</v>
      </c>
      <c r="J426" t="s">
        <v>80</v>
      </c>
      <c r="K426" t="s">
        <v>81</v>
      </c>
      <c r="L426" t="s">
        <v>47</v>
      </c>
      <c r="M426" t="s">
        <v>48</v>
      </c>
      <c r="N426" t="s">
        <v>39</v>
      </c>
      <c r="O426" t="s">
        <v>49</v>
      </c>
      <c r="P426" t="s">
        <v>62</v>
      </c>
      <c r="Q426" t="s">
        <v>42</v>
      </c>
      <c r="R426">
        <v>33411.6174</v>
      </c>
      <c r="S426">
        <v>23354.7205626</v>
      </c>
      <c r="T426">
        <v>10056.8968374</v>
      </c>
      <c r="U426">
        <v>9021.136698</v>
      </c>
      <c r="V426">
        <v>4310.0986446</v>
      </c>
      <c r="W426">
        <v>4009.394088</v>
      </c>
      <c r="X426">
        <v>0</v>
      </c>
      <c r="Y426">
        <v>0.59148555645619</v>
      </c>
      <c r="Z426">
        <f t="shared" si="30"/>
        <v>50752.2468306</v>
      </c>
      <c r="AA426">
        <f t="shared" si="31"/>
        <v>300.192209579994</v>
      </c>
      <c r="AB426">
        <f t="shared" si="32"/>
        <v>65.8327847267939</v>
      </c>
      <c r="AC426">
        <f t="shared" si="33"/>
        <v>100</v>
      </c>
      <c r="AD426">
        <f t="shared" si="34"/>
        <v>59.148555645619</v>
      </c>
    </row>
    <row r="427" customFormat="1" hidden="1" spans="1:30">
      <c r="A427" t="s">
        <v>76</v>
      </c>
      <c r="B427" t="s">
        <v>737</v>
      </c>
      <c r="C427" t="s">
        <v>45</v>
      </c>
      <c r="D427">
        <v>93313</v>
      </c>
      <c r="E427">
        <v>3491</v>
      </c>
      <c r="F427">
        <v>6029</v>
      </c>
      <c r="G427" t="s">
        <v>738</v>
      </c>
      <c r="H427">
        <v>680</v>
      </c>
      <c r="I427" t="s">
        <v>79</v>
      </c>
      <c r="J427" t="s">
        <v>80</v>
      </c>
      <c r="K427" t="s">
        <v>81</v>
      </c>
      <c r="L427" t="s">
        <v>37</v>
      </c>
      <c r="M427" t="s">
        <v>60</v>
      </c>
      <c r="N427" t="s">
        <v>39</v>
      </c>
      <c r="O427" t="s">
        <v>61</v>
      </c>
      <c r="P427" t="s">
        <v>83</v>
      </c>
      <c r="Q427" t="s">
        <v>42</v>
      </c>
      <c r="R427">
        <v>236371.9596</v>
      </c>
      <c r="S427">
        <v>165223.9997604</v>
      </c>
      <c r="T427">
        <v>71147.9598396</v>
      </c>
      <c r="U427">
        <v>63820.429092</v>
      </c>
      <c r="V427">
        <v>30491.9827884</v>
      </c>
      <c r="W427">
        <v>28364.635152</v>
      </c>
      <c r="X427">
        <v>0</v>
      </c>
      <c r="Y427">
        <v>0.572023745183884</v>
      </c>
      <c r="Z427">
        <f t="shared" si="30"/>
        <v>359049.0066324</v>
      </c>
      <c r="AA427">
        <f t="shared" si="31"/>
        <v>2053.84557478419</v>
      </c>
      <c r="AB427">
        <f t="shared" si="32"/>
        <v>65.8327847267939</v>
      </c>
      <c r="AC427">
        <f t="shared" si="33"/>
        <v>100</v>
      </c>
      <c r="AD427">
        <f t="shared" si="34"/>
        <v>57.2023745183884</v>
      </c>
    </row>
    <row r="428" ht="30" spans="1:30">
      <c r="A428" s="3" t="s">
        <v>1028</v>
      </c>
      <c r="B428" s="3" t="s">
        <v>1029</v>
      </c>
      <c r="C428" s="3" t="s">
        <v>45</v>
      </c>
      <c r="D428" s="3">
        <v>93727</v>
      </c>
      <c r="E428" s="3">
        <v>4508</v>
      </c>
      <c r="F428" s="3">
        <v>6019</v>
      </c>
      <c r="G428" s="3" t="s">
        <v>1029</v>
      </c>
      <c r="H428" s="3">
        <v>2840</v>
      </c>
      <c r="I428" s="3" t="s">
        <v>101</v>
      </c>
      <c r="J428" s="3" t="s">
        <v>230</v>
      </c>
      <c r="K428" s="3" t="s">
        <v>231</v>
      </c>
      <c r="L428" s="3" t="s">
        <v>37</v>
      </c>
      <c r="M428" s="3" t="s">
        <v>38</v>
      </c>
      <c r="N428" s="3" t="s">
        <v>39</v>
      </c>
      <c r="O428" s="3" t="s">
        <v>40</v>
      </c>
      <c r="P428" s="3" t="s">
        <v>62</v>
      </c>
      <c r="Q428" s="3" t="s">
        <v>42</v>
      </c>
      <c r="R428" s="3">
        <v>453135.04225287</v>
      </c>
      <c r="S428" s="3">
        <v>420105.429988088</v>
      </c>
      <c r="T428" s="3">
        <v>33029.6122647824</v>
      </c>
      <c r="U428" s="3">
        <v>61189.7684794022</v>
      </c>
      <c r="V428" s="3">
        <v>65921.4097356923</v>
      </c>
      <c r="W428" s="3">
        <v>99456.3429113407</v>
      </c>
      <c r="X428" s="3">
        <v>166572.147527262</v>
      </c>
      <c r="Y428" s="3">
        <v>0.749118716450609</v>
      </c>
      <c r="Z428" s="3">
        <f t="shared" si="30"/>
        <v>846274.710906568</v>
      </c>
      <c r="AA428" s="3">
        <f t="shared" si="31"/>
        <v>6339.60225198938</v>
      </c>
      <c r="AB428" s="3">
        <f t="shared" si="32"/>
        <v>53.5446748452936</v>
      </c>
      <c r="AC428" s="3">
        <f t="shared" si="33"/>
        <v>100</v>
      </c>
      <c r="AD428" s="3">
        <f t="shared" si="34"/>
        <v>74.9118716450609</v>
      </c>
    </row>
    <row r="429" customFormat="1" hidden="1" spans="1:30">
      <c r="A429" t="s">
        <v>1030</v>
      </c>
      <c r="B429" t="s">
        <v>1031</v>
      </c>
      <c r="C429" t="s">
        <v>971</v>
      </c>
      <c r="D429">
        <v>7856</v>
      </c>
      <c r="E429">
        <v>2318</v>
      </c>
      <c r="F429">
        <v>34027</v>
      </c>
      <c r="G429" t="s">
        <v>1032</v>
      </c>
      <c r="H429">
        <v>5602</v>
      </c>
      <c r="I429" t="s">
        <v>68</v>
      </c>
      <c r="J429" t="s">
        <v>73</v>
      </c>
      <c r="K429" t="s">
        <v>74</v>
      </c>
      <c r="L429" t="s">
        <v>47</v>
      </c>
      <c r="M429" t="s">
        <v>82</v>
      </c>
      <c r="N429" t="s">
        <v>39</v>
      </c>
      <c r="O429" t="s">
        <v>61</v>
      </c>
      <c r="P429" t="s">
        <v>41</v>
      </c>
      <c r="Q429" t="s">
        <v>42</v>
      </c>
      <c r="R429">
        <v>282745.629</v>
      </c>
      <c r="S429">
        <v>254220.528177431</v>
      </c>
      <c r="T429">
        <v>28525.1008225686</v>
      </c>
      <c r="U429">
        <v>45700.5318998612</v>
      </c>
      <c r="V429">
        <v>43346.079133554</v>
      </c>
      <c r="W429">
        <v>48145.5405417957</v>
      </c>
      <c r="X429">
        <v>93423.4783553966</v>
      </c>
      <c r="Y429">
        <v>0.403929993215156</v>
      </c>
      <c r="Z429">
        <f t="shared" si="30"/>
        <v>513361.258930607</v>
      </c>
      <c r="AA429">
        <f t="shared" si="31"/>
        <v>2073.62009836764</v>
      </c>
      <c r="AB429">
        <f t="shared" si="32"/>
        <v>55.0773211030752</v>
      </c>
      <c r="AC429">
        <f t="shared" si="33"/>
        <v>100</v>
      </c>
      <c r="AD429">
        <f t="shared" si="34"/>
        <v>40.3929993215156</v>
      </c>
    </row>
    <row r="430" customFormat="1" hidden="1" spans="1:30">
      <c r="A430" t="s">
        <v>1033</v>
      </c>
      <c r="B430" t="s">
        <v>1034</v>
      </c>
      <c r="C430" t="s">
        <v>548</v>
      </c>
      <c r="D430">
        <v>76180</v>
      </c>
      <c r="E430">
        <v>6642</v>
      </c>
      <c r="F430">
        <v>48439</v>
      </c>
      <c r="G430" t="s">
        <v>857</v>
      </c>
      <c r="H430">
        <v>1922</v>
      </c>
      <c r="I430" t="s">
        <v>68</v>
      </c>
      <c r="J430" t="s">
        <v>73</v>
      </c>
      <c r="K430" t="s">
        <v>868</v>
      </c>
      <c r="L430" t="s">
        <v>88</v>
      </c>
      <c r="M430" t="s">
        <v>93</v>
      </c>
      <c r="N430" t="s">
        <v>39</v>
      </c>
      <c r="O430" t="s">
        <v>61</v>
      </c>
      <c r="P430" t="s">
        <v>62</v>
      </c>
      <c r="Q430" t="s">
        <v>42</v>
      </c>
      <c r="R430">
        <v>326201.859</v>
      </c>
      <c r="S430">
        <v>293292.629069926</v>
      </c>
      <c r="T430">
        <v>32909.2299300737</v>
      </c>
      <c r="U430">
        <v>52724.417051991</v>
      </c>
      <c r="V430">
        <v>50008.0996609373</v>
      </c>
      <c r="W430">
        <v>55545.2081888545</v>
      </c>
      <c r="X430">
        <v>107782.081093733</v>
      </c>
      <c r="Y430">
        <v>0.413868928210059</v>
      </c>
      <c r="Z430">
        <f t="shared" si="30"/>
        <v>592261.664995515</v>
      </c>
      <c r="AA430">
        <f t="shared" si="31"/>
        <v>2451.18700511599</v>
      </c>
      <c r="AB430">
        <f t="shared" si="32"/>
        <v>55.0773211030753</v>
      </c>
      <c r="AC430">
        <f t="shared" si="33"/>
        <v>100</v>
      </c>
      <c r="AD430">
        <f t="shared" si="34"/>
        <v>41.3868928210059</v>
      </c>
    </row>
    <row r="431" ht="30" spans="1:30">
      <c r="A431" s="3" t="s">
        <v>1035</v>
      </c>
      <c r="B431" s="3" t="s">
        <v>1036</v>
      </c>
      <c r="C431" s="3" t="s">
        <v>140</v>
      </c>
      <c r="D431" s="3">
        <v>32084</v>
      </c>
      <c r="E431" s="3">
        <v>6018</v>
      </c>
      <c r="F431" s="3">
        <v>12109</v>
      </c>
      <c r="G431" s="3" t="s">
        <v>1037</v>
      </c>
      <c r="H431" s="3">
        <v>3600</v>
      </c>
      <c r="I431" s="3" t="s">
        <v>34</v>
      </c>
      <c r="J431" s="3" t="s">
        <v>149</v>
      </c>
      <c r="K431" s="3" t="s">
        <v>149</v>
      </c>
      <c r="L431" s="3" t="s">
        <v>47</v>
      </c>
      <c r="M431" s="3" t="s">
        <v>48</v>
      </c>
      <c r="N431" s="3" t="s">
        <v>39</v>
      </c>
      <c r="O431" s="3" t="s">
        <v>49</v>
      </c>
      <c r="P431" s="3" t="s">
        <v>50</v>
      </c>
      <c r="Q431" s="3" t="s">
        <v>42</v>
      </c>
      <c r="R431" s="3">
        <v>28909.1922817949</v>
      </c>
      <c r="S431" s="3">
        <v>27144.8910915469</v>
      </c>
      <c r="T431" s="3">
        <v>1764.30119024798</v>
      </c>
      <c r="U431" s="3">
        <v>4335.71180968313</v>
      </c>
      <c r="V431" s="3">
        <v>5599.73856035229</v>
      </c>
      <c r="W431" s="3">
        <v>4025.54165714426</v>
      </c>
      <c r="X431" s="3">
        <v>10729.2191475005</v>
      </c>
      <c r="Y431" s="3">
        <v>0.600380184332089</v>
      </c>
      <c r="Z431" s="3">
        <f t="shared" si="30"/>
        <v>53599.4034564751</v>
      </c>
      <c r="AA431" s="3">
        <f t="shared" si="31"/>
        <v>321.800197272885</v>
      </c>
      <c r="AB431" s="3">
        <f t="shared" si="32"/>
        <v>53.9356605065024</v>
      </c>
      <c r="AC431" s="3">
        <f t="shared" si="33"/>
        <v>100</v>
      </c>
      <c r="AD431" s="3">
        <f t="shared" si="34"/>
        <v>60.0380184332089</v>
      </c>
    </row>
    <row r="432" customFormat="1" hidden="1" spans="1:30">
      <c r="A432" t="s">
        <v>1038</v>
      </c>
      <c r="B432" t="s">
        <v>597</v>
      </c>
      <c r="C432" t="s">
        <v>136</v>
      </c>
      <c r="D432">
        <v>12205</v>
      </c>
      <c r="E432">
        <v>5431</v>
      </c>
      <c r="F432">
        <v>36001</v>
      </c>
      <c r="G432" t="s">
        <v>597</v>
      </c>
      <c r="H432">
        <v>160</v>
      </c>
      <c r="I432" t="s">
        <v>68</v>
      </c>
      <c r="J432" t="s">
        <v>58</v>
      </c>
      <c r="K432" t="s">
        <v>59</v>
      </c>
      <c r="L432" t="s">
        <v>47</v>
      </c>
      <c r="M432" t="s">
        <v>82</v>
      </c>
      <c r="N432" t="s">
        <v>39</v>
      </c>
      <c r="O432" t="s">
        <v>61</v>
      </c>
      <c r="P432" t="s">
        <v>62</v>
      </c>
      <c r="Q432" t="s">
        <v>42</v>
      </c>
      <c r="R432">
        <v>184035.437543129</v>
      </c>
      <c r="S432">
        <v>169322.411223892</v>
      </c>
      <c r="T432">
        <v>14713.0263192375</v>
      </c>
      <c r="U432">
        <v>29776.3627889331</v>
      </c>
      <c r="V432">
        <v>24521.7105320626</v>
      </c>
      <c r="W432">
        <v>32000.8322443416</v>
      </c>
      <c r="X432">
        <v>54298.0733209957</v>
      </c>
      <c r="Y432">
        <v>0.155261525992316</v>
      </c>
      <c r="Z432">
        <f t="shared" si="30"/>
        <v>324632.416429463</v>
      </c>
      <c r="AA432">
        <f t="shared" si="31"/>
        <v>504.029243614112</v>
      </c>
      <c r="AB432">
        <f t="shared" si="32"/>
        <v>56.6904068198984</v>
      </c>
      <c r="AC432">
        <f t="shared" si="33"/>
        <v>100</v>
      </c>
      <c r="AD432">
        <f t="shared" si="34"/>
        <v>15.5261525992316</v>
      </c>
    </row>
    <row r="433" ht="30" spans="1:30">
      <c r="A433" s="3" t="s">
        <v>1039</v>
      </c>
      <c r="B433" s="3" t="s">
        <v>1040</v>
      </c>
      <c r="C433" s="3" t="s">
        <v>1041</v>
      </c>
      <c r="D433" s="3">
        <v>35007</v>
      </c>
      <c r="E433" s="3">
        <v>4643</v>
      </c>
      <c r="F433" s="3">
        <v>1117</v>
      </c>
      <c r="G433" s="3" t="s">
        <v>566</v>
      </c>
      <c r="H433" s="3">
        <v>1000</v>
      </c>
      <c r="I433" s="3" t="s">
        <v>34</v>
      </c>
      <c r="J433" s="3" t="s">
        <v>230</v>
      </c>
      <c r="K433" s="3" t="s">
        <v>231</v>
      </c>
      <c r="L433" s="3" t="s">
        <v>47</v>
      </c>
      <c r="M433" s="3" t="s">
        <v>82</v>
      </c>
      <c r="N433" s="3" t="s">
        <v>39</v>
      </c>
      <c r="O433" s="3" t="s">
        <v>61</v>
      </c>
      <c r="P433" s="3" t="s">
        <v>50</v>
      </c>
      <c r="Q433" s="3" t="s">
        <v>42</v>
      </c>
      <c r="R433" s="3">
        <v>178756.681078046</v>
      </c>
      <c r="S433" s="3">
        <v>162170.392335766</v>
      </c>
      <c r="T433" s="3">
        <v>16586.2887422796</v>
      </c>
      <c r="U433" s="3">
        <v>25268.6420550253</v>
      </c>
      <c r="V433" s="3">
        <v>27064.991016283</v>
      </c>
      <c r="W433" s="3">
        <v>33611.6850084222</v>
      </c>
      <c r="X433" s="3">
        <v>59758.5421111735</v>
      </c>
      <c r="Y433" s="3">
        <v>0.565311644378397</v>
      </c>
      <c r="Z433" s="3">
        <f t="shared" si="30"/>
        <v>324460.54126895</v>
      </c>
      <c r="AA433" s="3">
        <f t="shared" si="31"/>
        <v>1834.21322120655</v>
      </c>
      <c r="AB433" s="3">
        <f t="shared" si="32"/>
        <v>55.0935039370079</v>
      </c>
      <c r="AC433" s="3">
        <f t="shared" si="33"/>
        <v>100</v>
      </c>
      <c r="AD433" s="3">
        <f t="shared" si="34"/>
        <v>56.5311644378397</v>
      </c>
    </row>
    <row r="434" ht="30" spans="1:30">
      <c r="A434" s="3" t="s">
        <v>1042</v>
      </c>
      <c r="B434" s="3" t="s">
        <v>713</v>
      </c>
      <c r="C434" s="3" t="s">
        <v>548</v>
      </c>
      <c r="D434" s="3">
        <v>78703</v>
      </c>
      <c r="E434" s="3">
        <v>5414</v>
      </c>
      <c r="F434" s="3">
        <v>48453</v>
      </c>
      <c r="G434" s="3" t="s">
        <v>714</v>
      </c>
      <c r="H434" s="3">
        <v>640</v>
      </c>
      <c r="I434" s="3" t="s">
        <v>101</v>
      </c>
      <c r="J434" s="3" t="s">
        <v>35</v>
      </c>
      <c r="K434" s="3" t="s">
        <v>36</v>
      </c>
      <c r="L434" s="3" t="s">
        <v>47</v>
      </c>
      <c r="M434" s="3" t="s">
        <v>82</v>
      </c>
      <c r="N434" s="3" t="s">
        <v>39</v>
      </c>
      <c r="O434" s="3" t="s">
        <v>61</v>
      </c>
      <c r="P434" s="3" t="s">
        <v>50</v>
      </c>
      <c r="Q434" s="3" t="s">
        <v>42</v>
      </c>
      <c r="R434" s="3">
        <v>179686.855007804</v>
      </c>
      <c r="S434" s="3">
        <v>162875.372454106</v>
      </c>
      <c r="T434" s="3">
        <v>16811.4825536985</v>
      </c>
      <c r="U434" s="3">
        <v>22182.8643113264</v>
      </c>
      <c r="V434" s="3">
        <v>29062.0023517972</v>
      </c>
      <c r="W434" s="3">
        <v>41237.1343357537</v>
      </c>
      <c r="X434" s="3">
        <v>55824.6763722589</v>
      </c>
      <c r="Y434" s="3">
        <v>0.674278572885131</v>
      </c>
      <c r="Z434" s="3">
        <f t="shared" si="30"/>
        <v>327993.532378941</v>
      </c>
      <c r="AA434" s="3">
        <f t="shared" si="31"/>
        <v>2211.59010928025</v>
      </c>
      <c r="AB434" s="3">
        <f t="shared" si="32"/>
        <v>54.7836579900016</v>
      </c>
      <c r="AC434" s="3">
        <f t="shared" si="33"/>
        <v>100</v>
      </c>
      <c r="AD434" s="3">
        <f t="shared" si="34"/>
        <v>67.4278572885131</v>
      </c>
    </row>
    <row r="435" ht="30" spans="1:30">
      <c r="A435" s="3" t="s">
        <v>1043</v>
      </c>
      <c r="B435" s="3" t="s">
        <v>1044</v>
      </c>
      <c r="C435" s="3" t="s">
        <v>548</v>
      </c>
      <c r="D435" s="3">
        <v>75069</v>
      </c>
      <c r="E435" s="3">
        <v>8022</v>
      </c>
      <c r="F435" s="3">
        <v>48085</v>
      </c>
      <c r="G435" s="3" t="s">
        <v>1045</v>
      </c>
      <c r="H435" s="3">
        <v>1922</v>
      </c>
      <c r="I435" s="3" t="s">
        <v>57</v>
      </c>
      <c r="J435" s="3" t="s">
        <v>69</v>
      </c>
      <c r="K435" s="3" t="s">
        <v>270</v>
      </c>
      <c r="L435" s="3" t="s">
        <v>47</v>
      </c>
      <c r="M435" s="3" t="s">
        <v>82</v>
      </c>
      <c r="N435" s="3" t="s">
        <v>39</v>
      </c>
      <c r="O435" s="3" t="s">
        <v>49</v>
      </c>
      <c r="P435" s="3" t="s">
        <v>62</v>
      </c>
      <c r="Q435" s="3" t="s">
        <v>42</v>
      </c>
      <c r="R435" s="3">
        <v>136229.7447</v>
      </c>
      <c r="S435" s="3">
        <v>116598.880856794</v>
      </c>
      <c r="T435" s="3">
        <v>19630.8638432065</v>
      </c>
      <c r="U435" s="3">
        <v>21873.4625272814</v>
      </c>
      <c r="V435" s="3">
        <v>20508.4024587141</v>
      </c>
      <c r="W435" s="3">
        <v>29868.8143574615</v>
      </c>
      <c r="X435" s="3">
        <v>28715.0135852201</v>
      </c>
      <c r="Y435" s="3">
        <v>0.991700802578346</v>
      </c>
      <c r="Z435" s="3">
        <f t="shared" si="30"/>
        <v>237195.437628678</v>
      </c>
      <c r="AA435" s="3">
        <f t="shared" si="31"/>
        <v>2352.26905864282</v>
      </c>
      <c r="AB435" s="3">
        <f t="shared" si="32"/>
        <v>57.4335434365578</v>
      </c>
      <c r="AC435" s="3">
        <f t="shared" si="33"/>
        <v>100</v>
      </c>
      <c r="AD435" s="3">
        <f t="shared" si="34"/>
        <v>99.1700802578346</v>
      </c>
    </row>
    <row r="436" ht="30" spans="1:30">
      <c r="A436" s="3" t="s">
        <v>1046</v>
      </c>
      <c r="B436" s="3" t="s">
        <v>1047</v>
      </c>
      <c r="C436" s="3" t="s">
        <v>45</v>
      </c>
      <c r="D436" s="3">
        <v>93552</v>
      </c>
      <c r="E436" s="3">
        <v>3263</v>
      </c>
      <c r="F436" s="3">
        <v>6037</v>
      </c>
      <c r="G436" s="3" t="s">
        <v>132</v>
      </c>
      <c r="H436" s="3">
        <v>4472</v>
      </c>
      <c r="I436" s="3" t="s">
        <v>34</v>
      </c>
      <c r="J436" s="3" t="s">
        <v>35</v>
      </c>
      <c r="K436" s="3" t="s">
        <v>36</v>
      </c>
      <c r="L436" s="3" t="s">
        <v>47</v>
      </c>
      <c r="M436" s="3" t="s">
        <v>82</v>
      </c>
      <c r="N436" s="3" t="s">
        <v>39</v>
      </c>
      <c r="O436" s="3" t="s">
        <v>61</v>
      </c>
      <c r="P436" s="3" t="s">
        <v>50</v>
      </c>
      <c r="Q436" s="3" t="s">
        <v>42</v>
      </c>
      <c r="R436" s="3">
        <v>133409.938769142</v>
      </c>
      <c r="S436" s="3">
        <v>121731.983542329</v>
      </c>
      <c r="T436" s="3">
        <v>11677.9552268131</v>
      </c>
      <c r="U436" s="3">
        <v>16370.536711933</v>
      </c>
      <c r="V436" s="3">
        <v>21506.391366657</v>
      </c>
      <c r="W436" s="3">
        <v>27788.6421496677</v>
      </c>
      <c r="X436" s="3">
        <v>47491.3702744871</v>
      </c>
      <c r="Y436" s="3">
        <v>0.178818193147835</v>
      </c>
      <c r="Z436" s="3">
        <f t="shared" si="30"/>
        <v>246566.879271887</v>
      </c>
      <c r="AA436" s="3">
        <f t="shared" si="31"/>
        <v>440.906438414991</v>
      </c>
      <c r="AB436" s="3">
        <f t="shared" si="32"/>
        <v>54.1069989461286</v>
      </c>
      <c r="AC436" s="3">
        <f t="shared" si="33"/>
        <v>100</v>
      </c>
      <c r="AD436" s="3">
        <f t="shared" si="34"/>
        <v>17.8818193147835</v>
      </c>
    </row>
    <row r="437" ht="30" spans="1:30">
      <c r="A437" s="3" t="s">
        <v>1048</v>
      </c>
      <c r="B437" s="3" t="s">
        <v>1049</v>
      </c>
      <c r="C437" s="3" t="s">
        <v>136</v>
      </c>
      <c r="D437" s="3">
        <v>10014</v>
      </c>
      <c r="E437" s="3">
        <v>3821</v>
      </c>
      <c r="F437" s="3">
        <v>36061</v>
      </c>
      <c r="G437" s="3" t="s">
        <v>1049</v>
      </c>
      <c r="H437" s="3">
        <v>5602</v>
      </c>
      <c r="I437" s="3" t="s">
        <v>259</v>
      </c>
      <c r="J437" s="3" t="s">
        <v>64</v>
      </c>
      <c r="K437" s="3" t="s">
        <v>115</v>
      </c>
      <c r="L437" s="3" t="s">
        <v>47</v>
      </c>
      <c r="M437" s="3" t="s">
        <v>82</v>
      </c>
      <c r="N437" s="3" t="s">
        <v>39</v>
      </c>
      <c r="O437" s="3" t="s">
        <v>40</v>
      </c>
      <c r="P437" s="3" t="s">
        <v>232</v>
      </c>
      <c r="Q437" s="3" t="s">
        <v>42</v>
      </c>
      <c r="R437" s="3">
        <v>170337.871774972</v>
      </c>
      <c r="S437" s="3">
        <v>159886.304427772</v>
      </c>
      <c r="T437" s="3">
        <v>10451.5673471996</v>
      </c>
      <c r="U437" s="3">
        <v>18553.0781311236</v>
      </c>
      <c r="V437" s="3">
        <v>33416.1551672794</v>
      </c>
      <c r="W437" s="3">
        <v>23995.3143829199</v>
      </c>
      <c r="X437" s="3">
        <v>73614.4911180472</v>
      </c>
      <c r="Y437" s="3">
        <v>0.865912835388295</v>
      </c>
      <c r="Z437" s="3">
        <f t="shared" si="30"/>
        <v>319916.910574342</v>
      </c>
      <c r="AA437" s="3">
        <f t="shared" si="31"/>
        <v>2770.20159124092</v>
      </c>
      <c r="AB437" s="3">
        <f t="shared" si="32"/>
        <v>53.2444100779691</v>
      </c>
      <c r="AC437" s="3">
        <f t="shared" si="33"/>
        <v>100</v>
      </c>
      <c r="AD437" s="3">
        <f t="shared" si="34"/>
        <v>86.5912835388295</v>
      </c>
    </row>
    <row r="438" ht="30" spans="1:30">
      <c r="A438" s="3" t="s">
        <v>196</v>
      </c>
      <c r="B438" s="3" t="s">
        <v>1050</v>
      </c>
      <c r="C438" s="3" t="s">
        <v>1051</v>
      </c>
      <c r="D438" s="3">
        <v>82414</v>
      </c>
      <c r="E438" s="3">
        <v>9316</v>
      </c>
      <c r="F438" s="3">
        <v>56029</v>
      </c>
      <c r="G438" s="3" t="s">
        <v>1052</v>
      </c>
      <c r="I438" s="3" t="s">
        <v>57</v>
      </c>
      <c r="J438" s="3" t="s">
        <v>69</v>
      </c>
      <c r="K438" s="3" t="s">
        <v>125</v>
      </c>
      <c r="L438" s="3" t="s">
        <v>37</v>
      </c>
      <c r="M438" s="3" t="s">
        <v>82</v>
      </c>
      <c r="N438" s="3" t="s">
        <v>39</v>
      </c>
      <c r="O438" s="3" t="s">
        <v>61</v>
      </c>
      <c r="P438" s="3" t="s">
        <v>75</v>
      </c>
      <c r="Q438" s="3" t="s">
        <v>42</v>
      </c>
      <c r="R438" s="3">
        <v>264611.6343</v>
      </c>
      <c r="S438" s="3">
        <v>226480.791614279</v>
      </c>
      <c r="T438" s="3">
        <v>38130.8426857211</v>
      </c>
      <c r="U438" s="3">
        <v>42486.849548825</v>
      </c>
      <c r="V438" s="3">
        <v>39835.3671104139</v>
      </c>
      <c r="W438" s="3">
        <v>58016.9609738041</v>
      </c>
      <c r="X438" s="3">
        <v>55775.8270080043</v>
      </c>
      <c r="Y438" s="3">
        <v>0.348089221780568</v>
      </c>
      <c r="Z438" s="3">
        <f t="shared" si="30"/>
        <v>460726.638941047</v>
      </c>
      <c r="AA438" s="3">
        <f t="shared" si="31"/>
        <v>1603.73977202566</v>
      </c>
      <c r="AB438" s="3">
        <f t="shared" si="32"/>
        <v>57.4335434365579</v>
      </c>
      <c r="AC438" s="3">
        <f t="shared" si="33"/>
        <v>100</v>
      </c>
      <c r="AD438" s="3">
        <f t="shared" si="34"/>
        <v>34.8089221780568</v>
      </c>
    </row>
    <row r="439" customFormat="1" hidden="1" spans="1:30">
      <c r="A439" t="s">
        <v>1033</v>
      </c>
      <c r="B439" t="s">
        <v>400</v>
      </c>
      <c r="C439" t="s">
        <v>548</v>
      </c>
      <c r="D439">
        <v>76013</v>
      </c>
      <c r="E439">
        <v>7638</v>
      </c>
      <c r="F439">
        <v>48439</v>
      </c>
      <c r="G439" t="s">
        <v>857</v>
      </c>
      <c r="H439">
        <v>1922</v>
      </c>
      <c r="I439" t="s">
        <v>68</v>
      </c>
      <c r="J439" t="s">
        <v>73</v>
      </c>
      <c r="K439" t="s">
        <v>868</v>
      </c>
      <c r="L439" t="s">
        <v>88</v>
      </c>
      <c r="M439" t="s">
        <v>93</v>
      </c>
      <c r="N439" t="s">
        <v>39</v>
      </c>
      <c r="O439" t="s">
        <v>61</v>
      </c>
      <c r="P439" t="s">
        <v>62</v>
      </c>
      <c r="Q439" t="s">
        <v>42</v>
      </c>
      <c r="R439">
        <v>188562.096</v>
      </c>
      <c r="S439">
        <v>169538.803513612</v>
      </c>
      <c r="T439">
        <v>19023.2924863884</v>
      </c>
      <c r="U439">
        <v>30477.5289147005</v>
      </c>
      <c r="V439">
        <v>28907.3523920145</v>
      </c>
      <c r="W439">
        <v>32108.0968421053</v>
      </c>
      <c r="X439">
        <v>62303.7992014519</v>
      </c>
      <c r="Y439">
        <v>0.245513353534774</v>
      </c>
      <c r="Z439">
        <f t="shared" si="30"/>
        <v>342358.873350273</v>
      </c>
      <c r="AA439">
        <f t="shared" si="31"/>
        <v>840.536751086125</v>
      </c>
      <c r="AB439">
        <f t="shared" si="32"/>
        <v>55.0773211030751</v>
      </c>
      <c r="AC439">
        <f t="shared" si="33"/>
        <v>100</v>
      </c>
      <c r="AD439">
        <f t="shared" si="34"/>
        <v>24.5513353534774</v>
      </c>
    </row>
    <row r="440" customFormat="1" hidden="1" spans="1:30">
      <c r="A440" t="s">
        <v>1053</v>
      </c>
      <c r="B440" t="s">
        <v>1054</v>
      </c>
      <c r="C440" t="s">
        <v>588</v>
      </c>
      <c r="D440">
        <v>2151</v>
      </c>
      <c r="E440">
        <v>4064</v>
      </c>
      <c r="F440">
        <v>25025</v>
      </c>
      <c r="G440" t="s">
        <v>420</v>
      </c>
      <c r="H440">
        <v>1122</v>
      </c>
      <c r="I440" t="s">
        <v>541</v>
      </c>
      <c r="J440" t="s">
        <v>35</v>
      </c>
      <c r="K440" t="s">
        <v>36</v>
      </c>
      <c r="L440" t="s">
        <v>47</v>
      </c>
      <c r="M440" t="s">
        <v>82</v>
      </c>
      <c r="N440" t="s">
        <v>39</v>
      </c>
      <c r="O440" t="s">
        <v>49</v>
      </c>
      <c r="P440" t="s">
        <v>62</v>
      </c>
      <c r="Q440" t="s">
        <v>42</v>
      </c>
      <c r="R440">
        <v>71976.3651</v>
      </c>
      <c r="S440">
        <v>63299.9688877358</v>
      </c>
      <c r="T440">
        <v>8676.39621226415</v>
      </c>
      <c r="U440">
        <v>9860.91291254717</v>
      </c>
      <c r="V440">
        <v>10336.2285311321</v>
      </c>
      <c r="W440">
        <v>13173.0328579245</v>
      </c>
      <c r="X440">
        <v>22950.9541545283</v>
      </c>
      <c r="Y440">
        <v>0.524621088117863</v>
      </c>
      <c r="Z440">
        <f t="shared" si="30"/>
        <v>128297.493556132</v>
      </c>
      <c r="AA440">
        <f t="shared" si="31"/>
        <v>673.075706722125</v>
      </c>
      <c r="AB440">
        <f t="shared" si="32"/>
        <v>56.1011467215525</v>
      </c>
      <c r="AC440">
        <f t="shared" si="33"/>
        <v>100</v>
      </c>
      <c r="AD440">
        <f t="shared" si="34"/>
        <v>52.4621088117863</v>
      </c>
    </row>
    <row r="441" ht="30" spans="1:30">
      <c r="A441" s="3" t="s">
        <v>1055</v>
      </c>
      <c r="B441" s="3" t="s">
        <v>1056</v>
      </c>
      <c r="C441" s="3" t="s">
        <v>588</v>
      </c>
      <c r="D441" s="3">
        <v>2451</v>
      </c>
      <c r="E441" s="3">
        <v>7415</v>
      </c>
      <c r="F441" s="3">
        <v>25017</v>
      </c>
      <c r="G441" s="3" t="s">
        <v>589</v>
      </c>
      <c r="H441" s="3">
        <v>1122</v>
      </c>
      <c r="I441" s="3" t="s">
        <v>34</v>
      </c>
      <c r="J441" s="3" t="s">
        <v>58</v>
      </c>
      <c r="K441" s="3" t="s">
        <v>163</v>
      </c>
      <c r="L441" s="3" t="s">
        <v>47</v>
      </c>
      <c r="M441" s="3" t="s">
        <v>93</v>
      </c>
      <c r="N441" s="3" t="s">
        <v>39</v>
      </c>
      <c r="O441" s="3" t="s">
        <v>49</v>
      </c>
      <c r="P441" s="3" t="s">
        <v>50</v>
      </c>
      <c r="Q441" s="3" t="s">
        <v>42</v>
      </c>
      <c r="R441" s="3">
        <v>94326.9274273935</v>
      </c>
      <c r="S441" s="3">
        <v>87388.326354558</v>
      </c>
      <c r="T441" s="3">
        <v>6938.60107283555</v>
      </c>
      <c r="U441" s="3">
        <v>12805.8741300962</v>
      </c>
      <c r="V441" s="3">
        <v>15659.4113678424</v>
      </c>
      <c r="W441" s="3">
        <v>13016.134768667</v>
      </c>
      <c r="X441" s="3">
        <v>36254.9415364178</v>
      </c>
      <c r="Y441" s="3">
        <v>0.809889513433977</v>
      </c>
      <c r="Z441" s="3">
        <f t="shared" si="30"/>
        <v>172063.289230417</v>
      </c>
      <c r="AA441" s="3">
        <f t="shared" si="31"/>
        <v>1393.52253594672</v>
      </c>
      <c r="AB441" s="3">
        <f t="shared" si="32"/>
        <v>54.8210648821647</v>
      </c>
      <c r="AC441" s="3">
        <f t="shared" si="33"/>
        <v>100</v>
      </c>
      <c r="AD441" s="3">
        <f t="shared" si="34"/>
        <v>80.9889513433977</v>
      </c>
    </row>
    <row r="442" customFormat="1" hidden="1" spans="1:30">
      <c r="A442" t="s">
        <v>1057</v>
      </c>
      <c r="B442" t="s">
        <v>684</v>
      </c>
      <c r="C442" t="s">
        <v>685</v>
      </c>
      <c r="D442">
        <v>58103</v>
      </c>
      <c r="E442">
        <v>3373</v>
      </c>
      <c r="F442">
        <v>38017</v>
      </c>
      <c r="G442" t="s">
        <v>686</v>
      </c>
      <c r="H442">
        <v>2520</v>
      </c>
      <c r="I442" t="s">
        <v>79</v>
      </c>
      <c r="J442" t="s">
        <v>80</v>
      </c>
      <c r="K442" t="s">
        <v>81</v>
      </c>
      <c r="L442" t="s">
        <v>88</v>
      </c>
      <c r="M442" t="s">
        <v>82</v>
      </c>
      <c r="N442" t="s">
        <v>39</v>
      </c>
      <c r="O442" t="s">
        <v>61</v>
      </c>
      <c r="P442" t="s">
        <v>83</v>
      </c>
      <c r="Q442" t="s">
        <v>42</v>
      </c>
      <c r="R442">
        <v>144811.5942</v>
      </c>
      <c r="S442">
        <v>101223.3043458</v>
      </c>
      <c r="T442">
        <v>43588.2898542</v>
      </c>
      <c r="U442">
        <v>39099.130434</v>
      </c>
      <c r="V442">
        <v>18680.6956518</v>
      </c>
      <c r="W442">
        <v>17377.391304</v>
      </c>
      <c r="X442">
        <v>0</v>
      </c>
      <c r="Y442">
        <v>0.155755252899055</v>
      </c>
      <c r="Z442">
        <f t="shared" si="30"/>
        <v>219968.8115898</v>
      </c>
      <c r="AA442">
        <f t="shared" si="31"/>
        <v>342.61297879074</v>
      </c>
      <c r="AB442">
        <f t="shared" si="32"/>
        <v>65.8327847267939</v>
      </c>
      <c r="AC442">
        <f t="shared" si="33"/>
        <v>100</v>
      </c>
      <c r="AD442">
        <f t="shared" si="34"/>
        <v>15.5755252899055</v>
      </c>
    </row>
    <row r="443" ht="30" spans="1:30">
      <c r="A443" s="3" t="s">
        <v>1058</v>
      </c>
      <c r="B443" s="3" t="s">
        <v>927</v>
      </c>
      <c r="C443" s="3" t="s">
        <v>805</v>
      </c>
      <c r="D443" s="3">
        <v>63366</v>
      </c>
      <c r="E443" s="3">
        <v>3828</v>
      </c>
      <c r="F443" s="3">
        <v>29183</v>
      </c>
      <c r="G443" s="3" t="s">
        <v>928</v>
      </c>
      <c r="H443" s="3">
        <v>7040</v>
      </c>
      <c r="I443" s="3" t="s">
        <v>57</v>
      </c>
      <c r="J443" s="3" t="s">
        <v>69</v>
      </c>
      <c r="K443" s="3" t="s">
        <v>125</v>
      </c>
      <c r="L443" s="3" t="s">
        <v>164</v>
      </c>
      <c r="M443" s="3" t="s">
        <v>82</v>
      </c>
      <c r="N443" s="3" t="s">
        <v>39</v>
      </c>
      <c r="O443" s="3" t="s">
        <v>49</v>
      </c>
      <c r="P443" s="3" t="s">
        <v>75</v>
      </c>
      <c r="Q443" s="3" t="s">
        <v>42</v>
      </c>
      <c r="R443" s="3">
        <v>139682.9205</v>
      </c>
      <c r="S443" s="3">
        <v>119554.450028331</v>
      </c>
      <c r="T443" s="3">
        <v>20128.4704716689</v>
      </c>
      <c r="U443" s="3">
        <v>22427.9149460814</v>
      </c>
      <c r="V443" s="3">
        <v>21028.2530920911</v>
      </c>
      <c r="W443" s="3">
        <v>30625.9343765955</v>
      </c>
      <c r="X443" s="3">
        <v>29442.8868571514</v>
      </c>
      <c r="Y443" s="3">
        <v>0.840691437662531</v>
      </c>
      <c r="Z443" s="3">
        <f t="shared" si="30"/>
        <v>243207.909771919</v>
      </c>
      <c r="AA443" s="3">
        <f t="shared" si="31"/>
        <v>2044.62807317054</v>
      </c>
      <c r="AB443" s="3">
        <f t="shared" si="32"/>
        <v>57.433543436558</v>
      </c>
      <c r="AC443" s="3">
        <f t="shared" si="33"/>
        <v>100</v>
      </c>
      <c r="AD443" s="3">
        <f t="shared" si="34"/>
        <v>84.0691437662531</v>
      </c>
    </row>
    <row r="444" customFormat="1" hidden="1" spans="1:30">
      <c r="A444" t="s">
        <v>76</v>
      </c>
      <c r="B444" t="s">
        <v>278</v>
      </c>
      <c r="C444" t="s">
        <v>548</v>
      </c>
      <c r="D444">
        <v>75234</v>
      </c>
      <c r="E444">
        <v>7708</v>
      </c>
      <c r="F444">
        <v>48113</v>
      </c>
      <c r="G444" t="s">
        <v>278</v>
      </c>
      <c r="H444">
        <v>1922</v>
      </c>
      <c r="I444" t="s">
        <v>79</v>
      </c>
      <c r="J444" t="s">
        <v>80</v>
      </c>
      <c r="K444" t="s">
        <v>81</v>
      </c>
      <c r="L444" t="s">
        <v>37</v>
      </c>
      <c r="M444" t="s">
        <v>82</v>
      </c>
      <c r="N444" t="s">
        <v>39</v>
      </c>
      <c r="O444" t="s">
        <v>61</v>
      </c>
      <c r="P444" t="s">
        <v>83</v>
      </c>
      <c r="Q444" t="s">
        <v>42</v>
      </c>
      <c r="R444">
        <v>182285.6448</v>
      </c>
      <c r="S444">
        <v>127417.6657152</v>
      </c>
      <c r="T444">
        <v>54867.9790848</v>
      </c>
      <c r="U444">
        <v>49217.124096</v>
      </c>
      <c r="V444">
        <v>23514.8481792</v>
      </c>
      <c r="W444">
        <v>21874.277376</v>
      </c>
      <c r="X444">
        <v>0</v>
      </c>
      <c r="Y444">
        <v>0.0275656349511783</v>
      </c>
      <c r="Z444">
        <f t="shared" si="30"/>
        <v>276891.8944512</v>
      </c>
      <c r="AA444">
        <f t="shared" si="31"/>
        <v>76.3270088338196</v>
      </c>
      <c r="AB444">
        <f t="shared" si="32"/>
        <v>65.832784726794</v>
      </c>
      <c r="AC444">
        <f t="shared" si="33"/>
        <v>100</v>
      </c>
      <c r="AD444">
        <f t="shared" si="34"/>
        <v>2.75656349511783</v>
      </c>
    </row>
    <row r="445" ht="30" spans="1:30">
      <c r="A445" s="3" t="s">
        <v>1059</v>
      </c>
      <c r="B445" s="3" t="s">
        <v>1060</v>
      </c>
      <c r="C445" s="3" t="s">
        <v>548</v>
      </c>
      <c r="D445" s="3">
        <v>75023</v>
      </c>
      <c r="E445" s="3">
        <v>2356</v>
      </c>
      <c r="F445" s="3">
        <v>48085</v>
      </c>
      <c r="G445" s="3" t="s">
        <v>1045</v>
      </c>
      <c r="H445" s="3">
        <v>1922</v>
      </c>
      <c r="I445" s="3" t="s">
        <v>34</v>
      </c>
      <c r="J445" s="3" t="s">
        <v>64</v>
      </c>
      <c r="K445" s="3" t="s">
        <v>115</v>
      </c>
      <c r="L445" s="3" t="s">
        <v>47</v>
      </c>
      <c r="M445" s="3" t="s">
        <v>60</v>
      </c>
      <c r="N445" s="3" t="s">
        <v>39</v>
      </c>
      <c r="O445" s="3" t="s">
        <v>61</v>
      </c>
      <c r="P445" s="3" t="s">
        <v>50</v>
      </c>
      <c r="Q445" s="3" t="s">
        <v>42</v>
      </c>
      <c r="R445" s="3">
        <v>190184.338161661</v>
      </c>
      <c r="S445" s="3">
        <v>178577.564409063</v>
      </c>
      <c r="T445" s="3">
        <v>11606.7737525979</v>
      </c>
      <c r="U445" s="3">
        <v>28523.2625300138</v>
      </c>
      <c r="V445" s="3">
        <v>36838.8906060716</v>
      </c>
      <c r="W445" s="3">
        <v>26482.7522105589</v>
      </c>
      <c r="X445" s="3">
        <v>70584.1042761956</v>
      </c>
      <c r="Y445" s="3">
        <v>0.751917737737171</v>
      </c>
      <c r="Z445" s="3">
        <f t="shared" si="30"/>
        <v>352613.347784501</v>
      </c>
      <c r="AA445" s="3">
        <f t="shared" si="31"/>
        <v>2651.36230762052</v>
      </c>
      <c r="AB445" s="3">
        <f t="shared" si="32"/>
        <v>53.9356605065024</v>
      </c>
      <c r="AC445" s="3">
        <f t="shared" si="33"/>
        <v>100</v>
      </c>
      <c r="AD445" s="3">
        <f t="shared" si="34"/>
        <v>75.1917737737171</v>
      </c>
    </row>
    <row r="446" ht="30" spans="1:30">
      <c r="A446" s="3" t="s">
        <v>478</v>
      </c>
      <c r="B446" s="3" t="s">
        <v>1061</v>
      </c>
      <c r="C446" s="3" t="s">
        <v>548</v>
      </c>
      <c r="D446" s="3">
        <v>75901</v>
      </c>
      <c r="E446" s="3">
        <v>5645</v>
      </c>
      <c r="F446" s="3">
        <v>48005</v>
      </c>
      <c r="G446" s="3" t="s">
        <v>1062</v>
      </c>
      <c r="I446" s="3" t="s">
        <v>34</v>
      </c>
      <c r="J446" s="3" t="s">
        <v>260</v>
      </c>
      <c r="K446" s="3" t="s">
        <v>398</v>
      </c>
      <c r="L446" s="3" t="s">
        <v>121</v>
      </c>
      <c r="M446" s="3" t="s">
        <v>38</v>
      </c>
      <c r="N446" s="3" t="s">
        <v>39</v>
      </c>
      <c r="O446" s="3" t="s">
        <v>89</v>
      </c>
      <c r="P446" s="3" t="s">
        <v>41</v>
      </c>
      <c r="Q446" s="3" t="s">
        <v>42</v>
      </c>
      <c r="R446" s="3">
        <v>929849.956422342</v>
      </c>
      <c r="S446" s="3">
        <v>870899.749027441</v>
      </c>
      <c r="T446" s="3">
        <v>58950.2073949016</v>
      </c>
      <c r="U446" s="3">
        <v>120831.64057187</v>
      </c>
      <c r="V446" s="3">
        <v>162411.621110079</v>
      </c>
      <c r="W446" s="3">
        <v>154812.146860276</v>
      </c>
      <c r="X446" s="3">
        <v>373351.313501043</v>
      </c>
      <c r="Y446" s="3">
        <v>0.104256492332927</v>
      </c>
      <c r="Z446" s="3">
        <f t="shared" si="30"/>
        <v>1741256.67846561</v>
      </c>
      <c r="AA446" s="3">
        <f t="shared" si="31"/>
        <v>1815.37313548108</v>
      </c>
      <c r="AB446" s="3">
        <f t="shared" si="32"/>
        <v>53.4010848556643</v>
      </c>
      <c r="AC446" s="3">
        <f t="shared" si="33"/>
        <v>100</v>
      </c>
      <c r="AD446" s="3">
        <f t="shared" si="34"/>
        <v>10.4256492332927</v>
      </c>
    </row>
    <row r="447" ht="30" spans="1:30">
      <c r="A447" s="3" t="s">
        <v>122</v>
      </c>
      <c r="B447" s="3" t="s">
        <v>1063</v>
      </c>
      <c r="C447" s="3" t="s">
        <v>1041</v>
      </c>
      <c r="D447" s="3">
        <v>35463</v>
      </c>
      <c r="E447" s="3">
        <v>9500</v>
      </c>
      <c r="F447" s="3">
        <v>1125</v>
      </c>
      <c r="G447" s="3" t="s">
        <v>1064</v>
      </c>
      <c r="H447" s="3">
        <v>8600</v>
      </c>
      <c r="I447" s="3" t="s">
        <v>57</v>
      </c>
      <c r="J447" s="3" t="s">
        <v>69</v>
      </c>
      <c r="K447" s="3" t="s">
        <v>125</v>
      </c>
      <c r="L447" s="3" t="s">
        <v>37</v>
      </c>
      <c r="M447" s="3" t="s">
        <v>48</v>
      </c>
      <c r="N447" s="3" t="s">
        <v>39</v>
      </c>
      <c r="O447" s="3" t="s">
        <v>49</v>
      </c>
      <c r="P447" s="3" t="s">
        <v>75</v>
      </c>
      <c r="Q447" s="3" t="s">
        <v>42</v>
      </c>
      <c r="R447" s="3">
        <v>126446.4108</v>
      </c>
      <c r="S447" s="3">
        <v>108225.336692115</v>
      </c>
      <c r="T447" s="3">
        <v>18221.074107885</v>
      </c>
      <c r="U447" s="3">
        <v>20302.6206533222</v>
      </c>
      <c r="V447" s="3">
        <v>19035.592321317</v>
      </c>
      <c r="W447" s="3">
        <v>27723.7865979244</v>
      </c>
      <c r="X447" s="3">
        <v>26652.8459839676</v>
      </c>
      <c r="Y447" s="3">
        <v>0.496666109834277</v>
      </c>
      <c r="Z447" s="3">
        <f t="shared" si="30"/>
        <v>220161.256356531</v>
      </c>
      <c r="AA447" s="3">
        <f t="shared" si="31"/>
        <v>1093.46634730825</v>
      </c>
      <c r="AB447" s="3">
        <f t="shared" si="32"/>
        <v>57.4335434365579</v>
      </c>
      <c r="AC447" s="3">
        <f t="shared" si="33"/>
        <v>100</v>
      </c>
      <c r="AD447" s="3">
        <f t="shared" si="34"/>
        <v>49.6666109834277</v>
      </c>
    </row>
    <row r="448" ht="30" spans="1:30">
      <c r="A448" s="3" t="s">
        <v>1065</v>
      </c>
      <c r="B448" s="3" t="s">
        <v>1066</v>
      </c>
      <c r="C448" s="3" t="s">
        <v>341</v>
      </c>
      <c r="D448" s="3">
        <v>21227</v>
      </c>
      <c r="E448" s="3">
        <v>1661</v>
      </c>
      <c r="F448" s="3">
        <v>24005</v>
      </c>
      <c r="G448" s="3" t="s">
        <v>373</v>
      </c>
      <c r="H448" s="3">
        <v>8872</v>
      </c>
      <c r="I448" s="3" t="s">
        <v>229</v>
      </c>
      <c r="J448" s="3" t="s">
        <v>58</v>
      </c>
      <c r="K448" s="3" t="s">
        <v>163</v>
      </c>
      <c r="L448" s="3" t="s">
        <v>47</v>
      </c>
      <c r="M448" s="3" t="s">
        <v>60</v>
      </c>
      <c r="N448" s="3" t="s">
        <v>39</v>
      </c>
      <c r="O448" s="3" t="s">
        <v>40</v>
      </c>
      <c r="P448" s="3" t="s">
        <v>232</v>
      </c>
      <c r="Q448" s="3" t="s">
        <v>42</v>
      </c>
      <c r="R448" s="3">
        <v>297216.432121359</v>
      </c>
      <c r="S448" s="3">
        <v>273841.059927184</v>
      </c>
      <c r="T448" s="3">
        <v>23375.3721941748</v>
      </c>
      <c r="U448" s="3">
        <v>38982.7091165048</v>
      </c>
      <c r="V448" s="3">
        <v>60362.6227087379</v>
      </c>
      <c r="W448" s="3">
        <v>57690.1335097087</v>
      </c>
      <c r="X448" s="3">
        <v>91862.3620679611</v>
      </c>
      <c r="Y448" s="3">
        <v>0.930696398156024</v>
      </c>
      <c r="Z448" s="3">
        <f t="shared" si="30"/>
        <v>546114.259524271</v>
      </c>
      <c r="AA448" s="3">
        <f t="shared" si="31"/>
        <v>5082.66574320883</v>
      </c>
      <c r="AB448" s="3">
        <f t="shared" si="32"/>
        <v>54.4238548871199</v>
      </c>
      <c r="AC448" s="3">
        <f t="shared" si="33"/>
        <v>100</v>
      </c>
      <c r="AD448" s="3">
        <f t="shared" si="34"/>
        <v>93.0696398156024</v>
      </c>
    </row>
    <row r="449" ht="30" spans="1:30">
      <c r="A449" s="3" t="s">
        <v>1067</v>
      </c>
      <c r="B449" s="3" t="s">
        <v>361</v>
      </c>
      <c r="C449" s="3" t="s">
        <v>341</v>
      </c>
      <c r="D449" s="3">
        <v>20910</v>
      </c>
      <c r="E449" s="3">
        <v>6229</v>
      </c>
      <c r="F449" s="3">
        <v>24031</v>
      </c>
      <c r="G449" s="3" t="s">
        <v>33</v>
      </c>
      <c r="H449" s="3">
        <v>8872</v>
      </c>
      <c r="I449" s="3" t="s">
        <v>101</v>
      </c>
      <c r="J449" s="3" t="s">
        <v>35</v>
      </c>
      <c r="K449" s="3" t="s">
        <v>36</v>
      </c>
      <c r="L449" s="3" t="s">
        <v>47</v>
      </c>
      <c r="M449" s="3" t="s">
        <v>48</v>
      </c>
      <c r="N449" s="3" t="s">
        <v>39</v>
      </c>
      <c r="O449" s="3" t="s">
        <v>49</v>
      </c>
      <c r="P449" s="3" t="s">
        <v>50</v>
      </c>
      <c r="Q449" s="3" t="s">
        <v>42</v>
      </c>
      <c r="R449" s="3">
        <v>42088.1180142508</v>
      </c>
      <c r="S449" s="3">
        <v>38150.3582839475</v>
      </c>
      <c r="T449" s="3">
        <v>3937.7597303033</v>
      </c>
      <c r="U449" s="3">
        <v>5195.90045130828</v>
      </c>
      <c r="V449" s="3">
        <v>6807.20347996378</v>
      </c>
      <c r="W449" s="3">
        <v>9658.98911424174</v>
      </c>
      <c r="X449" s="3">
        <v>13075.8344407605</v>
      </c>
      <c r="Y449" s="3">
        <v>0.871094211175579</v>
      </c>
      <c r="Z449" s="3">
        <f t="shared" si="30"/>
        <v>76826.0455005251</v>
      </c>
      <c r="AA449" s="3">
        <f t="shared" si="31"/>
        <v>669.227235030191</v>
      </c>
      <c r="AB449" s="3">
        <f t="shared" si="32"/>
        <v>54.7836579900018</v>
      </c>
      <c r="AC449" s="3">
        <f t="shared" si="33"/>
        <v>100</v>
      </c>
      <c r="AD449" s="3">
        <f t="shared" si="34"/>
        <v>87.1094211175579</v>
      </c>
    </row>
    <row r="450" customFormat="1" hidden="1" spans="1:30">
      <c r="A450" t="s">
        <v>76</v>
      </c>
      <c r="B450" t="s">
        <v>1068</v>
      </c>
      <c r="C450" t="s">
        <v>45</v>
      </c>
      <c r="D450">
        <v>92692</v>
      </c>
      <c r="E450">
        <v>3734</v>
      </c>
      <c r="F450">
        <v>6059</v>
      </c>
      <c r="G450" t="s">
        <v>186</v>
      </c>
      <c r="H450">
        <v>4472</v>
      </c>
      <c r="I450" t="s">
        <v>79</v>
      </c>
      <c r="J450" t="s">
        <v>80</v>
      </c>
      <c r="K450" t="s">
        <v>81</v>
      </c>
      <c r="L450" t="s">
        <v>37</v>
      </c>
      <c r="M450" t="s">
        <v>82</v>
      </c>
      <c r="N450" t="s">
        <v>39</v>
      </c>
      <c r="O450" t="s">
        <v>61</v>
      </c>
      <c r="P450" t="s">
        <v>83</v>
      </c>
      <c r="Q450" t="s">
        <v>42</v>
      </c>
      <c r="R450">
        <v>195748.1232</v>
      </c>
      <c r="S450">
        <v>136827.9381168</v>
      </c>
      <c r="T450">
        <v>58920.1850832</v>
      </c>
      <c r="U450">
        <v>52851.993264</v>
      </c>
      <c r="V450">
        <v>25251.5078928</v>
      </c>
      <c r="W450">
        <v>23489.774784</v>
      </c>
      <c r="X450">
        <v>0</v>
      </c>
      <c r="Y450">
        <v>0.10461848940536</v>
      </c>
      <c r="Z450">
        <f t="shared" ref="Z450:Z513" si="35">SUM(S450:X450)</f>
        <v>297341.3991408</v>
      </c>
      <c r="AA450">
        <f t="shared" ref="AA450:AA513" si="36">Z450*Y450/100</f>
        <v>311.074080157868</v>
      </c>
      <c r="AB450">
        <f t="shared" ref="AB450:AB513" si="37">R450/Z450*100</f>
        <v>65.8327847267939</v>
      </c>
      <c r="AC450">
        <f t="shared" ref="AC450:AC513" si="38">Z450/SUM(Z450)*100</f>
        <v>100</v>
      </c>
      <c r="AD450">
        <f t="shared" ref="AD450:AD513" si="39">Y450*100</f>
        <v>10.461848940536</v>
      </c>
    </row>
    <row r="451" customFormat="1" hidden="1" spans="1:30">
      <c r="A451" t="s">
        <v>76</v>
      </c>
      <c r="B451" t="s">
        <v>1069</v>
      </c>
      <c r="C451" t="s">
        <v>1051</v>
      </c>
      <c r="D451">
        <v>82801</v>
      </c>
      <c r="E451">
        <v>6213</v>
      </c>
      <c r="F451">
        <v>56033</v>
      </c>
      <c r="G451" t="s">
        <v>1069</v>
      </c>
      <c r="I451" t="s">
        <v>79</v>
      </c>
      <c r="J451" t="s">
        <v>80</v>
      </c>
      <c r="K451" t="s">
        <v>81</v>
      </c>
      <c r="L451" t="s">
        <v>37</v>
      </c>
      <c r="M451" t="s">
        <v>60</v>
      </c>
      <c r="N451" t="s">
        <v>39</v>
      </c>
      <c r="O451" t="s">
        <v>61</v>
      </c>
      <c r="P451" t="s">
        <v>83</v>
      </c>
      <c r="Q451" t="s">
        <v>42</v>
      </c>
      <c r="R451">
        <v>233167.9056</v>
      </c>
      <c r="S451">
        <v>162984.3660144</v>
      </c>
      <c r="T451">
        <v>70183.5395856</v>
      </c>
      <c r="U451">
        <v>62955.334512</v>
      </c>
      <c r="V451">
        <v>30078.6598224</v>
      </c>
      <c r="W451">
        <v>27980.148672</v>
      </c>
      <c r="X451">
        <v>0</v>
      </c>
      <c r="Y451">
        <v>0.342029114271951</v>
      </c>
      <c r="Z451">
        <f t="shared" si="35"/>
        <v>354182.0486064</v>
      </c>
      <c r="AA451">
        <f t="shared" si="36"/>
        <v>1211.40572375872</v>
      </c>
      <c r="AB451">
        <f t="shared" si="37"/>
        <v>65.8327847267939</v>
      </c>
      <c r="AC451">
        <f t="shared" si="38"/>
        <v>100</v>
      </c>
      <c r="AD451">
        <f t="shared" si="39"/>
        <v>34.2029114271951</v>
      </c>
    </row>
    <row r="452" customFormat="1" hidden="1" spans="1:30">
      <c r="A452" t="s">
        <v>1070</v>
      </c>
      <c r="B452" t="s">
        <v>1071</v>
      </c>
      <c r="C452" t="s">
        <v>32</v>
      </c>
      <c r="D452">
        <v>15601</v>
      </c>
      <c r="E452">
        <v>2219</v>
      </c>
      <c r="F452">
        <v>42129</v>
      </c>
      <c r="G452" t="s">
        <v>1072</v>
      </c>
      <c r="H452">
        <v>6280</v>
      </c>
      <c r="I452" t="s">
        <v>68</v>
      </c>
      <c r="J452" t="s">
        <v>58</v>
      </c>
      <c r="K452" t="s">
        <v>59</v>
      </c>
      <c r="L452" t="s">
        <v>47</v>
      </c>
      <c r="M452" t="s">
        <v>93</v>
      </c>
      <c r="N452" t="s">
        <v>39</v>
      </c>
      <c r="O452" t="s">
        <v>49</v>
      </c>
      <c r="P452" t="s">
        <v>62</v>
      </c>
      <c r="Q452" t="s">
        <v>42</v>
      </c>
      <c r="R452">
        <v>109453.600318146</v>
      </c>
      <c r="S452">
        <v>100703.145928953</v>
      </c>
      <c r="T452">
        <v>8750.45438919219</v>
      </c>
      <c r="U452">
        <v>17709.252930508</v>
      </c>
      <c r="V452">
        <v>14584.0906486537</v>
      </c>
      <c r="W452">
        <v>19032.238296493</v>
      </c>
      <c r="X452">
        <v>32293.3435791617</v>
      </c>
      <c r="Y452">
        <v>0.069365168739232</v>
      </c>
      <c r="Z452">
        <f t="shared" si="35"/>
        <v>193072.525772962</v>
      </c>
      <c r="AA452">
        <f t="shared" si="36"/>
        <v>133.925083291512</v>
      </c>
      <c r="AB452">
        <f t="shared" si="37"/>
        <v>56.6904068198989</v>
      </c>
      <c r="AC452">
        <f t="shared" si="38"/>
        <v>100</v>
      </c>
      <c r="AD452">
        <f t="shared" si="39"/>
        <v>6.9365168739232</v>
      </c>
    </row>
    <row r="453" ht="30" spans="1:30">
      <c r="A453" s="3" t="s">
        <v>263</v>
      </c>
      <c r="B453" s="3" t="s">
        <v>1044</v>
      </c>
      <c r="C453" s="3" t="s">
        <v>548</v>
      </c>
      <c r="D453" s="3">
        <v>75071</v>
      </c>
      <c r="E453" s="3">
        <v>3274</v>
      </c>
      <c r="F453" s="3">
        <v>48085</v>
      </c>
      <c r="G453" s="3" t="s">
        <v>1045</v>
      </c>
      <c r="H453" s="3">
        <v>1922</v>
      </c>
      <c r="I453" s="3" t="s">
        <v>57</v>
      </c>
      <c r="J453" s="3" t="s">
        <v>239</v>
      </c>
      <c r="K453" s="3" t="s">
        <v>239</v>
      </c>
      <c r="L453" s="3" t="s">
        <v>37</v>
      </c>
      <c r="M453" s="3" t="s">
        <v>82</v>
      </c>
      <c r="N453" s="3" t="s">
        <v>39</v>
      </c>
      <c r="O453" s="3" t="s">
        <v>40</v>
      </c>
      <c r="P453" s="3" t="s">
        <v>75</v>
      </c>
      <c r="Q453" s="3" t="s">
        <v>42</v>
      </c>
      <c r="R453" s="3">
        <v>687380.2479</v>
      </c>
      <c r="S453" s="3">
        <v>575663.778018509</v>
      </c>
      <c r="T453" s="3">
        <v>111716.469881491</v>
      </c>
      <c r="U453" s="3">
        <v>107789.704683548</v>
      </c>
      <c r="V453" s="3">
        <v>58901.4779691517</v>
      </c>
      <c r="W453" s="3">
        <v>128274.329799486</v>
      </c>
      <c r="X453" s="3">
        <v>187306.699941902</v>
      </c>
      <c r="Y453" s="3">
        <v>0.48957824230136</v>
      </c>
      <c r="Z453" s="3">
        <f t="shared" si="35"/>
        <v>1169652.46029409</v>
      </c>
      <c r="AA453" s="3">
        <f t="shared" si="36"/>
        <v>5726.3639561424</v>
      </c>
      <c r="AB453" s="3">
        <f t="shared" si="37"/>
        <v>58.7679051029543</v>
      </c>
      <c r="AC453" s="3">
        <f t="shared" si="38"/>
        <v>100</v>
      </c>
      <c r="AD453" s="3">
        <f t="shared" si="39"/>
        <v>48.957824230136</v>
      </c>
    </row>
    <row r="454" ht="30" spans="1:30">
      <c r="A454" s="3" t="s">
        <v>277</v>
      </c>
      <c r="B454" s="3" t="s">
        <v>1073</v>
      </c>
      <c r="C454" s="3" t="s">
        <v>675</v>
      </c>
      <c r="D454" s="3">
        <v>56007</v>
      </c>
      <c r="E454" s="3">
        <v>9552</v>
      </c>
      <c r="F454" s="3">
        <v>27047</v>
      </c>
      <c r="G454" s="3" t="s">
        <v>1074</v>
      </c>
      <c r="I454" s="3" t="s">
        <v>57</v>
      </c>
      <c r="J454" s="3" t="s">
        <v>239</v>
      </c>
      <c r="K454" s="3" t="s">
        <v>239</v>
      </c>
      <c r="L454" s="3" t="s">
        <v>37</v>
      </c>
      <c r="M454" s="3" t="s">
        <v>82</v>
      </c>
      <c r="N454" s="3" t="s">
        <v>39</v>
      </c>
      <c r="O454" s="3" t="s">
        <v>40</v>
      </c>
      <c r="P454" s="3" t="s">
        <v>75</v>
      </c>
      <c r="Q454" s="3" t="s">
        <v>42</v>
      </c>
      <c r="R454" s="3">
        <v>428266.8612</v>
      </c>
      <c r="S454" s="3">
        <v>358662.792641645</v>
      </c>
      <c r="T454" s="3">
        <v>69604.0685583548</v>
      </c>
      <c r="U454" s="3">
        <v>67157.528362982</v>
      </c>
      <c r="V454" s="3">
        <v>36698.1029305913</v>
      </c>
      <c r="W454" s="3">
        <v>79920.3130488432</v>
      </c>
      <c r="X454" s="3">
        <v>116699.96731928</v>
      </c>
      <c r="Y454" s="3">
        <v>0.6220530616017</v>
      </c>
      <c r="Z454" s="3">
        <f t="shared" si="35"/>
        <v>728742.772861696</v>
      </c>
      <c r="AA454" s="3">
        <f t="shared" si="36"/>
        <v>4533.1667297873</v>
      </c>
      <c r="AB454" s="3">
        <f t="shared" si="37"/>
        <v>58.7679051029544</v>
      </c>
      <c r="AC454" s="3">
        <f t="shared" si="38"/>
        <v>100</v>
      </c>
      <c r="AD454" s="3">
        <f t="shared" si="39"/>
        <v>62.20530616017</v>
      </c>
    </row>
    <row r="455" customFormat="1" hidden="1" spans="1:30">
      <c r="A455" t="s">
        <v>1075</v>
      </c>
      <c r="B455" t="s">
        <v>1076</v>
      </c>
      <c r="C455" t="s">
        <v>690</v>
      </c>
      <c r="D455">
        <v>43551</v>
      </c>
      <c r="E455">
        <v>6573</v>
      </c>
      <c r="F455">
        <v>39173</v>
      </c>
      <c r="G455" t="s">
        <v>717</v>
      </c>
      <c r="H455">
        <v>8400</v>
      </c>
      <c r="I455" t="s">
        <v>68</v>
      </c>
      <c r="J455" t="s">
        <v>58</v>
      </c>
      <c r="K455" t="s">
        <v>59</v>
      </c>
      <c r="L455" t="s">
        <v>47</v>
      </c>
      <c r="M455" t="s">
        <v>93</v>
      </c>
      <c r="N455" t="s">
        <v>39</v>
      </c>
      <c r="O455" t="s">
        <v>49</v>
      </c>
      <c r="P455" t="s">
        <v>62</v>
      </c>
      <c r="Q455" t="s">
        <v>42</v>
      </c>
      <c r="R455">
        <v>130331.701942075</v>
      </c>
      <c r="S455">
        <v>119912.112179883</v>
      </c>
      <c r="T455">
        <v>10419.5897621912</v>
      </c>
      <c r="U455">
        <v>21087.2649949107</v>
      </c>
      <c r="V455">
        <v>17365.9829369853</v>
      </c>
      <c r="W455">
        <v>22662.6077327658</v>
      </c>
      <c r="X455">
        <v>38453.247931896</v>
      </c>
      <c r="Y455">
        <v>0.854968657503866</v>
      </c>
      <c r="Z455">
        <f t="shared" si="35"/>
        <v>229900.805538632</v>
      </c>
      <c r="AA455">
        <f t="shared" si="36"/>
        <v>1965.57983070421</v>
      </c>
      <c r="AB455">
        <f t="shared" si="37"/>
        <v>56.6904068198988</v>
      </c>
      <c r="AC455">
        <f t="shared" si="38"/>
        <v>100</v>
      </c>
      <c r="AD455">
        <f t="shared" si="39"/>
        <v>85.4968657503865</v>
      </c>
    </row>
    <row r="456" customFormat="1" hidden="1" spans="1:30">
      <c r="A456" t="s">
        <v>1077</v>
      </c>
      <c r="B456" t="s">
        <v>123</v>
      </c>
      <c r="C456" t="s">
        <v>119</v>
      </c>
      <c r="D456">
        <v>97204</v>
      </c>
      <c r="E456">
        <v>2434</v>
      </c>
      <c r="F456">
        <v>41051</v>
      </c>
      <c r="G456" t="s">
        <v>124</v>
      </c>
      <c r="H456">
        <v>6442</v>
      </c>
      <c r="I456" t="s">
        <v>79</v>
      </c>
      <c r="J456" t="s">
        <v>80</v>
      </c>
      <c r="K456" t="s">
        <v>81</v>
      </c>
      <c r="L456" t="s">
        <v>47</v>
      </c>
      <c r="M456" t="s">
        <v>93</v>
      </c>
      <c r="N456" t="s">
        <v>39</v>
      </c>
      <c r="O456" t="s">
        <v>49</v>
      </c>
      <c r="P456" t="s">
        <v>75</v>
      </c>
      <c r="Q456" t="s">
        <v>42</v>
      </c>
      <c r="R456">
        <v>85951.6602</v>
      </c>
      <c r="S456">
        <v>60080.2104798</v>
      </c>
      <c r="T456">
        <v>25871.4497202</v>
      </c>
      <c r="U456">
        <v>23206.948254</v>
      </c>
      <c r="V456">
        <v>11087.7641658</v>
      </c>
      <c r="W456">
        <v>10314.199224</v>
      </c>
      <c r="X456">
        <v>0</v>
      </c>
      <c r="Y456">
        <v>0.676304738932724</v>
      </c>
      <c r="Z456">
        <f t="shared" si="35"/>
        <v>130560.5718438</v>
      </c>
      <c r="AA456">
        <f t="shared" si="36"/>
        <v>882.987334557284</v>
      </c>
      <c r="AB456">
        <f t="shared" si="37"/>
        <v>65.8327847267939</v>
      </c>
      <c r="AC456">
        <f t="shared" si="38"/>
        <v>100</v>
      </c>
      <c r="AD456">
        <f t="shared" si="39"/>
        <v>67.6304738932725</v>
      </c>
    </row>
    <row r="457" ht="30" spans="1:30">
      <c r="A457" s="3" t="s">
        <v>1078</v>
      </c>
      <c r="B457" s="3" t="s">
        <v>1079</v>
      </c>
      <c r="C457" s="3" t="s">
        <v>45</v>
      </c>
      <c r="D457" s="3">
        <v>91791</v>
      </c>
      <c r="E457" s="3">
        <v>4121</v>
      </c>
      <c r="F457" s="3">
        <v>6037</v>
      </c>
      <c r="G457" s="3" t="s">
        <v>132</v>
      </c>
      <c r="H457" s="3">
        <v>4472</v>
      </c>
      <c r="I457" s="3" t="s">
        <v>101</v>
      </c>
      <c r="J457" s="3" t="s">
        <v>35</v>
      </c>
      <c r="K457" s="3" t="s">
        <v>36</v>
      </c>
      <c r="L457" s="3" t="s">
        <v>47</v>
      </c>
      <c r="M457" s="3" t="s">
        <v>82</v>
      </c>
      <c r="N457" s="3" t="s">
        <v>39</v>
      </c>
      <c r="O457" s="3" t="s">
        <v>49</v>
      </c>
      <c r="P457" s="3" t="s">
        <v>50</v>
      </c>
      <c r="Q457" s="3" t="s">
        <v>42</v>
      </c>
      <c r="R457" s="3">
        <v>105517.998868465</v>
      </c>
      <c r="S457" s="3">
        <v>95645.7464045813</v>
      </c>
      <c r="T457" s="3">
        <v>9872.25246388411</v>
      </c>
      <c r="U457" s="3">
        <v>13026.5035313807</v>
      </c>
      <c r="V457" s="3">
        <v>17066.1584072974</v>
      </c>
      <c r="W457" s="3">
        <v>24215.7941602897</v>
      </c>
      <c r="X457" s="3">
        <v>32782.0760067542</v>
      </c>
      <c r="Y457" s="3">
        <v>0.0263979502527393</v>
      </c>
      <c r="Z457" s="3">
        <f t="shared" si="35"/>
        <v>192608.530974187</v>
      </c>
      <c r="AA457" s="3">
        <f t="shared" si="36"/>
        <v>50.8447041890979</v>
      </c>
      <c r="AB457" s="3">
        <f t="shared" si="37"/>
        <v>54.7836579900015</v>
      </c>
      <c r="AC457" s="3">
        <f t="shared" si="38"/>
        <v>100</v>
      </c>
      <c r="AD457" s="3">
        <f t="shared" si="39"/>
        <v>2.63979502527393</v>
      </c>
    </row>
    <row r="458" ht="30" spans="1:30">
      <c r="A458" s="3" t="s">
        <v>1080</v>
      </c>
      <c r="B458" s="3" t="s">
        <v>1081</v>
      </c>
      <c r="C458" s="3" t="s">
        <v>45</v>
      </c>
      <c r="D458" s="3">
        <v>90260</v>
      </c>
      <c r="E458" s="3">
        <v>1501</v>
      </c>
      <c r="F458" s="3">
        <v>6037</v>
      </c>
      <c r="G458" s="3" t="s">
        <v>132</v>
      </c>
      <c r="H458" s="3">
        <v>4472</v>
      </c>
      <c r="I458" s="3" t="s">
        <v>34</v>
      </c>
      <c r="J458" s="3" t="s">
        <v>108</v>
      </c>
      <c r="K458" s="3" t="s">
        <v>108</v>
      </c>
      <c r="L458" s="3" t="s">
        <v>47</v>
      </c>
      <c r="M458" s="3" t="s">
        <v>93</v>
      </c>
      <c r="N458" s="3" t="s">
        <v>39</v>
      </c>
      <c r="O458" s="3" t="s">
        <v>49</v>
      </c>
      <c r="P458" s="3" t="s">
        <v>50</v>
      </c>
      <c r="Q458" s="3" t="s">
        <v>42</v>
      </c>
      <c r="R458" s="3">
        <v>121879.065749498</v>
      </c>
      <c r="S458" s="3">
        <v>114440.899415686</v>
      </c>
      <c r="T458" s="3">
        <v>7438.16633381224</v>
      </c>
      <c r="U458" s="3">
        <v>18279.0477012399</v>
      </c>
      <c r="V458" s="3">
        <v>23608.0931464475</v>
      </c>
      <c r="W458" s="3">
        <v>16971.3927503051</v>
      </c>
      <c r="X458" s="3">
        <v>45233.6126576068</v>
      </c>
      <c r="Y458" s="3">
        <v>0.789969199360215</v>
      </c>
      <c r="Z458" s="3">
        <f t="shared" si="35"/>
        <v>225971.212005098</v>
      </c>
      <c r="AA458" s="3">
        <f t="shared" si="36"/>
        <v>1785.10297426124</v>
      </c>
      <c r="AB458" s="3">
        <f t="shared" si="37"/>
        <v>53.9356605065023</v>
      </c>
      <c r="AC458" s="3">
        <f t="shared" si="38"/>
        <v>100</v>
      </c>
      <c r="AD458" s="3">
        <f t="shared" si="39"/>
        <v>78.9969199360215</v>
      </c>
    </row>
    <row r="459" ht="30" spans="1:30">
      <c r="A459" s="3" t="s">
        <v>481</v>
      </c>
      <c r="B459" s="3" t="s">
        <v>1082</v>
      </c>
      <c r="C459" s="3" t="s">
        <v>548</v>
      </c>
      <c r="D459" s="3">
        <v>75604</v>
      </c>
      <c r="E459" s="3">
        <v>5539</v>
      </c>
      <c r="F459" s="3">
        <v>48183</v>
      </c>
      <c r="G459" s="3" t="s">
        <v>1083</v>
      </c>
      <c r="H459" s="3">
        <v>4420</v>
      </c>
      <c r="I459" s="3" t="s">
        <v>57</v>
      </c>
      <c r="J459" s="3" t="s">
        <v>239</v>
      </c>
      <c r="K459" s="3" t="s">
        <v>239</v>
      </c>
      <c r="L459" s="3" t="s">
        <v>37</v>
      </c>
      <c r="M459" s="3" t="s">
        <v>60</v>
      </c>
      <c r="N459" s="3" t="s">
        <v>39</v>
      </c>
      <c r="O459" s="3" t="s">
        <v>40</v>
      </c>
      <c r="P459" s="3" t="s">
        <v>75</v>
      </c>
      <c r="Q459" s="3" t="s">
        <v>42</v>
      </c>
      <c r="R459" s="3">
        <v>505815.8643</v>
      </c>
      <c r="S459" s="3">
        <v>423608.144566581</v>
      </c>
      <c r="T459" s="3">
        <v>82207.719733419</v>
      </c>
      <c r="U459" s="3">
        <v>79318.168951928</v>
      </c>
      <c r="V459" s="3">
        <v>43343.261722365</v>
      </c>
      <c r="W459" s="3">
        <v>94391.9921953727</v>
      </c>
      <c r="X459" s="3">
        <v>137831.572277121</v>
      </c>
      <c r="Y459" s="3">
        <v>0.642598915456275</v>
      </c>
      <c r="Z459" s="3">
        <f t="shared" si="35"/>
        <v>860700.859446787</v>
      </c>
      <c r="AA459" s="3">
        <f t="shared" si="36"/>
        <v>5530.85438812789</v>
      </c>
      <c r="AB459" s="3">
        <f t="shared" si="37"/>
        <v>58.7679051029543</v>
      </c>
      <c r="AC459" s="3">
        <f t="shared" si="38"/>
        <v>100</v>
      </c>
      <c r="AD459" s="3">
        <f t="shared" si="39"/>
        <v>64.2598915456275</v>
      </c>
    </row>
    <row r="460" customFormat="1" hidden="1" spans="1:30">
      <c r="A460" t="s">
        <v>1084</v>
      </c>
      <c r="B460" t="s">
        <v>1085</v>
      </c>
      <c r="C460" t="s">
        <v>788</v>
      </c>
      <c r="D460">
        <v>67801</v>
      </c>
      <c r="E460">
        <v>5404</v>
      </c>
      <c r="F460">
        <v>20057</v>
      </c>
      <c r="G460" t="s">
        <v>1086</v>
      </c>
      <c r="I460" t="s">
        <v>68</v>
      </c>
      <c r="J460" t="s">
        <v>108</v>
      </c>
      <c r="K460" t="s">
        <v>108</v>
      </c>
      <c r="L460" t="s">
        <v>47</v>
      </c>
      <c r="M460" t="s">
        <v>48</v>
      </c>
      <c r="N460" t="s">
        <v>39</v>
      </c>
      <c r="O460" t="s">
        <v>49</v>
      </c>
      <c r="P460" t="s">
        <v>41</v>
      </c>
      <c r="Q460" t="s">
        <v>42</v>
      </c>
      <c r="R460">
        <v>51626.9232</v>
      </c>
      <c r="S460">
        <v>46418.4848073449</v>
      </c>
      <c r="T460">
        <v>5208.43839265507</v>
      </c>
      <c r="U460">
        <v>8344.52457828547</v>
      </c>
      <c r="V460">
        <v>7914.62172682823</v>
      </c>
      <c r="W460">
        <v>8790.96215479876</v>
      </c>
      <c r="X460">
        <v>17058.3246828227</v>
      </c>
      <c r="Y460">
        <v>0.0474341911000842</v>
      </c>
      <c r="Z460">
        <f t="shared" si="35"/>
        <v>93735.3563427351</v>
      </c>
      <c r="AA460">
        <f t="shared" si="36"/>
        <v>44.4626080559579</v>
      </c>
      <c r="AB460">
        <f t="shared" si="37"/>
        <v>55.0773211030752</v>
      </c>
      <c r="AC460">
        <f t="shared" si="38"/>
        <v>100</v>
      </c>
      <c r="AD460">
        <f t="shared" si="39"/>
        <v>4.74341911000842</v>
      </c>
    </row>
    <row r="461" ht="30" spans="1:30">
      <c r="A461" s="3" t="s">
        <v>1087</v>
      </c>
      <c r="B461" s="3" t="s">
        <v>1088</v>
      </c>
      <c r="C461" s="3" t="s">
        <v>690</v>
      </c>
      <c r="D461" s="3">
        <v>45249</v>
      </c>
      <c r="E461" s="3">
        <v>4710</v>
      </c>
      <c r="F461" s="3">
        <v>39061</v>
      </c>
      <c r="G461" s="3" t="s">
        <v>846</v>
      </c>
      <c r="H461" s="3">
        <v>1642</v>
      </c>
      <c r="I461" s="3" t="s">
        <v>57</v>
      </c>
      <c r="J461" s="3" t="s">
        <v>69</v>
      </c>
      <c r="K461" s="3" t="s">
        <v>1089</v>
      </c>
      <c r="L461" s="3" t="s">
        <v>47</v>
      </c>
      <c r="M461" s="3" t="s">
        <v>93</v>
      </c>
      <c r="N461" s="3" t="s">
        <v>39</v>
      </c>
      <c r="O461" s="3" t="s">
        <v>49</v>
      </c>
      <c r="P461" s="3" t="s">
        <v>62</v>
      </c>
      <c r="Q461" s="3" t="s">
        <v>42</v>
      </c>
      <c r="R461" s="3">
        <v>77855.1993</v>
      </c>
      <c r="S461" s="3">
        <v>66636.1749943338</v>
      </c>
      <c r="T461" s="3">
        <v>11219.0243056662</v>
      </c>
      <c r="U461" s="3">
        <v>12500.6678107837</v>
      </c>
      <c r="V461" s="3">
        <v>11720.5369815818</v>
      </c>
      <c r="W461" s="3">
        <v>17070.0055246809</v>
      </c>
      <c r="X461" s="3">
        <v>16410.6092285697</v>
      </c>
      <c r="Y461" s="3">
        <v>0.643336549373326</v>
      </c>
      <c r="Z461" s="3">
        <f t="shared" si="35"/>
        <v>135557.018845616</v>
      </c>
      <c r="AA461" s="3">
        <f t="shared" si="36"/>
        <v>872.087847474736</v>
      </c>
      <c r="AB461" s="3">
        <f t="shared" si="37"/>
        <v>57.433543436558</v>
      </c>
      <c r="AC461" s="3">
        <f t="shared" si="38"/>
        <v>100</v>
      </c>
      <c r="AD461" s="3">
        <f t="shared" si="39"/>
        <v>64.3336549373326</v>
      </c>
    </row>
    <row r="462" customFormat="1" hidden="1" spans="1:30">
      <c r="A462" t="s">
        <v>696</v>
      </c>
      <c r="B462" t="s">
        <v>1090</v>
      </c>
      <c r="C462" t="s">
        <v>788</v>
      </c>
      <c r="D462">
        <v>66215</v>
      </c>
      <c r="E462">
        <v>3806</v>
      </c>
      <c r="F462">
        <v>20091</v>
      </c>
      <c r="G462" t="s">
        <v>789</v>
      </c>
      <c r="H462">
        <v>3760</v>
      </c>
      <c r="I462" t="s">
        <v>68</v>
      </c>
      <c r="J462" t="s">
        <v>64</v>
      </c>
      <c r="K462" t="s">
        <v>65</v>
      </c>
      <c r="L462" t="s">
        <v>37</v>
      </c>
      <c r="M462" t="s">
        <v>82</v>
      </c>
      <c r="N462" t="s">
        <v>39</v>
      </c>
      <c r="O462" t="s">
        <v>40</v>
      </c>
      <c r="P462" t="s">
        <v>75</v>
      </c>
      <c r="Q462" t="s">
        <v>42</v>
      </c>
      <c r="R462">
        <v>379136.9016</v>
      </c>
      <c r="S462">
        <v>340887.262226455</v>
      </c>
      <c r="T462">
        <v>38249.6393735454</v>
      </c>
      <c r="U462">
        <v>61280.3746153945</v>
      </c>
      <c r="V462">
        <v>58123.2615242447</v>
      </c>
      <c r="W462">
        <v>64558.9151331269</v>
      </c>
      <c r="X462">
        <v>125272.628424469</v>
      </c>
      <c r="Y462">
        <v>0.136337595212329</v>
      </c>
      <c r="Z462">
        <f t="shared" si="35"/>
        <v>688372.081297236</v>
      </c>
      <c r="AA462">
        <f t="shared" si="36"/>
        <v>938.509941753712</v>
      </c>
      <c r="AB462">
        <f t="shared" si="37"/>
        <v>55.0773211030751</v>
      </c>
      <c r="AC462">
        <f t="shared" si="38"/>
        <v>100</v>
      </c>
      <c r="AD462">
        <f t="shared" si="39"/>
        <v>13.6337595212329</v>
      </c>
    </row>
    <row r="463" ht="30" spans="1:30">
      <c r="A463" s="3" t="s">
        <v>1091</v>
      </c>
      <c r="B463" s="3" t="s">
        <v>1092</v>
      </c>
      <c r="C463" s="3" t="s">
        <v>136</v>
      </c>
      <c r="D463" s="3">
        <v>11214</v>
      </c>
      <c r="E463" s="3">
        <v>4309</v>
      </c>
      <c r="F463" s="3">
        <v>36047</v>
      </c>
      <c r="G463" s="3" t="s">
        <v>1093</v>
      </c>
      <c r="H463" s="3">
        <v>5602</v>
      </c>
      <c r="I463" s="3" t="s">
        <v>101</v>
      </c>
      <c r="J463" s="3" t="s">
        <v>149</v>
      </c>
      <c r="K463" s="3" t="s">
        <v>149</v>
      </c>
      <c r="L463" s="3" t="s">
        <v>47</v>
      </c>
      <c r="M463" s="3" t="s">
        <v>82</v>
      </c>
      <c r="N463" s="3" t="s">
        <v>39</v>
      </c>
      <c r="O463" s="3" t="s">
        <v>49</v>
      </c>
      <c r="P463" s="3" t="s">
        <v>50</v>
      </c>
      <c r="Q463" s="3" t="s">
        <v>42</v>
      </c>
      <c r="R463" s="3">
        <v>86351.4413966097</v>
      </c>
      <c r="S463" s="3">
        <v>78586.6094892308</v>
      </c>
      <c r="T463" s="3">
        <v>7764.83190737892</v>
      </c>
      <c r="U463" s="3">
        <v>11240.3362013105</v>
      </c>
      <c r="V463" s="3">
        <v>13404.1487920228</v>
      </c>
      <c r="W463" s="3">
        <v>16381.7847022507</v>
      </c>
      <c r="X463" s="3">
        <v>29651.8920063533</v>
      </c>
      <c r="Y463" s="3">
        <v>0.179842367090298</v>
      </c>
      <c r="Z463" s="3">
        <f t="shared" si="35"/>
        <v>157029.603098547</v>
      </c>
      <c r="AA463" s="3">
        <f t="shared" si="36"/>
        <v>282.405755244926</v>
      </c>
      <c r="AB463" s="3">
        <f t="shared" si="37"/>
        <v>54.9905493567465</v>
      </c>
      <c r="AC463" s="3">
        <f t="shared" si="38"/>
        <v>100</v>
      </c>
      <c r="AD463" s="3">
        <f t="shared" si="39"/>
        <v>17.9842367090298</v>
      </c>
    </row>
    <row r="464" ht="30" spans="1:30">
      <c r="A464" s="3" t="s">
        <v>478</v>
      </c>
      <c r="B464" s="3" t="s">
        <v>246</v>
      </c>
      <c r="C464" s="3" t="s">
        <v>32</v>
      </c>
      <c r="D464" s="3">
        <v>17408</v>
      </c>
      <c r="E464" s="3">
        <v>4752</v>
      </c>
      <c r="F464" s="3">
        <v>42133</v>
      </c>
      <c r="G464" s="3" t="s">
        <v>246</v>
      </c>
      <c r="I464" s="3" t="s">
        <v>34</v>
      </c>
      <c r="J464" s="3" t="s">
        <v>260</v>
      </c>
      <c r="K464" s="3" t="s">
        <v>398</v>
      </c>
      <c r="L464" s="3" t="s">
        <v>121</v>
      </c>
      <c r="M464" s="3" t="s">
        <v>82</v>
      </c>
      <c r="N464" s="3" t="s">
        <v>39</v>
      </c>
      <c r="O464" s="3" t="s">
        <v>40</v>
      </c>
      <c r="P464" s="3" t="s">
        <v>41</v>
      </c>
      <c r="Q464" s="3" t="s">
        <v>42</v>
      </c>
      <c r="R464" s="3">
        <v>717604.235781201</v>
      </c>
      <c r="S464" s="3">
        <v>672109.886682638</v>
      </c>
      <c r="T464" s="3">
        <v>45494.349098563</v>
      </c>
      <c r="U464" s="3">
        <v>93250.8481523031</v>
      </c>
      <c r="V464" s="3">
        <v>125339.86418315</v>
      </c>
      <c r="W464" s="3">
        <v>119475.030966024</v>
      </c>
      <c r="X464" s="3">
        <v>288130.877624232</v>
      </c>
      <c r="Y464" s="3">
        <v>0.116777877458359</v>
      </c>
      <c r="Z464" s="3">
        <f t="shared" si="35"/>
        <v>1343800.85670691</v>
      </c>
      <c r="AA464" s="3">
        <f t="shared" si="36"/>
        <v>1569.26211772957</v>
      </c>
      <c r="AB464" s="3">
        <f t="shared" si="37"/>
        <v>53.4010848556643</v>
      </c>
      <c r="AC464" s="3">
        <f t="shared" si="38"/>
        <v>100</v>
      </c>
      <c r="AD464" s="3">
        <f t="shared" si="39"/>
        <v>11.6777877458359</v>
      </c>
    </row>
    <row r="465" ht="30" spans="1:30">
      <c r="A465" s="3" t="s">
        <v>1094</v>
      </c>
      <c r="B465" s="3" t="s">
        <v>1095</v>
      </c>
      <c r="C465" s="3" t="s">
        <v>1041</v>
      </c>
      <c r="D465" s="3">
        <v>35906</v>
      </c>
      <c r="E465" s="3">
        <v>5979</v>
      </c>
      <c r="F465" s="3">
        <v>1055</v>
      </c>
      <c r="G465" s="3" t="s">
        <v>1096</v>
      </c>
      <c r="H465" s="3">
        <v>2880</v>
      </c>
      <c r="I465" s="3" t="s">
        <v>34</v>
      </c>
      <c r="J465" s="3" t="s">
        <v>35</v>
      </c>
      <c r="K465" s="3" t="s">
        <v>36</v>
      </c>
      <c r="L465" s="3" t="s">
        <v>47</v>
      </c>
      <c r="M465" s="3" t="s">
        <v>82</v>
      </c>
      <c r="N465" s="3" t="s">
        <v>39</v>
      </c>
      <c r="O465" s="3" t="s">
        <v>61</v>
      </c>
      <c r="P465" s="3" t="s">
        <v>50</v>
      </c>
      <c r="Q465" s="3" t="s">
        <v>42</v>
      </c>
      <c r="R465" s="3">
        <v>152227.012493499</v>
      </c>
      <c r="S465" s="3">
        <v>138901.916532794</v>
      </c>
      <c r="T465" s="3">
        <v>13325.095960705</v>
      </c>
      <c r="U465" s="3">
        <v>18679.5520600982</v>
      </c>
      <c r="V465" s="3">
        <v>24539.8036867957</v>
      </c>
      <c r="W465" s="3">
        <v>31708.1471944525</v>
      </c>
      <c r="X465" s="3">
        <v>54189.8863218723</v>
      </c>
      <c r="Y465" s="3">
        <v>0.216947905972239</v>
      </c>
      <c r="Z465" s="3">
        <f t="shared" si="35"/>
        <v>281344.401756718</v>
      </c>
      <c r="AA465" s="3">
        <f t="shared" si="36"/>
        <v>610.370788181324</v>
      </c>
      <c r="AB465" s="3">
        <f t="shared" si="37"/>
        <v>54.1069989461286</v>
      </c>
      <c r="AC465" s="3">
        <f t="shared" si="38"/>
        <v>100</v>
      </c>
      <c r="AD465" s="3">
        <f t="shared" si="39"/>
        <v>21.6947905972239</v>
      </c>
    </row>
    <row r="466" ht="30" spans="1:30">
      <c r="A466" s="3" t="s">
        <v>1097</v>
      </c>
      <c r="B466" s="3" t="s">
        <v>1098</v>
      </c>
      <c r="C466" s="3" t="s">
        <v>181</v>
      </c>
      <c r="D466" s="3">
        <v>60005</v>
      </c>
      <c r="E466" s="3">
        <v>1431</v>
      </c>
      <c r="F466" s="3">
        <v>17031</v>
      </c>
      <c r="G466" s="3" t="s">
        <v>648</v>
      </c>
      <c r="H466" s="3">
        <v>1602</v>
      </c>
      <c r="I466" s="3" t="s">
        <v>34</v>
      </c>
      <c r="J466" s="3" t="s">
        <v>58</v>
      </c>
      <c r="K466" s="3" t="s">
        <v>163</v>
      </c>
      <c r="L466" s="3" t="s">
        <v>47</v>
      </c>
      <c r="M466" s="3" t="s">
        <v>60</v>
      </c>
      <c r="N466" s="3" t="s">
        <v>39</v>
      </c>
      <c r="O466" s="3" t="s">
        <v>40</v>
      </c>
      <c r="P466" s="3" t="s">
        <v>50</v>
      </c>
      <c r="Q466" s="3" t="s">
        <v>42</v>
      </c>
      <c r="R466" s="3">
        <v>459153.525438388</v>
      </c>
      <c r="S466" s="3">
        <v>425378.61904535</v>
      </c>
      <c r="T466" s="3">
        <v>33774.9063930371</v>
      </c>
      <c r="U466" s="3">
        <v>62334.9282491984</v>
      </c>
      <c r="V466" s="3">
        <v>76225.0412679798</v>
      </c>
      <c r="W466" s="3">
        <v>63358.4102611086</v>
      </c>
      <c r="X466" s="3">
        <v>176477.541196519</v>
      </c>
      <c r="Y466" s="3">
        <v>0.674089181334039</v>
      </c>
      <c r="Z466" s="3">
        <f t="shared" si="35"/>
        <v>837549.446413193</v>
      </c>
      <c r="AA466" s="3">
        <f t="shared" si="36"/>
        <v>5645.83020659447</v>
      </c>
      <c r="AB466" s="3">
        <f t="shared" si="37"/>
        <v>54.8210648821647</v>
      </c>
      <c r="AC466" s="3">
        <f t="shared" si="38"/>
        <v>100</v>
      </c>
      <c r="AD466" s="3">
        <f t="shared" si="39"/>
        <v>67.4089181334039</v>
      </c>
    </row>
    <row r="467" ht="30" spans="1:30">
      <c r="A467" s="3" t="s">
        <v>1099</v>
      </c>
      <c r="B467" s="3" t="s">
        <v>1100</v>
      </c>
      <c r="C467" s="3" t="s">
        <v>805</v>
      </c>
      <c r="D467" s="3">
        <v>63084</v>
      </c>
      <c r="E467" s="3">
        <v>4916</v>
      </c>
      <c r="F467" s="3">
        <v>29071</v>
      </c>
      <c r="G467" s="3" t="s">
        <v>468</v>
      </c>
      <c r="H467" s="3">
        <v>7040</v>
      </c>
      <c r="I467" s="3" t="s">
        <v>57</v>
      </c>
      <c r="J467" s="3" t="s">
        <v>58</v>
      </c>
      <c r="K467" s="3" t="s">
        <v>59</v>
      </c>
      <c r="L467" s="3" t="s">
        <v>164</v>
      </c>
      <c r="M467" s="3" t="s">
        <v>82</v>
      </c>
      <c r="N467" s="3" t="s">
        <v>39</v>
      </c>
      <c r="O467" s="3" t="s">
        <v>61</v>
      </c>
      <c r="P467" s="3" t="s">
        <v>62</v>
      </c>
      <c r="Q467" s="3" t="s">
        <v>42</v>
      </c>
      <c r="R467" s="3">
        <v>219399.2082</v>
      </c>
      <c r="S467" s="3">
        <v>179591.124824426</v>
      </c>
      <c r="T467" s="3">
        <v>39808.083375574</v>
      </c>
      <c r="U467" s="3">
        <v>38408.8537314413</v>
      </c>
      <c r="V467" s="3">
        <v>20988.4446619898</v>
      </c>
      <c r="W467" s="3">
        <v>45708.168375</v>
      </c>
      <c r="X467" s="3">
        <v>41207.3130197066</v>
      </c>
      <c r="Y467" s="3">
        <v>0.994527213500823</v>
      </c>
      <c r="Z467" s="3">
        <f t="shared" si="35"/>
        <v>365711.987988138</v>
      </c>
      <c r="AA467" s="3">
        <f t="shared" si="36"/>
        <v>3637.10524357689</v>
      </c>
      <c r="AB467" s="3">
        <f t="shared" si="37"/>
        <v>59.9923479148068</v>
      </c>
      <c r="AC467" s="3">
        <f t="shared" si="38"/>
        <v>100</v>
      </c>
      <c r="AD467" s="3">
        <f t="shared" si="39"/>
        <v>99.4527213500823</v>
      </c>
    </row>
    <row r="468" ht="30" spans="1:30">
      <c r="A468" s="3" t="s">
        <v>1101</v>
      </c>
      <c r="B468" s="3" t="s">
        <v>1102</v>
      </c>
      <c r="C468" s="3" t="s">
        <v>971</v>
      </c>
      <c r="D468" s="3">
        <v>7302</v>
      </c>
      <c r="E468" s="3">
        <v>2811</v>
      </c>
      <c r="F468" s="3">
        <v>34017</v>
      </c>
      <c r="G468" s="3" t="s">
        <v>923</v>
      </c>
      <c r="H468" s="3">
        <v>5602</v>
      </c>
      <c r="I468" s="3" t="s">
        <v>34</v>
      </c>
      <c r="J468" s="3" t="s">
        <v>64</v>
      </c>
      <c r="K468" s="3" t="s">
        <v>371</v>
      </c>
      <c r="L468" s="3" t="s">
        <v>47</v>
      </c>
      <c r="M468" s="3" t="s">
        <v>82</v>
      </c>
      <c r="N468" s="3" t="s">
        <v>39</v>
      </c>
      <c r="O468" s="3" t="s">
        <v>61</v>
      </c>
      <c r="P468" s="3" t="s">
        <v>50</v>
      </c>
      <c r="Q468" s="3" t="s">
        <v>42</v>
      </c>
      <c r="R468" s="3">
        <v>158481.597386892</v>
      </c>
      <c r="S468" s="3">
        <v>148809.612497914</v>
      </c>
      <c r="T468" s="3">
        <v>9671.98488897855</v>
      </c>
      <c r="U468" s="3">
        <v>23768.5829029719</v>
      </c>
      <c r="V468" s="3">
        <v>30698.0389954537</v>
      </c>
      <c r="W468" s="3">
        <v>22068.2150491439</v>
      </c>
      <c r="X468" s="3">
        <v>58818.1009222004</v>
      </c>
      <c r="Y468" s="3">
        <v>0.564772241208242</v>
      </c>
      <c r="Z468" s="3">
        <f t="shared" si="35"/>
        <v>293834.535256662</v>
      </c>
      <c r="AA468" s="3">
        <f t="shared" si="36"/>
        <v>1659.49589021287</v>
      </c>
      <c r="AB468" s="3">
        <f t="shared" si="37"/>
        <v>53.9356605065022</v>
      </c>
      <c r="AC468" s="3">
        <f t="shared" si="38"/>
        <v>100</v>
      </c>
      <c r="AD468" s="3">
        <f t="shared" si="39"/>
        <v>56.4772241208242</v>
      </c>
    </row>
    <row r="469" customFormat="1" hidden="1" spans="1:30">
      <c r="A469" t="s">
        <v>1057</v>
      </c>
      <c r="B469" t="s">
        <v>1103</v>
      </c>
      <c r="C469" t="s">
        <v>161</v>
      </c>
      <c r="D469">
        <v>30303</v>
      </c>
      <c r="E469">
        <v>1551</v>
      </c>
      <c r="F469">
        <v>13121</v>
      </c>
      <c r="G469" t="s">
        <v>1104</v>
      </c>
      <c r="H469">
        <v>520</v>
      </c>
      <c r="I469" t="s">
        <v>79</v>
      </c>
      <c r="J469" t="s">
        <v>80</v>
      </c>
      <c r="K469" t="s">
        <v>81</v>
      </c>
      <c r="L469" t="s">
        <v>88</v>
      </c>
      <c r="M469" t="s">
        <v>93</v>
      </c>
      <c r="N469" t="s">
        <v>39</v>
      </c>
      <c r="O469" t="s">
        <v>61</v>
      </c>
      <c r="P469" t="s">
        <v>83</v>
      </c>
      <c r="Q469" t="s">
        <v>42</v>
      </c>
      <c r="R469">
        <v>127468.32</v>
      </c>
      <c r="S469">
        <v>89100.35568</v>
      </c>
      <c r="T469">
        <v>38367.96432</v>
      </c>
      <c r="U469">
        <v>34416.4464</v>
      </c>
      <c r="V469">
        <v>16443.41328</v>
      </c>
      <c r="W469">
        <v>15296.1984</v>
      </c>
      <c r="X469">
        <v>0</v>
      </c>
      <c r="Y469">
        <v>0.159216237978368</v>
      </c>
      <c r="Z469">
        <f t="shared" si="35"/>
        <v>193624.37808</v>
      </c>
      <c r="AA469">
        <f t="shared" si="36"/>
        <v>308.281450587988</v>
      </c>
      <c r="AB469">
        <f t="shared" si="37"/>
        <v>65.8327847267939</v>
      </c>
      <c r="AC469">
        <f t="shared" si="38"/>
        <v>100</v>
      </c>
      <c r="AD469">
        <f t="shared" si="39"/>
        <v>15.9216237978368</v>
      </c>
    </row>
    <row r="470" ht="30" spans="1:30">
      <c r="A470" s="3" t="s">
        <v>1105</v>
      </c>
      <c r="B470" s="3" t="s">
        <v>1106</v>
      </c>
      <c r="C470" s="3" t="s">
        <v>45</v>
      </c>
      <c r="D470" s="3">
        <v>93274</v>
      </c>
      <c r="E470" s="3">
        <v>8050</v>
      </c>
      <c r="F470" s="3">
        <v>6107</v>
      </c>
      <c r="G470" s="3" t="s">
        <v>1106</v>
      </c>
      <c r="H470" s="3">
        <v>8780</v>
      </c>
      <c r="I470" s="3" t="s">
        <v>34</v>
      </c>
      <c r="J470" s="3" t="s">
        <v>35</v>
      </c>
      <c r="K470" s="3" t="s">
        <v>36</v>
      </c>
      <c r="L470" s="3" t="s">
        <v>37</v>
      </c>
      <c r="M470" s="3" t="s">
        <v>38</v>
      </c>
      <c r="N470" s="3" t="s">
        <v>39</v>
      </c>
      <c r="O470" s="3" t="s">
        <v>89</v>
      </c>
      <c r="P470" s="3" t="s">
        <v>41</v>
      </c>
      <c r="Q470" s="3" t="s">
        <v>42</v>
      </c>
      <c r="R470" s="3">
        <v>777707.506928633</v>
      </c>
      <c r="S470" s="3">
        <v>709631.368604449</v>
      </c>
      <c r="T470" s="3">
        <v>68076.1383241838</v>
      </c>
      <c r="U470" s="3">
        <v>95431.3405041895</v>
      </c>
      <c r="V470" s="3">
        <v>125370.584583935</v>
      </c>
      <c r="W470" s="3">
        <v>161992.695645767</v>
      </c>
      <c r="X470" s="3">
        <v>276848.902844554</v>
      </c>
      <c r="Y470" s="3">
        <v>0.00347415978238874</v>
      </c>
      <c r="Z470" s="3">
        <f t="shared" si="35"/>
        <v>1437351.03050708</v>
      </c>
      <c r="AA470" s="3">
        <f t="shared" si="36"/>
        <v>49.935871433627</v>
      </c>
      <c r="AB470" s="3">
        <f t="shared" si="37"/>
        <v>54.1069989461286</v>
      </c>
      <c r="AC470" s="3">
        <f t="shared" si="38"/>
        <v>100</v>
      </c>
      <c r="AD470" s="3">
        <f t="shared" si="39"/>
        <v>0.347415978238874</v>
      </c>
    </row>
    <row r="471" ht="30" spans="1:30">
      <c r="A471" s="3" t="s">
        <v>1107</v>
      </c>
      <c r="B471" s="3" t="s">
        <v>1108</v>
      </c>
      <c r="C471" s="3" t="s">
        <v>588</v>
      </c>
      <c r="D471" s="3">
        <v>2467</v>
      </c>
      <c r="E471" s="3">
        <v>1959</v>
      </c>
      <c r="F471" s="3">
        <v>25021</v>
      </c>
      <c r="G471" s="3" t="s">
        <v>426</v>
      </c>
      <c r="H471" s="3">
        <v>1122</v>
      </c>
      <c r="I471" s="3" t="s">
        <v>34</v>
      </c>
      <c r="J471" s="3" t="s">
        <v>260</v>
      </c>
      <c r="K471" s="3" t="s">
        <v>295</v>
      </c>
      <c r="L471" s="3" t="s">
        <v>718</v>
      </c>
      <c r="M471" s="3" t="s">
        <v>93</v>
      </c>
      <c r="N471" s="3" t="s">
        <v>39</v>
      </c>
      <c r="O471" s="3" t="s">
        <v>89</v>
      </c>
      <c r="P471" s="3" t="s">
        <v>538</v>
      </c>
      <c r="Q471" s="3" t="s">
        <v>42</v>
      </c>
      <c r="R471" s="3">
        <v>1509194.29114001</v>
      </c>
      <c r="S471" s="3">
        <v>1413515.07338297</v>
      </c>
      <c r="T471" s="3">
        <v>95679.2177570374</v>
      </c>
      <c r="U471" s="3">
        <v>196115.965678789</v>
      </c>
      <c r="V471" s="3">
        <v>263602.41208937</v>
      </c>
      <c r="W471" s="3">
        <v>251268.074625295</v>
      </c>
      <c r="X471" s="3">
        <v>605968.379127903</v>
      </c>
      <c r="Y471" s="3">
        <v>0.211965414410841</v>
      </c>
      <c r="Z471" s="3">
        <f t="shared" si="35"/>
        <v>2826149.12266136</v>
      </c>
      <c r="AA471" s="3">
        <f t="shared" si="36"/>
        <v>5990.4586997175</v>
      </c>
      <c r="AB471" s="3">
        <f t="shared" si="37"/>
        <v>53.4010848556644</v>
      </c>
      <c r="AC471" s="3">
        <f t="shared" si="38"/>
        <v>100</v>
      </c>
      <c r="AD471" s="3">
        <f t="shared" si="39"/>
        <v>21.1965414410841</v>
      </c>
    </row>
    <row r="472" ht="30" spans="1:30">
      <c r="A472" s="3" t="s">
        <v>1109</v>
      </c>
      <c r="B472" s="3" t="s">
        <v>1110</v>
      </c>
      <c r="C472" s="3" t="s">
        <v>136</v>
      </c>
      <c r="D472" s="3">
        <v>11566</v>
      </c>
      <c r="E472" s="3">
        <v>3147</v>
      </c>
      <c r="F472" s="3">
        <v>36059</v>
      </c>
      <c r="G472" s="3" t="s">
        <v>830</v>
      </c>
      <c r="H472" s="3">
        <v>5602</v>
      </c>
      <c r="I472" s="3" t="s">
        <v>34</v>
      </c>
      <c r="J472" s="3" t="s">
        <v>58</v>
      </c>
      <c r="K472" s="3" t="s">
        <v>163</v>
      </c>
      <c r="L472" s="3" t="s">
        <v>47</v>
      </c>
      <c r="M472" s="3" t="s">
        <v>82</v>
      </c>
      <c r="N472" s="3" t="s">
        <v>39</v>
      </c>
      <c r="O472" s="3" t="s">
        <v>61</v>
      </c>
      <c r="P472" s="3" t="s">
        <v>50</v>
      </c>
      <c r="Q472" s="3" t="s">
        <v>42</v>
      </c>
      <c r="R472" s="3">
        <v>220043.146596885</v>
      </c>
      <c r="S472" s="3">
        <v>203856.977337609</v>
      </c>
      <c r="T472" s="3">
        <v>16186.1692592762</v>
      </c>
      <c r="U472" s="3">
        <v>29873.1752995877</v>
      </c>
      <c r="V472" s="3">
        <v>36529.8249949611</v>
      </c>
      <c r="W472" s="3">
        <v>30363.6652771416</v>
      </c>
      <c r="X472" s="3">
        <v>84574.4861296381</v>
      </c>
      <c r="Y472" s="3">
        <v>0.00362185007664995</v>
      </c>
      <c r="Z472" s="3">
        <f t="shared" si="35"/>
        <v>401384.298298214</v>
      </c>
      <c r="AA472" s="3">
        <f t="shared" si="36"/>
        <v>14.5375375155747</v>
      </c>
      <c r="AB472" s="3">
        <f t="shared" si="37"/>
        <v>54.8210648821646</v>
      </c>
      <c r="AC472" s="3">
        <f t="shared" si="38"/>
        <v>100</v>
      </c>
      <c r="AD472" s="3">
        <f t="shared" si="39"/>
        <v>0.362185007664995</v>
      </c>
    </row>
    <row r="473" ht="30" spans="1:30">
      <c r="A473" s="3" t="s">
        <v>1111</v>
      </c>
      <c r="B473" s="3" t="s">
        <v>1112</v>
      </c>
      <c r="C473" s="3" t="s">
        <v>136</v>
      </c>
      <c r="D473" s="3">
        <v>11570</v>
      </c>
      <c r="E473" s="3">
        <v>4602</v>
      </c>
      <c r="F473" s="3">
        <v>36059</v>
      </c>
      <c r="G473" s="3" t="s">
        <v>830</v>
      </c>
      <c r="H473" s="3">
        <v>5602</v>
      </c>
      <c r="I473" s="3" t="s">
        <v>34</v>
      </c>
      <c r="J473" s="3" t="s">
        <v>230</v>
      </c>
      <c r="K473" s="3" t="s">
        <v>231</v>
      </c>
      <c r="L473" s="3" t="s">
        <v>47</v>
      </c>
      <c r="M473" s="3" t="s">
        <v>93</v>
      </c>
      <c r="N473" s="3" t="s">
        <v>39</v>
      </c>
      <c r="O473" s="3" t="s">
        <v>49</v>
      </c>
      <c r="P473" s="3" t="s">
        <v>41</v>
      </c>
      <c r="Q473" s="3" t="s">
        <v>42</v>
      </c>
      <c r="R473" s="3">
        <v>89221.2585345312</v>
      </c>
      <c r="S473" s="3">
        <v>80942.6893248175</v>
      </c>
      <c r="T473" s="3">
        <v>8278.56920971364</v>
      </c>
      <c r="U473" s="3">
        <v>12612.11626895</v>
      </c>
      <c r="V473" s="3">
        <v>13508.7122122403</v>
      </c>
      <c r="W473" s="3">
        <v>16776.306316676</v>
      </c>
      <c r="X473" s="3">
        <v>29826.7583801235</v>
      </c>
      <c r="Y473" s="3">
        <v>0.00541131610545686</v>
      </c>
      <c r="Z473" s="3">
        <f t="shared" si="35"/>
        <v>161945.151712521</v>
      </c>
      <c r="AA473" s="3">
        <f t="shared" si="36"/>
        <v>8.7633640766262</v>
      </c>
      <c r="AB473" s="3">
        <f t="shared" si="37"/>
        <v>55.0935039370079</v>
      </c>
      <c r="AC473" s="3">
        <f t="shared" si="38"/>
        <v>100</v>
      </c>
      <c r="AD473" s="3">
        <f t="shared" si="39"/>
        <v>0.541131610545686</v>
      </c>
    </row>
    <row r="474" ht="30" spans="1:30">
      <c r="A474" s="3" t="s">
        <v>1113</v>
      </c>
      <c r="B474" s="3" t="s">
        <v>1114</v>
      </c>
      <c r="C474" s="3" t="s">
        <v>136</v>
      </c>
      <c r="D474" s="3">
        <v>11576</v>
      </c>
      <c r="E474" s="3">
        <v>1126</v>
      </c>
      <c r="F474" s="3">
        <v>36059</v>
      </c>
      <c r="G474" s="3" t="s">
        <v>830</v>
      </c>
      <c r="H474" s="3">
        <v>5602</v>
      </c>
      <c r="I474" s="3" t="s">
        <v>34</v>
      </c>
      <c r="J474" s="3" t="s">
        <v>64</v>
      </c>
      <c r="K474" s="3" t="s">
        <v>631</v>
      </c>
      <c r="L474" s="3" t="s">
        <v>47</v>
      </c>
      <c r="M474" s="3" t="s">
        <v>82</v>
      </c>
      <c r="N474" s="3" t="s">
        <v>39</v>
      </c>
      <c r="O474" s="3" t="s">
        <v>61</v>
      </c>
      <c r="P474" s="3" t="s">
        <v>50</v>
      </c>
      <c r="Q474" s="3" t="s">
        <v>42</v>
      </c>
      <c r="R474" s="3">
        <v>143152.880829128</v>
      </c>
      <c r="S474" s="3">
        <v>134416.393293525</v>
      </c>
      <c r="T474" s="3">
        <v>8736.48753560323</v>
      </c>
      <c r="U474" s="3">
        <v>21469.629104507</v>
      </c>
      <c r="V474" s="3">
        <v>27728.8517434363</v>
      </c>
      <c r="W474" s="3">
        <v>19933.7248685692</v>
      </c>
      <c r="X474" s="3">
        <v>53129.0744839992</v>
      </c>
      <c r="Y474" s="3">
        <v>0.0167350113751791</v>
      </c>
      <c r="Z474" s="3">
        <f t="shared" si="35"/>
        <v>265414.16102964</v>
      </c>
      <c r="AA474" s="3">
        <f t="shared" si="36"/>
        <v>44.4170900396464</v>
      </c>
      <c r="AB474" s="3">
        <f t="shared" si="37"/>
        <v>53.9356605065023</v>
      </c>
      <c r="AC474" s="3">
        <f t="shared" si="38"/>
        <v>100</v>
      </c>
      <c r="AD474" s="3">
        <f t="shared" si="39"/>
        <v>1.67350113751791</v>
      </c>
    </row>
    <row r="475" ht="30" spans="1:30">
      <c r="A475" s="3" t="s">
        <v>1115</v>
      </c>
      <c r="B475" s="3" t="s">
        <v>1116</v>
      </c>
      <c r="C475" s="3" t="s">
        <v>55</v>
      </c>
      <c r="D475" s="3">
        <v>27893</v>
      </c>
      <c r="E475" s="3">
        <v>2164</v>
      </c>
      <c r="F475" s="3">
        <v>37195</v>
      </c>
      <c r="G475" s="3" t="s">
        <v>1116</v>
      </c>
      <c r="I475" s="3" t="s">
        <v>34</v>
      </c>
      <c r="J475" s="3" t="s">
        <v>260</v>
      </c>
      <c r="K475" s="3" t="s">
        <v>398</v>
      </c>
      <c r="L475" s="3" t="s">
        <v>47</v>
      </c>
      <c r="M475" s="3" t="s">
        <v>82</v>
      </c>
      <c r="N475" s="3" t="s">
        <v>39</v>
      </c>
      <c r="O475" s="3" t="s">
        <v>40</v>
      </c>
      <c r="P475" s="3" t="s">
        <v>41</v>
      </c>
      <c r="Q475" s="3" t="s">
        <v>42</v>
      </c>
      <c r="R475" s="3">
        <v>400075.11274562</v>
      </c>
      <c r="S475" s="3">
        <v>374711.331517264</v>
      </c>
      <c r="T475" s="3">
        <v>25363.7812283563</v>
      </c>
      <c r="U475" s="3">
        <v>51988.7449487303</v>
      </c>
      <c r="V475" s="3">
        <v>69878.852150315</v>
      </c>
      <c r="W475" s="3">
        <v>66609.1197636024</v>
      </c>
      <c r="X475" s="3">
        <v>160637.281112923</v>
      </c>
      <c r="Y475" s="3">
        <v>0.0792843599148376</v>
      </c>
      <c r="Z475" s="3">
        <f t="shared" si="35"/>
        <v>749189.110721191</v>
      </c>
      <c r="AA475" s="3">
        <f t="shared" si="36"/>
        <v>593.98979098696</v>
      </c>
      <c r="AB475" s="3">
        <f t="shared" si="37"/>
        <v>53.4010848556643</v>
      </c>
      <c r="AC475" s="3">
        <f t="shared" si="38"/>
        <v>100</v>
      </c>
      <c r="AD475" s="3">
        <f t="shared" si="39"/>
        <v>7.92843599148376</v>
      </c>
    </row>
    <row r="476" ht="30" spans="1:30">
      <c r="A476" s="3" t="s">
        <v>537</v>
      </c>
      <c r="B476" s="3" t="s">
        <v>470</v>
      </c>
      <c r="C476" s="3" t="s">
        <v>1041</v>
      </c>
      <c r="D476" s="3">
        <v>36203</v>
      </c>
      <c r="E476" s="3">
        <v>3458</v>
      </c>
      <c r="F476" s="3">
        <v>1015</v>
      </c>
      <c r="G476" s="3" t="s">
        <v>1117</v>
      </c>
      <c r="H476" s="3">
        <v>450</v>
      </c>
      <c r="I476" s="3" t="s">
        <v>34</v>
      </c>
      <c r="J476" s="3" t="s">
        <v>260</v>
      </c>
      <c r="K476" s="3" t="s">
        <v>398</v>
      </c>
      <c r="L476" s="3" t="s">
        <v>88</v>
      </c>
      <c r="M476" s="3" t="s">
        <v>82</v>
      </c>
      <c r="N476" s="3" t="s">
        <v>39</v>
      </c>
      <c r="O476" s="3" t="s">
        <v>40</v>
      </c>
      <c r="P476" s="3" t="s">
        <v>538</v>
      </c>
      <c r="Q476" s="3" t="s">
        <v>42</v>
      </c>
      <c r="R476" s="3">
        <v>737622.870378839</v>
      </c>
      <c r="S476" s="3">
        <v>690859.388929252</v>
      </c>
      <c r="T476" s="3">
        <v>46763.4814495866</v>
      </c>
      <c r="U476" s="3">
        <v>95852.2188828543</v>
      </c>
      <c r="V476" s="3">
        <v>128836.405614331</v>
      </c>
      <c r="W476" s="3">
        <v>122807.964175157</v>
      </c>
      <c r="X476" s="3">
        <v>296168.715847382</v>
      </c>
      <c r="Y476" s="3">
        <v>0.513671464382991</v>
      </c>
      <c r="Z476" s="3">
        <f t="shared" si="35"/>
        <v>1381288.17489856</v>
      </c>
      <c r="AA476" s="3">
        <f t="shared" si="36"/>
        <v>7095.28319535054</v>
      </c>
      <c r="AB476" s="3">
        <f t="shared" si="37"/>
        <v>53.4010848556644</v>
      </c>
      <c r="AC476" s="3">
        <f t="shared" si="38"/>
        <v>100</v>
      </c>
      <c r="AD476" s="3">
        <f t="shared" si="39"/>
        <v>51.3671464382991</v>
      </c>
    </row>
    <row r="477" ht="30" spans="1:30">
      <c r="A477" s="3" t="s">
        <v>418</v>
      </c>
      <c r="B477" s="3" t="s">
        <v>1118</v>
      </c>
      <c r="C477" s="3" t="s">
        <v>161</v>
      </c>
      <c r="D477" s="3">
        <v>30531</v>
      </c>
      <c r="E477" s="3">
        <v>5324</v>
      </c>
      <c r="F477" s="3">
        <v>13137</v>
      </c>
      <c r="G477" s="3" t="s">
        <v>1119</v>
      </c>
      <c r="I477" s="3" t="s">
        <v>57</v>
      </c>
      <c r="J477" s="3" t="s">
        <v>58</v>
      </c>
      <c r="K477" s="3" t="s">
        <v>59</v>
      </c>
      <c r="L477" s="3" t="s">
        <v>37</v>
      </c>
      <c r="M477" s="3" t="s">
        <v>60</v>
      </c>
      <c r="N477" s="3" t="s">
        <v>39</v>
      </c>
      <c r="O477" s="3" t="s">
        <v>61</v>
      </c>
      <c r="P477" s="3" t="s">
        <v>62</v>
      </c>
      <c r="Q477" s="3" t="s">
        <v>42</v>
      </c>
      <c r="R477" s="3">
        <v>303217.9272</v>
      </c>
      <c r="S477" s="3">
        <v>248201.664260969</v>
      </c>
      <c r="T477" s="3">
        <v>55016.2629390306</v>
      </c>
      <c r="U477" s="3">
        <v>53082.4751380102</v>
      </c>
      <c r="V477" s="3">
        <v>29006.8170153061</v>
      </c>
      <c r="W477" s="3">
        <v>63170.4015</v>
      </c>
      <c r="X477" s="3">
        <v>56950.050740051</v>
      </c>
      <c r="Y477" s="3">
        <v>0.52134823157659</v>
      </c>
      <c r="Z477" s="3">
        <f t="shared" si="35"/>
        <v>505427.671593367</v>
      </c>
      <c r="AA477" s="3">
        <f t="shared" si="36"/>
        <v>2635.03822775075</v>
      </c>
      <c r="AB477" s="3">
        <f t="shared" si="37"/>
        <v>59.9923479148068</v>
      </c>
      <c r="AC477" s="3">
        <f t="shared" si="38"/>
        <v>100</v>
      </c>
      <c r="AD477" s="3">
        <f t="shared" si="39"/>
        <v>52.134823157659</v>
      </c>
    </row>
    <row r="478" ht="30" spans="1:30">
      <c r="A478" s="3" t="s">
        <v>1120</v>
      </c>
      <c r="B478" s="3" t="s">
        <v>369</v>
      </c>
      <c r="C478" s="3" t="s">
        <v>140</v>
      </c>
      <c r="D478" s="3">
        <v>33405</v>
      </c>
      <c r="E478" s="3">
        <v>4039</v>
      </c>
      <c r="F478" s="3">
        <v>12099</v>
      </c>
      <c r="G478" s="3" t="s">
        <v>370</v>
      </c>
      <c r="H478" s="3">
        <v>8960</v>
      </c>
      <c r="I478" s="3" t="s">
        <v>34</v>
      </c>
      <c r="J478" s="3" t="s">
        <v>35</v>
      </c>
      <c r="K478" s="3" t="s">
        <v>36</v>
      </c>
      <c r="L478" s="3" t="s">
        <v>47</v>
      </c>
      <c r="M478" s="3" t="s">
        <v>93</v>
      </c>
      <c r="N478" s="3" t="s">
        <v>39</v>
      </c>
      <c r="O478" s="3" t="s">
        <v>49</v>
      </c>
      <c r="P478" s="3" t="s">
        <v>50</v>
      </c>
      <c r="Q478" s="3" t="s">
        <v>42</v>
      </c>
      <c r="R478" s="3">
        <v>89487.2811904074</v>
      </c>
      <c r="S478" s="3">
        <v>81654.0682172782</v>
      </c>
      <c r="T478" s="3">
        <v>7833.21297312915</v>
      </c>
      <c r="U478" s="3">
        <v>10980.8522175672</v>
      </c>
      <c r="V478" s="3">
        <v>14425.8254622941</v>
      </c>
      <c r="W478" s="3">
        <v>18639.7659491476</v>
      </c>
      <c r="X478" s="3">
        <v>31855.7496171627</v>
      </c>
      <c r="Y478" s="3">
        <v>0.0469199628929958</v>
      </c>
      <c r="Z478" s="3">
        <f t="shared" si="35"/>
        <v>165389.474436579</v>
      </c>
      <c r="AA478" s="3">
        <f t="shared" si="36"/>
        <v>77.6006800345637</v>
      </c>
      <c r="AB478" s="3">
        <f t="shared" si="37"/>
        <v>54.1069989461286</v>
      </c>
      <c r="AC478" s="3">
        <f t="shared" si="38"/>
        <v>100</v>
      </c>
      <c r="AD478" s="3">
        <f t="shared" si="39"/>
        <v>4.69199628929958</v>
      </c>
    </row>
    <row r="479" ht="30" spans="1:30">
      <c r="A479" s="3" t="s">
        <v>689</v>
      </c>
      <c r="B479" s="3" t="s">
        <v>1121</v>
      </c>
      <c r="C479" s="3" t="s">
        <v>788</v>
      </c>
      <c r="D479" s="3">
        <v>66062</v>
      </c>
      <c r="E479" s="3">
        <v>5607</v>
      </c>
      <c r="F479" s="3">
        <v>20091</v>
      </c>
      <c r="G479" s="3" t="s">
        <v>789</v>
      </c>
      <c r="H479" s="3">
        <v>3760</v>
      </c>
      <c r="I479" s="3" t="s">
        <v>57</v>
      </c>
      <c r="J479" s="3" t="s">
        <v>58</v>
      </c>
      <c r="K479" s="3" t="s">
        <v>59</v>
      </c>
      <c r="L479" s="3" t="s">
        <v>37</v>
      </c>
      <c r="M479" s="3" t="s">
        <v>82</v>
      </c>
      <c r="N479" s="3" t="s">
        <v>39</v>
      </c>
      <c r="O479" s="3" t="s">
        <v>61</v>
      </c>
      <c r="P479" s="3" t="s">
        <v>62</v>
      </c>
      <c r="Q479" s="3" t="s">
        <v>42</v>
      </c>
      <c r="R479" s="3">
        <v>188878.554</v>
      </c>
      <c r="S479" s="3">
        <v>154608.178609056</v>
      </c>
      <c r="T479" s="3">
        <v>34270.3753909439</v>
      </c>
      <c r="U479" s="3">
        <v>33065.792776148</v>
      </c>
      <c r="V479" s="3">
        <v>18068.7392219388</v>
      </c>
      <c r="W479" s="3">
        <v>39349.69875</v>
      </c>
      <c r="X479" s="3">
        <v>35474.9580057398</v>
      </c>
      <c r="Y479" s="3">
        <v>0.0406180690388367</v>
      </c>
      <c r="Z479" s="3">
        <f t="shared" si="35"/>
        <v>314837.742753826</v>
      </c>
      <c r="AA479" s="3">
        <f t="shared" si="36"/>
        <v>127.881011712064</v>
      </c>
      <c r="AB479" s="3">
        <f t="shared" si="37"/>
        <v>59.9923479148068</v>
      </c>
      <c r="AC479" s="3">
        <f t="shared" si="38"/>
        <v>100</v>
      </c>
      <c r="AD479" s="3">
        <f t="shared" si="39"/>
        <v>4.06180690388367</v>
      </c>
    </row>
    <row r="480" ht="30" spans="1:30">
      <c r="A480" s="3" t="s">
        <v>1122</v>
      </c>
      <c r="B480" s="3" t="s">
        <v>1123</v>
      </c>
      <c r="C480" s="3" t="s">
        <v>144</v>
      </c>
      <c r="D480" s="3">
        <v>54115</v>
      </c>
      <c r="E480" s="3">
        <v>2321</v>
      </c>
      <c r="F480" s="3">
        <v>55009</v>
      </c>
      <c r="G480" s="3" t="s">
        <v>1124</v>
      </c>
      <c r="H480" s="3">
        <v>3080</v>
      </c>
      <c r="I480" s="3" t="s">
        <v>34</v>
      </c>
      <c r="J480" s="3" t="s">
        <v>230</v>
      </c>
      <c r="K480" s="3" t="s">
        <v>231</v>
      </c>
      <c r="L480" s="3" t="s">
        <v>47</v>
      </c>
      <c r="M480" s="3" t="s">
        <v>82</v>
      </c>
      <c r="N480" s="3" t="s">
        <v>39</v>
      </c>
      <c r="O480" s="3" t="s">
        <v>61</v>
      </c>
      <c r="P480" s="3" t="s">
        <v>50</v>
      </c>
      <c r="Q480" s="3" t="s">
        <v>42</v>
      </c>
      <c r="R480" s="3">
        <v>152921.311398091</v>
      </c>
      <c r="S480" s="3">
        <v>138732.208029197</v>
      </c>
      <c r="T480" s="3">
        <v>14189.1033688939</v>
      </c>
      <c r="U480" s="3">
        <v>21616.6123526109</v>
      </c>
      <c r="V480" s="3">
        <v>23153.338349242</v>
      </c>
      <c r="W480" s="3">
        <v>28753.8508702976</v>
      </c>
      <c r="X480" s="3">
        <v>51121.7514879281</v>
      </c>
      <c r="Y480" s="3">
        <v>0.93888993620972</v>
      </c>
      <c r="Z480" s="3">
        <f t="shared" si="35"/>
        <v>277566.86445817</v>
      </c>
      <c r="AA480" s="3">
        <f t="shared" si="36"/>
        <v>2606.04735665063</v>
      </c>
      <c r="AB480" s="3">
        <f t="shared" si="37"/>
        <v>55.0935039370079</v>
      </c>
      <c r="AC480" s="3">
        <f t="shared" si="38"/>
        <v>100</v>
      </c>
      <c r="AD480" s="3">
        <f t="shared" si="39"/>
        <v>93.888993620972</v>
      </c>
    </row>
    <row r="481" ht="30" spans="1:30">
      <c r="A481" s="3" t="s">
        <v>689</v>
      </c>
      <c r="B481" s="3" t="s">
        <v>746</v>
      </c>
      <c r="C481" s="3" t="s">
        <v>45</v>
      </c>
      <c r="D481" s="3">
        <v>95476</v>
      </c>
      <c r="E481" s="3">
        <v>8978</v>
      </c>
      <c r="F481" s="3">
        <v>6097</v>
      </c>
      <c r="G481" s="3" t="s">
        <v>746</v>
      </c>
      <c r="H481" s="3">
        <v>7362</v>
      </c>
      <c r="I481" s="3" t="s">
        <v>57</v>
      </c>
      <c r="J481" s="3" t="s">
        <v>58</v>
      </c>
      <c r="K481" s="3" t="s">
        <v>59</v>
      </c>
      <c r="L481" s="3" t="s">
        <v>37</v>
      </c>
      <c r="M481" s="3" t="s">
        <v>82</v>
      </c>
      <c r="N481" s="3" t="s">
        <v>39</v>
      </c>
      <c r="O481" s="3" t="s">
        <v>61</v>
      </c>
      <c r="P481" s="3" t="s">
        <v>62</v>
      </c>
      <c r="Q481" s="3" t="s">
        <v>42</v>
      </c>
      <c r="R481" s="3">
        <v>188878.554</v>
      </c>
      <c r="S481" s="3">
        <v>154608.178609056</v>
      </c>
      <c r="T481" s="3">
        <v>34270.3753909439</v>
      </c>
      <c r="U481" s="3">
        <v>33065.792776148</v>
      </c>
      <c r="V481" s="3">
        <v>18068.7392219388</v>
      </c>
      <c r="W481" s="3">
        <v>39349.69875</v>
      </c>
      <c r="X481" s="3">
        <v>35474.9580057398</v>
      </c>
      <c r="Y481" s="3">
        <v>0.226873240877307</v>
      </c>
      <c r="Z481" s="3">
        <f t="shared" si="35"/>
        <v>314837.742753826</v>
      </c>
      <c r="AA481" s="3">
        <f t="shared" si="36"/>
        <v>714.282590490564</v>
      </c>
      <c r="AB481" s="3">
        <f t="shared" si="37"/>
        <v>59.9923479148068</v>
      </c>
      <c r="AC481" s="3">
        <f t="shared" si="38"/>
        <v>100</v>
      </c>
      <c r="AD481" s="3">
        <f t="shared" si="39"/>
        <v>22.6873240877307</v>
      </c>
    </row>
    <row r="482" ht="30" spans="1:30">
      <c r="A482" s="3" t="s">
        <v>1125</v>
      </c>
      <c r="B482" s="3" t="s">
        <v>1126</v>
      </c>
      <c r="C482" s="3" t="s">
        <v>1127</v>
      </c>
      <c r="D482" s="3">
        <v>99611</v>
      </c>
      <c r="E482" s="3">
        <v>5801</v>
      </c>
      <c r="F482" s="3">
        <v>2122</v>
      </c>
      <c r="G482" s="3" t="s">
        <v>1128</v>
      </c>
      <c r="I482" s="3" t="s">
        <v>34</v>
      </c>
      <c r="J482" s="3" t="s">
        <v>35</v>
      </c>
      <c r="K482" s="3" t="s">
        <v>36</v>
      </c>
      <c r="L482" s="3" t="s">
        <v>47</v>
      </c>
      <c r="M482" s="3" t="s">
        <v>93</v>
      </c>
      <c r="N482" s="3" t="s">
        <v>39</v>
      </c>
      <c r="O482" s="3" t="s">
        <v>49</v>
      </c>
      <c r="P482" s="3" t="s">
        <v>50</v>
      </c>
      <c r="Q482" s="3" t="s">
        <v>42</v>
      </c>
      <c r="R482" s="3">
        <v>89487.2811904074</v>
      </c>
      <c r="S482" s="3">
        <v>81654.0682172782</v>
      </c>
      <c r="T482" s="3">
        <v>7833.21297312915</v>
      </c>
      <c r="U482" s="3">
        <v>10980.8522175672</v>
      </c>
      <c r="V482" s="3">
        <v>14425.8254622941</v>
      </c>
      <c r="W482" s="3">
        <v>18639.7659491476</v>
      </c>
      <c r="X482" s="3">
        <v>31855.7496171627</v>
      </c>
      <c r="Y482" s="3">
        <v>0.0805598436708732</v>
      </c>
      <c r="Z482" s="3">
        <f t="shared" si="35"/>
        <v>165389.474436579</v>
      </c>
      <c r="AA482" s="3">
        <f t="shared" si="36"/>
        <v>133.237502054187</v>
      </c>
      <c r="AB482" s="3">
        <f t="shared" si="37"/>
        <v>54.1069989461286</v>
      </c>
      <c r="AC482" s="3">
        <f t="shared" si="38"/>
        <v>100</v>
      </c>
      <c r="AD482" s="3">
        <f t="shared" si="39"/>
        <v>8.05598436708732</v>
      </c>
    </row>
    <row r="483" ht="30" spans="1:30">
      <c r="A483" s="3" t="s">
        <v>757</v>
      </c>
      <c r="B483" s="3" t="s">
        <v>1129</v>
      </c>
      <c r="C483" s="3" t="s">
        <v>1130</v>
      </c>
      <c r="D483" s="3">
        <v>3031</v>
      </c>
      <c r="E483" s="3">
        <v>2285</v>
      </c>
      <c r="F483" s="3">
        <v>33011</v>
      </c>
      <c r="G483" s="3" t="s">
        <v>528</v>
      </c>
      <c r="H483" s="3">
        <v>1122</v>
      </c>
      <c r="I483" s="3" t="s">
        <v>57</v>
      </c>
      <c r="J483" s="3" t="s">
        <v>69</v>
      </c>
      <c r="K483" s="3" t="s">
        <v>125</v>
      </c>
      <c r="L483" s="3" t="s">
        <v>37</v>
      </c>
      <c r="M483" s="3" t="s">
        <v>82</v>
      </c>
      <c r="N483" s="3" t="s">
        <v>39</v>
      </c>
      <c r="O483" s="3" t="s">
        <v>49</v>
      </c>
      <c r="P483" s="3" t="s">
        <v>75</v>
      </c>
      <c r="Q483" s="3" t="s">
        <v>42</v>
      </c>
      <c r="R483" s="3">
        <v>165348.2727</v>
      </c>
      <c r="S483" s="3">
        <v>141521.395278838</v>
      </c>
      <c r="T483" s="3">
        <v>23826.8774211619</v>
      </c>
      <c r="U483" s="3">
        <v>26548.8220272218</v>
      </c>
      <c r="V483" s="3">
        <v>24891.9861800549</v>
      </c>
      <c r="W483" s="3">
        <v>36253.1462749135</v>
      </c>
      <c r="X483" s="3">
        <v>34852.725499332</v>
      </c>
      <c r="Y483" s="3">
        <v>0.3465558682952</v>
      </c>
      <c r="Z483" s="3">
        <f t="shared" si="35"/>
        <v>287894.952681522</v>
      </c>
      <c r="AA483" s="3">
        <f t="shared" si="36"/>
        <v>997.716853043504</v>
      </c>
      <c r="AB483" s="3">
        <f t="shared" si="37"/>
        <v>57.433543436558</v>
      </c>
      <c r="AC483" s="3">
        <f t="shared" si="38"/>
        <v>100</v>
      </c>
      <c r="AD483" s="3">
        <f t="shared" si="39"/>
        <v>34.65558682952</v>
      </c>
    </row>
    <row r="484" ht="30" spans="1:30">
      <c r="A484" s="3" t="s">
        <v>1131</v>
      </c>
      <c r="B484" s="3" t="s">
        <v>1132</v>
      </c>
      <c r="C484" s="3" t="s">
        <v>1130</v>
      </c>
      <c r="D484" s="3">
        <v>3872</v>
      </c>
      <c r="E484" s="3">
        <v>4324</v>
      </c>
      <c r="F484" s="3">
        <v>33003</v>
      </c>
      <c r="G484" s="3" t="s">
        <v>1133</v>
      </c>
      <c r="I484" s="3" t="s">
        <v>34</v>
      </c>
      <c r="J484" s="3" t="s">
        <v>35</v>
      </c>
      <c r="K484" s="3" t="s">
        <v>36</v>
      </c>
      <c r="L484" s="3" t="s">
        <v>47</v>
      </c>
      <c r="M484" s="3" t="s">
        <v>93</v>
      </c>
      <c r="N484" s="3" t="s">
        <v>39</v>
      </c>
      <c r="O484" s="3" t="s">
        <v>49</v>
      </c>
      <c r="P484" s="3" t="s">
        <v>50</v>
      </c>
      <c r="Q484" s="3" t="s">
        <v>42</v>
      </c>
      <c r="R484" s="3">
        <v>77333.1313955504</v>
      </c>
      <c r="S484" s="3">
        <v>70563.8242935568</v>
      </c>
      <c r="T484" s="3">
        <v>6769.30710199364</v>
      </c>
      <c r="U484" s="3">
        <v>9489.43443224502</v>
      </c>
      <c r="V484" s="3">
        <v>12466.5119011846</v>
      </c>
      <c r="W484" s="3">
        <v>16108.1155908697</v>
      </c>
      <c r="X484" s="3">
        <v>27529.1062380815</v>
      </c>
      <c r="Y484" s="3">
        <v>0.997877408142495</v>
      </c>
      <c r="Z484" s="3">
        <f t="shared" si="35"/>
        <v>142926.299557931</v>
      </c>
      <c r="AA484" s="3">
        <f t="shared" si="36"/>
        <v>1426.22925358266</v>
      </c>
      <c r="AB484" s="3">
        <f t="shared" si="37"/>
        <v>54.1069989461285</v>
      </c>
      <c r="AC484" s="3">
        <f t="shared" si="38"/>
        <v>100</v>
      </c>
      <c r="AD484" s="3">
        <f t="shared" si="39"/>
        <v>99.7877408142495</v>
      </c>
    </row>
    <row r="485" ht="30" spans="1:30">
      <c r="A485" s="3" t="s">
        <v>1134</v>
      </c>
      <c r="B485" s="3" t="s">
        <v>436</v>
      </c>
      <c r="C485" s="3" t="s">
        <v>1135</v>
      </c>
      <c r="D485" s="3">
        <v>4330</v>
      </c>
      <c r="E485" s="3">
        <v>8082</v>
      </c>
      <c r="F485" s="3">
        <v>23011</v>
      </c>
      <c r="G485" s="3" t="s">
        <v>1136</v>
      </c>
      <c r="I485" s="3" t="s">
        <v>34</v>
      </c>
      <c r="J485" s="3" t="s">
        <v>35</v>
      </c>
      <c r="K485" s="3" t="s">
        <v>36</v>
      </c>
      <c r="L485" s="3" t="s">
        <v>37</v>
      </c>
      <c r="M485" s="3" t="s">
        <v>82</v>
      </c>
      <c r="N485" s="3" t="s">
        <v>39</v>
      </c>
      <c r="O485" s="3" t="s">
        <v>40</v>
      </c>
      <c r="P485" s="3" t="s">
        <v>41</v>
      </c>
      <c r="Q485" s="3" t="s">
        <v>42</v>
      </c>
      <c r="R485" s="3">
        <v>371684.073978619</v>
      </c>
      <c r="S485" s="3">
        <v>339148.941930078</v>
      </c>
      <c r="T485" s="3">
        <v>32535.1320485409</v>
      </c>
      <c r="U485" s="3">
        <v>45608.8042198787</v>
      </c>
      <c r="V485" s="3">
        <v>59917.448681017</v>
      </c>
      <c r="W485" s="3">
        <v>77419.9869950881</v>
      </c>
      <c r="X485" s="3">
        <v>132312.376014158</v>
      </c>
      <c r="Y485" s="3">
        <v>0.503786539780296</v>
      </c>
      <c r="Z485" s="3">
        <f t="shared" si="35"/>
        <v>686942.689888761</v>
      </c>
      <c r="AA485" s="3">
        <f t="shared" si="36"/>
        <v>3460.72480766428</v>
      </c>
      <c r="AB485" s="3">
        <f t="shared" si="37"/>
        <v>54.1069989461286</v>
      </c>
      <c r="AC485" s="3">
        <f t="shared" si="38"/>
        <v>100</v>
      </c>
      <c r="AD485" s="3">
        <f t="shared" si="39"/>
        <v>50.3786539780296</v>
      </c>
    </row>
    <row r="486" customFormat="1" hidden="1" spans="1:30">
      <c r="A486" t="s">
        <v>1137</v>
      </c>
      <c r="B486" t="s">
        <v>1138</v>
      </c>
      <c r="C486" t="s">
        <v>690</v>
      </c>
      <c r="D486">
        <v>43537</v>
      </c>
      <c r="E486">
        <v>1758</v>
      </c>
      <c r="F486">
        <v>39095</v>
      </c>
      <c r="G486" t="s">
        <v>1139</v>
      </c>
      <c r="H486">
        <v>8400</v>
      </c>
      <c r="I486" t="s">
        <v>68</v>
      </c>
      <c r="J486" t="s">
        <v>108</v>
      </c>
      <c r="K486" t="s">
        <v>108</v>
      </c>
      <c r="L486" t="s">
        <v>37</v>
      </c>
      <c r="M486" t="s">
        <v>60</v>
      </c>
      <c r="N486" t="s">
        <v>39</v>
      </c>
      <c r="O486" t="s">
        <v>40</v>
      </c>
      <c r="P486" t="s">
        <v>62</v>
      </c>
      <c r="Q486" t="s">
        <v>42</v>
      </c>
      <c r="R486">
        <v>619358.544</v>
      </c>
      <c r="S486">
        <v>556873.882520337</v>
      </c>
      <c r="T486">
        <v>62484.6614796626</v>
      </c>
      <c r="U486">
        <v>100107.701037258</v>
      </c>
      <c r="V486">
        <v>94950.2369151276</v>
      </c>
      <c r="W486">
        <v>105463.529164087</v>
      </c>
      <c r="X486">
        <v>204645.531512758</v>
      </c>
      <c r="Y486">
        <v>0.965182084950616</v>
      </c>
      <c r="Z486">
        <f t="shared" si="35"/>
        <v>1124525.54262923</v>
      </c>
      <c r="AA486">
        <f t="shared" si="36"/>
        <v>10853.719078151</v>
      </c>
      <c r="AB486">
        <f t="shared" si="37"/>
        <v>55.0773211030752</v>
      </c>
      <c r="AC486">
        <f t="shared" si="38"/>
        <v>100</v>
      </c>
      <c r="AD486">
        <f t="shared" si="39"/>
        <v>96.5182084950616</v>
      </c>
    </row>
    <row r="487" ht="30" spans="1:30">
      <c r="A487" s="3" t="s">
        <v>1140</v>
      </c>
      <c r="B487" s="3" t="s">
        <v>597</v>
      </c>
      <c r="C487" s="3" t="s">
        <v>136</v>
      </c>
      <c r="D487" s="3">
        <v>12205</v>
      </c>
      <c r="E487" s="3">
        <v>3428</v>
      </c>
      <c r="F487" s="3">
        <v>36001</v>
      </c>
      <c r="G487" s="3" t="s">
        <v>597</v>
      </c>
      <c r="H487" s="3">
        <v>160</v>
      </c>
      <c r="I487" s="3" t="s">
        <v>101</v>
      </c>
      <c r="J487" s="3" t="s">
        <v>35</v>
      </c>
      <c r="K487" s="3" t="s">
        <v>36</v>
      </c>
      <c r="L487" s="3" t="s">
        <v>47</v>
      </c>
      <c r="M487" s="3" t="s">
        <v>82</v>
      </c>
      <c r="N487" s="3" t="s">
        <v>39</v>
      </c>
      <c r="O487" s="3" t="s">
        <v>49</v>
      </c>
      <c r="P487" s="3" t="s">
        <v>50</v>
      </c>
      <c r="Q487" s="3" t="s">
        <v>42</v>
      </c>
      <c r="R487" s="3">
        <v>105546.509197048</v>
      </c>
      <c r="S487" s="3">
        <v>95671.5893099321</v>
      </c>
      <c r="T487" s="3">
        <v>9874.91988711634</v>
      </c>
      <c r="U487" s="3">
        <v>13030.023214278</v>
      </c>
      <c r="V487" s="3">
        <v>17070.7695806428</v>
      </c>
      <c r="W487" s="3">
        <v>24222.3371222091</v>
      </c>
      <c r="X487" s="3">
        <v>32790.9335265007</v>
      </c>
      <c r="Y487" s="3">
        <v>0.246445222395277</v>
      </c>
      <c r="Z487" s="3">
        <f t="shared" si="35"/>
        <v>192660.572640679</v>
      </c>
      <c r="AA487" s="3">
        <f t="shared" si="36"/>
        <v>474.802776712336</v>
      </c>
      <c r="AB487" s="3">
        <f t="shared" si="37"/>
        <v>54.7836579900015</v>
      </c>
      <c r="AC487" s="3">
        <f t="shared" si="38"/>
        <v>100</v>
      </c>
      <c r="AD487" s="3">
        <f t="shared" si="39"/>
        <v>24.6445222395277</v>
      </c>
    </row>
    <row r="488" customFormat="1" hidden="1" spans="1:30">
      <c r="A488" t="s">
        <v>76</v>
      </c>
      <c r="B488" t="s">
        <v>1141</v>
      </c>
      <c r="C488" t="s">
        <v>140</v>
      </c>
      <c r="D488">
        <v>32301</v>
      </c>
      <c r="E488">
        <v>3053</v>
      </c>
      <c r="F488">
        <v>12073</v>
      </c>
      <c r="G488" t="s">
        <v>1142</v>
      </c>
      <c r="H488">
        <v>8240</v>
      </c>
      <c r="I488" t="s">
        <v>79</v>
      </c>
      <c r="J488" t="s">
        <v>80</v>
      </c>
      <c r="K488" t="s">
        <v>81</v>
      </c>
      <c r="L488" t="s">
        <v>37</v>
      </c>
      <c r="M488" t="s">
        <v>82</v>
      </c>
      <c r="N488" t="s">
        <v>39</v>
      </c>
      <c r="O488" t="s">
        <v>61</v>
      </c>
      <c r="P488" t="s">
        <v>83</v>
      </c>
      <c r="Q488" t="s">
        <v>42</v>
      </c>
      <c r="R488">
        <v>194568.0996</v>
      </c>
      <c r="S488">
        <v>136003.1016204</v>
      </c>
      <c r="T488">
        <v>58564.9979796</v>
      </c>
      <c r="U488">
        <v>52533.386892</v>
      </c>
      <c r="V488">
        <v>25099.2848484</v>
      </c>
      <c r="W488">
        <v>23348.171952</v>
      </c>
      <c r="X488">
        <v>0</v>
      </c>
      <c r="Y488">
        <v>0.0935312766831856</v>
      </c>
      <c r="Z488">
        <f t="shared" si="35"/>
        <v>295548.9432924</v>
      </c>
      <c r="AA488">
        <f t="shared" si="36"/>
        <v>276.430699885046</v>
      </c>
      <c r="AB488">
        <f t="shared" si="37"/>
        <v>65.8327847267939</v>
      </c>
      <c r="AC488">
        <f t="shared" si="38"/>
        <v>100</v>
      </c>
      <c r="AD488">
        <f t="shared" si="39"/>
        <v>9.35312766831856</v>
      </c>
    </row>
    <row r="489" ht="30" spans="1:30">
      <c r="A489" s="3" t="s">
        <v>904</v>
      </c>
      <c r="B489" s="3" t="s">
        <v>1143</v>
      </c>
      <c r="C489" s="3" t="s">
        <v>167</v>
      </c>
      <c r="D489" s="3">
        <v>84663</v>
      </c>
      <c r="E489" s="3">
        <v>4977</v>
      </c>
      <c r="F489" s="3">
        <v>49049</v>
      </c>
      <c r="G489" s="3" t="s">
        <v>1144</v>
      </c>
      <c r="H489" s="3">
        <v>6520</v>
      </c>
      <c r="I489" s="3" t="s">
        <v>57</v>
      </c>
      <c r="J489" s="3" t="s">
        <v>108</v>
      </c>
      <c r="K489" s="3" t="s">
        <v>108</v>
      </c>
      <c r="L489" s="3" t="s">
        <v>37</v>
      </c>
      <c r="M489" s="3" t="s">
        <v>60</v>
      </c>
      <c r="N489" s="3" t="s">
        <v>39</v>
      </c>
      <c r="O489" s="3" t="s">
        <v>40</v>
      </c>
      <c r="P489" s="3" t="s">
        <v>75</v>
      </c>
      <c r="Q489" s="3" t="s">
        <v>42</v>
      </c>
      <c r="R489" s="3">
        <v>398227.752</v>
      </c>
      <c r="S489" s="3">
        <v>325972.780415816</v>
      </c>
      <c r="T489" s="3">
        <v>72254.9715841837</v>
      </c>
      <c r="U489" s="3">
        <v>69715.2537780612</v>
      </c>
      <c r="V489" s="3">
        <v>38095.7670918367</v>
      </c>
      <c r="W489" s="3">
        <v>82964.115</v>
      </c>
      <c r="X489" s="3">
        <v>74794.6893903061</v>
      </c>
      <c r="Y489" s="3">
        <v>0.526113715185098</v>
      </c>
      <c r="Z489" s="3">
        <f t="shared" si="35"/>
        <v>663797.577260204</v>
      </c>
      <c r="AA489" s="3">
        <f t="shared" si="36"/>
        <v>3492.33009503233</v>
      </c>
      <c r="AB489" s="3">
        <f t="shared" si="37"/>
        <v>59.9923479148068</v>
      </c>
      <c r="AC489" s="3">
        <f t="shared" si="38"/>
        <v>100</v>
      </c>
      <c r="AD489" s="3">
        <f t="shared" si="39"/>
        <v>52.6113715185098</v>
      </c>
    </row>
    <row r="490" customFormat="1" hidden="1" spans="1:30">
      <c r="A490" t="s">
        <v>1145</v>
      </c>
      <c r="B490" t="s">
        <v>1146</v>
      </c>
      <c r="C490" t="s">
        <v>45</v>
      </c>
      <c r="D490">
        <v>91303</v>
      </c>
      <c r="E490">
        <v>2622</v>
      </c>
      <c r="F490">
        <v>6037</v>
      </c>
      <c r="G490" t="s">
        <v>132</v>
      </c>
      <c r="H490">
        <v>4472</v>
      </c>
      <c r="I490" t="s">
        <v>68</v>
      </c>
      <c r="J490" t="s">
        <v>58</v>
      </c>
      <c r="K490" t="s">
        <v>59</v>
      </c>
      <c r="L490" t="s">
        <v>47</v>
      </c>
      <c r="M490" t="s">
        <v>48</v>
      </c>
      <c r="N490" t="s">
        <v>39</v>
      </c>
      <c r="O490" t="s">
        <v>49</v>
      </c>
      <c r="P490" t="s">
        <v>62</v>
      </c>
      <c r="Q490" t="s">
        <v>42</v>
      </c>
      <c r="R490">
        <v>43837.1527582863</v>
      </c>
      <c r="S490">
        <v>40332.5169614879</v>
      </c>
      <c r="T490">
        <v>3504.63579679837</v>
      </c>
      <c r="U490">
        <v>7092.71530304432</v>
      </c>
      <c r="V490">
        <v>5841.05966133062</v>
      </c>
      <c r="W490">
        <v>7622.58285803646</v>
      </c>
      <c r="X490">
        <v>12933.7749643749</v>
      </c>
      <c r="Y490">
        <v>0.347089407806175</v>
      </c>
      <c r="Z490">
        <f t="shared" si="35"/>
        <v>77327.2855450726</v>
      </c>
      <c r="AA490">
        <f t="shared" si="36"/>
        <v>268.394817470982</v>
      </c>
      <c r="AB490">
        <f t="shared" si="37"/>
        <v>56.6904068198986</v>
      </c>
      <c r="AC490">
        <f t="shared" si="38"/>
        <v>100</v>
      </c>
      <c r="AD490">
        <f t="shared" si="39"/>
        <v>34.7089407806175</v>
      </c>
    </row>
    <row r="491" ht="30" spans="1:30">
      <c r="A491" s="3" t="s">
        <v>122</v>
      </c>
      <c r="B491" s="3" t="s">
        <v>1147</v>
      </c>
      <c r="C491" s="3" t="s">
        <v>690</v>
      </c>
      <c r="D491" s="3">
        <v>44646</v>
      </c>
      <c r="E491" s="3">
        <v>4346</v>
      </c>
      <c r="F491" s="3">
        <v>39151</v>
      </c>
      <c r="G491" s="3" t="s">
        <v>1148</v>
      </c>
      <c r="H491" s="3">
        <v>1320</v>
      </c>
      <c r="I491" s="3" t="s">
        <v>57</v>
      </c>
      <c r="J491" s="3" t="s">
        <v>69</v>
      </c>
      <c r="K491" s="3" t="s">
        <v>125</v>
      </c>
      <c r="L491" s="3" t="s">
        <v>37</v>
      </c>
      <c r="M491" s="3" t="s">
        <v>93</v>
      </c>
      <c r="N491" s="3" t="s">
        <v>39</v>
      </c>
      <c r="O491" s="3" t="s">
        <v>49</v>
      </c>
      <c r="P491" s="3" t="s">
        <v>75</v>
      </c>
      <c r="Q491" s="3" t="s">
        <v>42</v>
      </c>
      <c r="R491" s="3">
        <v>138976.5438</v>
      </c>
      <c r="S491" s="3">
        <v>118949.863028152</v>
      </c>
      <c r="T491" s="3">
        <v>20026.6807718478</v>
      </c>
      <c r="U491" s="3">
        <v>22314.4969527377</v>
      </c>
      <c r="V491" s="3">
        <v>20921.9131904569</v>
      </c>
      <c r="W491" s="3">
        <v>30471.0589889538</v>
      </c>
      <c r="X491" s="3">
        <v>29293.9941422641</v>
      </c>
      <c r="Y491" s="3">
        <v>0.883823131766502</v>
      </c>
      <c r="Z491" s="3">
        <f t="shared" si="35"/>
        <v>241978.007074412</v>
      </c>
      <c r="AA491" s="3">
        <f t="shared" si="36"/>
        <v>2138.65760031124</v>
      </c>
      <c r="AB491" s="3">
        <f t="shared" si="37"/>
        <v>57.433543436558</v>
      </c>
      <c r="AC491" s="3">
        <f t="shared" si="38"/>
        <v>100</v>
      </c>
      <c r="AD491" s="3">
        <f t="shared" si="39"/>
        <v>88.3823131766502</v>
      </c>
    </row>
    <row r="492" ht="30" spans="1:30">
      <c r="A492" s="3" t="s">
        <v>277</v>
      </c>
      <c r="B492" s="3" t="s">
        <v>1149</v>
      </c>
      <c r="C492" s="3" t="s">
        <v>1127</v>
      </c>
      <c r="D492" s="3">
        <v>99701</v>
      </c>
      <c r="E492" s="3">
        <v>4007</v>
      </c>
      <c r="F492" s="3">
        <v>2090</v>
      </c>
      <c r="G492" s="3" t="s">
        <v>1150</v>
      </c>
      <c r="I492" s="3" t="s">
        <v>57</v>
      </c>
      <c r="J492" s="3" t="s">
        <v>239</v>
      </c>
      <c r="K492" s="3" t="s">
        <v>239</v>
      </c>
      <c r="L492" s="3" t="s">
        <v>37</v>
      </c>
      <c r="M492" s="3" t="s">
        <v>60</v>
      </c>
      <c r="N492" s="3" t="s">
        <v>39</v>
      </c>
      <c r="O492" s="3" t="s">
        <v>40</v>
      </c>
      <c r="P492" s="3" t="s">
        <v>75</v>
      </c>
      <c r="Q492" s="3" t="s">
        <v>42</v>
      </c>
      <c r="R492" s="3">
        <v>481498.506</v>
      </c>
      <c r="S492" s="3">
        <v>403242.964750643</v>
      </c>
      <c r="T492" s="3">
        <v>78255.5412493573</v>
      </c>
      <c r="U492" s="3">
        <v>75504.9071105399</v>
      </c>
      <c r="V492" s="3">
        <v>41259.5120822622</v>
      </c>
      <c r="W492" s="3">
        <v>89854.0485347044</v>
      </c>
      <c r="X492" s="3">
        <v>131205.248421594</v>
      </c>
      <c r="Y492" s="3">
        <v>0.609054519912784</v>
      </c>
      <c r="Z492" s="3">
        <f t="shared" si="35"/>
        <v>819322.222149101</v>
      </c>
      <c r="AA492" s="3">
        <f t="shared" si="36"/>
        <v>4990.11902664896</v>
      </c>
      <c r="AB492" s="3">
        <f t="shared" si="37"/>
        <v>58.7679051029543</v>
      </c>
      <c r="AC492" s="3">
        <f t="shared" si="38"/>
        <v>100</v>
      </c>
      <c r="AD492" s="3">
        <f t="shared" si="39"/>
        <v>60.9054519912784</v>
      </c>
    </row>
    <row r="493" ht="30" spans="1:30">
      <c r="A493" s="3" t="s">
        <v>1151</v>
      </c>
      <c r="B493" s="3" t="s">
        <v>1152</v>
      </c>
      <c r="C493" s="3" t="s">
        <v>136</v>
      </c>
      <c r="D493" s="3">
        <v>11010</v>
      </c>
      <c r="E493" s="3">
        <v>3628</v>
      </c>
      <c r="F493" s="3">
        <v>36059</v>
      </c>
      <c r="G493" s="3" t="s">
        <v>830</v>
      </c>
      <c r="H493" s="3">
        <v>5602</v>
      </c>
      <c r="I493" s="3" t="s">
        <v>229</v>
      </c>
      <c r="J493" s="3" t="s">
        <v>58</v>
      </c>
      <c r="K493" s="3" t="s">
        <v>163</v>
      </c>
      <c r="L493" s="3" t="s">
        <v>47</v>
      </c>
      <c r="M493" s="3" t="s">
        <v>48</v>
      </c>
      <c r="N493" s="3" t="s">
        <v>39</v>
      </c>
      <c r="O493" s="3" t="s">
        <v>49</v>
      </c>
      <c r="P493" s="3" t="s">
        <v>232</v>
      </c>
      <c r="Q493" s="3" t="s">
        <v>42</v>
      </c>
      <c r="R493" s="3">
        <v>36021.4681211533</v>
      </c>
      <c r="S493" s="3">
        <v>33188.4645139747</v>
      </c>
      <c r="T493" s="3">
        <v>2833.00360717858</v>
      </c>
      <c r="U493" s="3">
        <v>4724.55174733745</v>
      </c>
      <c r="V493" s="3">
        <v>7315.71358317152</v>
      </c>
      <c r="W493" s="3">
        <v>6991.81835369226</v>
      </c>
      <c r="X493" s="3">
        <v>11133.358687967</v>
      </c>
      <c r="Y493" s="3">
        <v>0.564507068525307</v>
      </c>
      <c r="Z493" s="3">
        <f t="shared" si="35"/>
        <v>66186.9104933215</v>
      </c>
      <c r="AA493" s="3">
        <f t="shared" si="36"/>
        <v>373.629788173318</v>
      </c>
      <c r="AB493" s="3">
        <f t="shared" si="37"/>
        <v>54.42385488712</v>
      </c>
      <c r="AC493" s="3">
        <f t="shared" si="38"/>
        <v>100</v>
      </c>
      <c r="AD493" s="3">
        <f t="shared" si="39"/>
        <v>56.4507068525307</v>
      </c>
    </row>
    <row r="494" ht="30" spans="1:30">
      <c r="A494" s="3" t="s">
        <v>1153</v>
      </c>
      <c r="B494" s="3" t="s">
        <v>1154</v>
      </c>
      <c r="C494" s="3" t="s">
        <v>325</v>
      </c>
      <c r="D494" s="3">
        <v>19713</v>
      </c>
      <c r="E494" s="3">
        <v>2149</v>
      </c>
      <c r="F494" s="3">
        <v>10003</v>
      </c>
      <c r="G494" s="3" t="s">
        <v>326</v>
      </c>
      <c r="H494" s="3">
        <v>6162</v>
      </c>
      <c r="I494" s="3" t="s">
        <v>57</v>
      </c>
      <c r="J494" s="3" t="s">
        <v>69</v>
      </c>
      <c r="K494" s="3" t="s">
        <v>1089</v>
      </c>
      <c r="L494" s="3" t="s">
        <v>47</v>
      </c>
      <c r="M494" s="3" t="s">
        <v>82</v>
      </c>
      <c r="N494" s="3" t="s">
        <v>39</v>
      </c>
      <c r="O494" s="3" t="s">
        <v>49</v>
      </c>
      <c r="P494" s="3" t="s">
        <v>75</v>
      </c>
      <c r="Q494" s="3" t="s">
        <v>42</v>
      </c>
      <c r="R494" s="3">
        <v>94123.782</v>
      </c>
      <c r="S494" s="3">
        <v>80560.4361028272</v>
      </c>
      <c r="T494" s="3">
        <v>13563.3458971729</v>
      </c>
      <c r="U494" s="3">
        <v>15112.80097483</v>
      </c>
      <c r="V494" s="3">
        <v>14169.6544058213</v>
      </c>
      <c r="W494" s="3">
        <v>20636.9451647382</v>
      </c>
      <c r="X494" s="3">
        <v>19839.7617552189</v>
      </c>
      <c r="Y494" s="3">
        <v>0.78605328144986</v>
      </c>
      <c r="Z494" s="3">
        <f t="shared" si="35"/>
        <v>163882.944300609</v>
      </c>
      <c r="AA494" s="3">
        <f t="shared" si="36"/>
        <v>1288.20726141158</v>
      </c>
      <c r="AB494" s="3">
        <f t="shared" si="37"/>
        <v>57.4335434365579</v>
      </c>
      <c r="AC494" s="3">
        <f t="shared" si="38"/>
        <v>100</v>
      </c>
      <c r="AD494" s="3">
        <f t="shared" si="39"/>
        <v>78.605328144986</v>
      </c>
    </row>
    <row r="495" customFormat="1" hidden="1" spans="1:30">
      <c r="A495" t="s">
        <v>1155</v>
      </c>
      <c r="B495" t="s">
        <v>1156</v>
      </c>
      <c r="C495" t="s">
        <v>45</v>
      </c>
      <c r="D495">
        <v>95562</v>
      </c>
      <c r="E495">
        <v>1724</v>
      </c>
      <c r="F495">
        <v>6023</v>
      </c>
      <c r="G495" t="s">
        <v>1157</v>
      </c>
      <c r="I495" t="s">
        <v>79</v>
      </c>
      <c r="J495" t="s">
        <v>80</v>
      </c>
      <c r="K495" t="s">
        <v>81</v>
      </c>
      <c r="L495" t="s">
        <v>47</v>
      </c>
      <c r="M495" t="s">
        <v>48</v>
      </c>
      <c r="N495" t="s">
        <v>39</v>
      </c>
      <c r="O495" t="s">
        <v>49</v>
      </c>
      <c r="P495" t="s">
        <v>62</v>
      </c>
      <c r="Q495" t="s">
        <v>42</v>
      </c>
      <c r="R495">
        <v>24740.8476</v>
      </c>
      <c r="S495">
        <v>17293.8524724</v>
      </c>
      <c r="T495">
        <v>7446.9951276</v>
      </c>
      <c r="U495">
        <v>6680.028852</v>
      </c>
      <c r="V495">
        <v>3191.5693404</v>
      </c>
      <c r="W495">
        <v>2968.901712</v>
      </c>
      <c r="X495">
        <v>0</v>
      </c>
      <c r="Y495">
        <v>0.49212991621099</v>
      </c>
      <c r="Z495">
        <f t="shared" si="35"/>
        <v>37581.3475044</v>
      </c>
      <c r="AA495">
        <f t="shared" si="36"/>
        <v>184.949053984365</v>
      </c>
      <c r="AB495">
        <f t="shared" si="37"/>
        <v>65.8327847267939</v>
      </c>
      <c r="AC495">
        <f t="shared" si="38"/>
        <v>100</v>
      </c>
      <c r="AD495">
        <f t="shared" si="39"/>
        <v>49.212991621099</v>
      </c>
    </row>
    <row r="496" ht="30" spans="1:30">
      <c r="A496" s="3" t="s">
        <v>1158</v>
      </c>
      <c r="B496" s="3" t="s">
        <v>1103</v>
      </c>
      <c r="C496" s="3" t="s">
        <v>161</v>
      </c>
      <c r="D496" s="3">
        <v>30303</v>
      </c>
      <c r="E496" s="3">
        <v>1601</v>
      </c>
      <c r="F496" s="3">
        <v>13121</v>
      </c>
      <c r="G496" s="3" t="s">
        <v>1104</v>
      </c>
      <c r="H496" s="3">
        <v>520</v>
      </c>
      <c r="I496" s="3" t="s">
        <v>101</v>
      </c>
      <c r="J496" s="3" t="s">
        <v>35</v>
      </c>
      <c r="K496" s="3" t="s">
        <v>36</v>
      </c>
      <c r="L496" s="3" t="s">
        <v>47</v>
      </c>
      <c r="M496" s="3" t="s">
        <v>93</v>
      </c>
      <c r="N496" s="3" t="s">
        <v>39</v>
      </c>
      <c r="O496" s="3" t="s">
        <v>40</v>
      </c>
      <c r="P496" s="3" t="s">
        <v>50</v>
      </c>
      <c r="Q496" s="3" t="s">
        <v>42</v>
      </c>
      <c r="R496" s="3">
        <v>548726.075526084</v>
      </c>
      <c r="S496" s="3">
        <v>497387.323756704</v>
      </c>
      <c r="T496" s="3">
        <v>51338.7517693798</v>
      </c>
      <c r="U496" s="3">
        <v>67741.8282876233</v>
      </c>
      <c r="V496" s="3">
        <v>88749.2771618651</v>
      </c>
      <c r="W496" s="3">
        <v>125929.58393655</v>
      </c>
      <c r="X496" s="3">
        <v>170476.886480833</v>
      </c>
      <c r="Y496" s="3">
        <v>0.393104887230983</v>
      </c>
      <c r="Z496" s="3">
        <f t="shared" si="35"/>
        <v>1001623.65139296</v>
      </c>
      <c r="AA496" s="3">
        <f t="shared" si="36"/>
        <v>3937.43152528713</v>
      </c>
      <c r="AB496" s="3">
        <f t="shared" si="37"/>
        <v>54.7836579900018</v>
      </c>
      <c r="AC496" s="3">
        <f t="shared" si="38"/>
        <v>100</v>
      </c>
      <c r="AD496" s="3">
        <f t="shared" si="39"/>
        <v>39.3104887230983</v>
      </c>
    </row>
    <row r="497" customFormat="1" hidden="1" spans="1:30">
      <c r="A497" t="s">
        <v>1159</v>
      </c>
      <c r="B497" t="s">
        <v>1092</v>
      </c>
      <c r="C497" t="s">
        <v>136</v>
      </c>
      <c r="D497">
        <v>11218</v>
      </c>
      <c r="E497">
        <v>4333</v>
      </c>
      <c r="F497">
        <v>36047</v>
      </c>
      <c r="G497" t="s">
        <v>1093</v>
      </c>
      <c r="H497">
        <v>5602</v>
      </c>
      <c r="I497" t="s">
        <v>541</v>
      </c>
      <c r="J497" t="s">
        <v>69</v>
      </c>
      <c r="K497" t="s">
        <v>70</v>
      </c>
      <c r="L497" t="s">
        <v>47</v>
      </c>
      <c r="M497" t="s">
        <v>48</v>
      </c>
      <c r="N497" t="s">
        <v>39</v>
      </c>
      <c r="O497" t="s">
        <v>49</v>
      </c>
      <c r="P497" t="s">
        <v>62</v>
      </c>
      <c r="Q497" t="s">
        <v>42</v>
      </c>
      <c r="R497">
        <v>41641.3548</v>
      </c>
      <c r="S497">
        <v>36604.8005278082</v>
      </c>
      <c r="T497">
        <v>5036.55427219184</v>
      </c>
      <c r="U497">
        <v>5724.15342065629</v>
      </c>
      <c r="V497">
        <v>5859.92140538494</v>
      </c>
      <c r="W497">
        <v>7646.80326891039</v>
      </c>
      <c r="X497">
        <v>13322.7809530501</v>
      </c>
      <c r="Y497">
        <v>0.232645505261801</v>
      </c>
      <c r="Z497">
        <f t="shared" si="35"/>
        <v>74195.0138480018</v>
      </c>
      <c r="AA497">
        <f t="shared" si="36"/>
        <v>172.611364845747</v>
      </c>
      <c r="AB497">
        <f t="shared" si="37"/>
        <v>56.12419573815</v>
      </c>
      <c r="AC497">
        <f t="shared" si="38"/>
        <v>100</v>
      </c>
      <c r="AD497">
        <f t="shared" si="39"/>
        <v>23.2645505261801</v>
      </c>
    </row>
    <row r="498" ht="30" spans="1:30">
      <c r="A498" s="3" t="s">
        <v>1105</v>
      </c>
      <c r="B498" s="3" t="s">
        <v>1160</v>
      </c>
      <c r="C498" s="3" t="s">
        <v>32</v>
      </c>
      <c r="D498" s="3">
        <v>16602</v>
      </c>
      <c r="E498" s="3">
        <v>6545</v>
      </c>
      <c r="F498" s="3">
        <v>42013</v>
      </c>
      <c r="G498" s="3" t="s">
        <v>1161</v>
      </c>
      <c r="H498" s="3">
        <v>280</v>
      </c>
      <c r="I498" s="3" t="s">
        <v>34</v>
      </c>
      <c r="J498" s="3" t="s">
        <v>35</v>
      </c>
      <c r="K498" s="3" t="s">
        <v>36</v>
      </c>
      <c r="L498" s="3" t="s">
        <v>37</v>
      </c>
      <c r="M498" s="3" t="s">
        <v>38</v>
      </c>
      <c r="N498" s="3" t="s">
        <v>39</v>
      </c>
      <c r="O498" s="3" t="s">
        <v>89</v>
      </c>
      <c r="P498" s="3" t="s">
        <v>41</v>
      </c>
      <c r="Q498" s="3" t="s">
        <v>42</v>
      </c>
      <c r="R498" s="3">
        <v>823127.819705287</v>
      </c>
      <c r="S498" s="3">
        <v>751075.842819994</v>
      </c>
      <c r="T498" s="3">
        <v>72051.9768852933</v>
      </c>
      <c r="U498" s="3">
        <v>101004.800057787</v>
      </c>
      <c r="V498" s="3">
        <v>132692.580468073</v>
      </c>
      <c r="W498" s="3">
        <v>171453.526148512</v>
      </c>
      <c r="X498" s="3">
        <v>293017.659924877</v>
      </c>
      <c r="Y498" s="3">
        <v>0.424562104124735</v>
      </c>
      <c r="Z498" s="3">
        <f t="shared" si="35"/>
        <v>1521296.38630454</v>
      </c>
      <c r="AA498" s="3">
        <f t="shared" si="36"/>
        <v>6458.84794766809</v>
      </c>
      <c r="AB498" s="3">
        <f t="shared" si="37"/>
        <v>54.1069989461285</v>
      </c>
      <c r="AC498" s="3">
        <f t="shared" si="38"/>
        <v>100</v>
      </c>
      <c r="AD498" s="3">
        <f t="shared" si="39"/>
        <v>42.4562104124735</v>
      </c>
    </row>
    <row r="499" ht="30" spans="1:30">
      <c r="A499" s="3" t="s">
        <v>1162</v>
      </c>
      <c r="B499" s="3" t="s">
        <v>394</v>
      </c>
      <c r="C499" s="3" t="s">
        <v>337</v>
      </c>
      <c r="D499" s="3">
        <v>22030</v>
      </c>
      <c r="E499" s="3">
        <v>1502</v>
      </c>
      <c r="F499" s="3">
        <v>51600</v>
      </c>
      <c r="G499" s="3" t="s">
        <v>1163</v>
      </c>
      <c r="H499" s="3">
        <v>8872</v>
      </c>
      <c r="I499" s="3" t="s">
        <v>34</v>
      </c>
      <c r="J499" s="3" t="s">
        <v>35</v>
      </c>
      <c r="K499" s="3" t="s">
        <v>36</v>
      </c>
      <c r="L499" s="3" t="s">
        <v>47</v>
      </c>
      <c r="M499" s="3" t="s">
        <v>82</v>
      </c>
      <c r="N499" s="3" t="s">
        <v>39</v>
      </c>
      <c r="O499" s="3" t="s">
        <v>61</v>
      </c>
      <c r="P499" s="3" t="s">
        <v>50</v>
      </c>
      <c r="Q499" s="3" t="s">
        <v>42</v>
      </c>
      <c r="R499" s="3">
        <v>176883.776411442</v>
      </c>
      <c r="S499" s="3">
        <v>161400.366102283</v>
      </c>
      <c r="T499" s="3">
        <v>15483.4103091592</v>
      </c>
      <c r="U499" s="3">
        <v>21705.1471742271</v>
      </c>
      <c r="V499" s="3">
        <v>28514.6051112395</v>
      </c>
      <c r="W499" s="3">
        <v>36844.0313377636</v>
      </c>
      <c r="X499" s="3">
        <v>62967.2196735048</v>
      </c>
      <c r="Y499" s="3">
        <v>0.0221404424152247</v>
      </c>
      <c r="Z499" s="3">
        <f t="shared" si="35"/>
        <v>326914.779708177</v>
      </c>
      <c r="AA499" s="3">
        <f t="shared" si="36"/>
        <v>72.3803785481478</v>
      </c>
      <c r="AB499" s="3">
        <f t="shared" si="37"/>
        <v>54.1069989461286</v>
      </c>
      <c r="AC499" s="3">
        <f t="shared" si="38"/>
        <v>100</v>
      </c>
      <c r="AD499" s="3">
        <f t="shared" si="39"/>
        <v>2.21404424152247</v>
      </c>
    </row>
    <row r="500" customFormat="1" hidden="1" spans="1:30">
      <c r="A500" t="s">
        <v>1164</v>
      </c>
      <c r="B500" t="s">
        <v>1165</v>
      </c>
      <c r="C500" t="s">
        <v>170</v>
      </c>
      <c r="D500">
        <v>29928</v>
      </c>
      <c r="E500">
        <v>6133</v>
      </c>
      <c r="F500">
        <v>45013</v>
      </c>
      <c r="G500" t="s">
        <v>987</v>
      </c>
      <c r="I500" t="s">
        <v>541</v>
      </c>
      <c r="J500" t="s">
        <v>69</v>
      </c>
      <c r="K500" t="s">
        <v>70</v>
      </c>
      <c r="L500" t="s">
        <v>47</v>
      </c>
      <c r="M500" t="s">
        <v>93</v>
      </c>
      <c r="N500" t="s">
        <v>39</v>
      </c>
      <c r="O500" t="s">
        <v>49</v>
      </c>
      <c r="P500" t="s">
        <v>62</v>
      </c>
      <c r="Q500" t="s">
        <v>42</v>
      </c>
      <c r="R500">
        <v>66558.8178</v>
      </c>
      <c r="S500">
        <v>58508.4769848969</v>
      </c>
      <c r="T500">
        <v>8050.34081510307</v>
      </c>
      <c r="U500">
        <v>9149.38734377367</v>
      </c>
      <c r="V500">
        <v>9366.3965309634</v>
      </c>
      <c r="W500">
        <v>12222.5174462348</v>
      </c>
      <c r="X500">
        <v>21294.9015300379</v>
      </c>
      <c r="Y500">
        <v>0.667408903420405</v>
      </c>
      <c r="Z500">
        <f t="shared" si="35"/>
        <v>118592.02065101</v>
      </c>
      <c r="AA500">
        <f t="shared" si="36"/>
        <v>791.493704571004</v>
      </c>
      <c r="AB500">
        <f t="shared" si="37"/>
        <v>56.12419573815</v>
      </c>
      <c r="AC500">
        <f t="shared" si="38"/>
        <v>100</v>
      </c>
      <c r="AD500">
        <f t="shared" si="39"/>
        <v>66.7408903420405</v>
      </c>
    </row>
    <row r="501" ht="30" spans="1:30">
      <c r="A501" s="3" t="s">
        <v>1166</v>
      </c>
      <c r="B501" s="3" t="s">
        <v>1167</v>
      </c>
      <c r="C501" s="3" t="s">
        <v>341</v>
      </c>
      <c r="D501" s="3">
        <v>20782</v>
      </c>
      <c r="E501" s="3">
        <v>2335</v>
      </c>
      <c r="F501" s="3">
        <v>24033</v>
      </c>
      <c r="G501" s="3" t="s">
        <v>345</v>
      </c>
      <c r="H501" s="3">
        <v>8872</v>
      </c>
      <c r="I501" s="3" t="s">
        <v>101</v>
      </c>
      <c r="J501" s="3" t="s">
        <v>35</v>
      </c>
      <c r="K501" s="3" t="s">
        <v>36</v>
      </c>
      <c r="L501" s="3" t="s">
        <v>47</v>
      </c>
      <c r="M501" s="3" t="s">
        <v>48</v>
      </c>
      <c r="N501" s="3" t="s">
        <v>39</v>
      </c>
      <c r="O501" s="3" t="s">
        <v>49</v>
      </c>
      <c r="P501" s="3" t="s">
        <v>50</v>
      </c>
      <c r="Q501" s="3" t="s">
        <v>42</v>
      </c>
      <c r="R501" s="3">
        <v>42407.0773152739</v>
      </c>
      <c r="S501" s="3">
        <v>38439.47578756</v>
      </c>
      <c r="T501" s="3">
        <v>3967.6015277139</v>
      </c>
      <c r="U501" s="3">
        <v>5235.27690372114</v>
      </c>
      <c r="V501" s="3">
        <v>6858.7909817655</v>
      </c>
      <c r="W501" s="3">
        <v>9732.18850071525</v>
      </c>
      <c r="X501" s="3">
        <v>13174.9279429244</v>
      </c>
      <c r="Y501" s="3">
        <v>0.547852322676824</v>
      </c>
      <c r="Z501" s="3">
        <f t="shared" si="35"/>
        <v>77408.2616444002</v>
      </c>
      <c r="AA501" s="3">
        <f t="shared" si="36"/>
        <v>424.0829593626</v>
      </c>
      <c r="AB501" s="3">
        <f t="shared" si="37"/>
        <v>54.7836579900017</v>
      </c>
      <c r="AC501" s="3">
        <f t="shared" si="38"/>
        <v>100</v>
      </c>
      <c r="AD501" s="3">
        <f t="shared" si="39"/>
        <v>54.7852322676824</v>
      </c>
    </row>
    <row r="502" ht="30" spans="1:30">
      <c r="A502" s="3" t="s">
        <v>1168</v>
      </c>
      <c r="B502" s="3" t="s">
        <v>1126</v>
      </c>
      <c r="C502" s="3" t="s">
        <v>1127</v>
      </c>
      <c r="D502" s="3">
        <v>99611</v>
      </c>
      <c r="E502" s="3">
        <v>7809</v>
      </c>
      <c r="F502" s="3">
        <v>2122</v>
      </c>
      <c r="G502" s="3" t="s">
        <v>1128</v>
      </c>
      <c r="I502" s="3" t="s">
        <v>34</v>
      </c>
      <c r="J502" s="3" t="s">
        <v>35</v>
      </c>
      <c r="K502" s="3" t="s">
        <v>36</v>
      </c>
      <c r="L502" s="3" t="s">
        <v>47</v>
      </c>
      <c r="M502" s="3" t="s">
        <v>93</v>
      </c>
      <c r="N502" s="3" t="s">
        <v>39</v>
      </c>
      <c r="O502" s="3" t="s">
        <v>49</v>
      </c>
      <c r="P502" s="3" t="s">
        <v>50</v>
      </c>
      <c r="Q502" s="3" t="s">
        <v>42</v>
      </c>
      <c r="R502" s="3">
        <v>107353.492146778</v>
      </c>
      <c r="S502" s="3">
        <v>97956.3716151401</v>
      </c>
      <c r="T502" s="3">
        <v>9397.12053163825</v>
      </c>
      <c r="U502" s="3">
        <v>13173.1885986709</v>
      </c>
      <c r="V502" s="3">
        <v>17305.9536492343</v>
      </c>
      <c r="W502" s="3">
        <v>22361.2108985842</v>
      </c>
      <c r="X502" s="3">
        <v>38215.7768217278</v>
      </c>
      <c r="Y502" s="3">
        <v>0.509428300804348</v>
      </c>
      <c r="Z502" s="3">
        <f t="shared" si="35"/>
        <v>198409.622114996</v>
      </c>
      <c r="AA502" s="3">
        <f t="shared" si="36"/>
        <v>1010.75476657275</v>
      </c>
      <c r="AB502" s="3">
        <f t="shared" si="37"/>
        <v>54.1069989461284</v>
      </c>
      <c r="AC502" s="3">
        <f t="shared" si="38"/>
        <v>100</v>
      </c>
      <c r="AD502" s="3">
        <f t="shared" si="39"/>
        <v>50.9428300804348</v>
      </c>
    </row>
    <row r="503" ht="30" spans="1:30">
      <c r="A503" s="3" t="s">
        <v>1169</v>
      </c>
      <c r="B503" s="3" t="s">
        <v>1170</v>
      </c>
      <c r="C503" s="3" t="s">
        <v>690</v>
      </c>
      <c r="D503" s="3">
        <v>45440</v>
      </c>
      <c r="E503" s="3">
        <v>1375</v>
      </c>
      <c r="F503" s="3">
        <v>39113</v>
      </c>
      <c r="G503" s="3" t="s">
        <v>33</v>
      </c>
      <c r="H503" s="3">
        <v>2000</v>
      </c>
      <c r="I503" s="3" t="s">
        <v>34</v>
      </c>
      <c r="J503" s="3" t="s">
        <v>149</v>
      </c>
      <c r="K503" s="3" t="s">
        <v>149</v>
      </c>
      <c r="L503" s="3" t="s">
        <v>47</v>
      </c>
      <c r="M503" s="3" t="s">
        <v>38</v>
      </c>
      <c r="N503" s="3" t="s">
        <v>39</v>
      </c>
      <c r="O503" s="3" t="s">
        <v>89</v>
      </c>
      <c r="P503" s="3" t="s">
        <v>41</v>
      </c>
      <c r="Q503" s="3" t="s">
        <v>42</v>
      </c>
      <c r="R503" s="3">
        <v>970073.636467113</v>
      </c>
      <c r="S503" s="3">
        <v>910870.942224946</v>
      </c>
      <c r="T503" s="3">
        <v>59202.6942421669</v>
      </c>
      <c r="U503" s="3">
        <v>145488.662598898</v>
      </c>
      <c r="V503" s="3">
        <v>187904.203464269</v>
      </c>
      <c r="W503" s="3">
        <v>135080.627505284</v>
      </c>
      <c r="X503" s="3">
        <v>360028.48275435</v>
      </c>
      <c r="Y503" s="3">
        <v>0.639722871206783</v>
      </c>
      <c r="Z503" s="3">
        <f t="shared" si="35"/>
        <v>1798575.61278991</v>
      </c>
      <c r="AA503" s="3">
        <f t="shared" si="36"/>
        <v>11505.8995509646</v>
      </c>
      <c r="AB503" s="3">
        <f t="shared" si="37"/>
        <v>53.9356605065024</v>
      </c>
      <c r="AC503" s="3">
        <f t="shared" si="38"/>
        <v>100</v>
      </c>
      <c r="AD503" s="3">
        <f t="shared" si="39"/>
        <v>63.9722871206783</v>
      </c>
    </row>
    <row r="504" customFormat="1" hidden="1" spans="1:30">
      <c r="A504" t="s">
        <v>1171</v>
      </c>
      <c r="B504" t="s">
        <v>321</v>
      </c>
      <c r="C504" t="s">
        <v>32</v>
      </c>
      <c r="D504">
        <v>19607</v>
      </c>
      <c r="F504">
        <v>42011</v>
      </c>
      <c r="G504" t="s">
        <v>319</v>
      </c>
      <c r="H504">
        <v>6680</v>
      </c>
      <c r="I504" t="s">
        <v>541</v>
      </c>
      <c r="J504" t="s">
        <v>69</v>
      </c>
      <c r="K504" t="s">
        <v>70</v>
      </c>
      <c r="L504" t="s">
        <v>47</v>
      </c>
      <c r="M504" t="s">
        <v>93</v>
      </c>
      <c r="N504" t="s">
        <v>39</v>
      </c>
      <c r="O504" t="s">
        <v>49</v>
      </c>
      <c r="P504" t="s">
        <v>62</v>
      </c>
      <c r="Q504" t="s">
        <v>42</v>
      </c>
      <c r="R504">
        <v>72369.2394</v>
      </c>
      <c r="S504">
        <v>63616.1235701725</v>
      </c>
      <c r="T504">
        <v>8753.11582982751</v>
      </c>
      <c r="U504">
        <v>9948.10642572571</v>
      </c>
      <c r="V504">
        <v>10184.0599828776</v>
      </c>
      <c r="W504">
        <v>13289.513251199</v>
      </c>
      <c r="X504">
        <v>23153.8942211611</v>
      </c>
      <c r="Y504">
        <v>0.0212969369214453</v>
      </c>
      <c r="Z504">
        <f t="shared" si="35"/>
        <v>128944.813280963</v>
      </c>
      <c r="AA504">
        <f t="shared" si="36"/>
        <v>27.4612955479222</v>
      </c>
      <c r="AB504">
        <f t="shared" si="37"/>
        <v>56.12419573815</v>
      </c>
      <c r="AC504">
        <f t="shared" si="38"/>
        <v>100</v>
      </c>
      <c r="AD504">
        <f t="shared" si="39"/>
        <v>2.12969369214453</v>
      </c>
    </row>
    <row r="505" customFormat="1" hidden="1" spans="1:30">
      <c r="A505" t="s">
        <v>1172</v>
      </c>
      <c r="B505" t="s">
        <v>1173</v>
      </c>
      <c r="C505" t="s">
        <v>337</v>
      </c>
      <c r="D505">
        <v>22134</v>
      </c>
      <c r="E505">
        <v>3461</v>
      </c>
      <c r="F505">
        <v>51153</v>
      </c>
      <c r="G505" t="s">
        <v>1174</v>
      </c>
      <c r="H505">
        <v>8872</v>
      </c>
      <c r="I505" t="s">
        <v>79</v>
      </c>
      <c r="J505" t="s">
        <v>80</v>
      </c>
      <c r="K505" t="s">
        <v>81</v>
      </c>
      <c r="L505" t="s">
        <v>47</v>
      </c>
      <c r="M505" t="s">
        <v>82</v>
      </c>
      <c r="N505" t="s">
        <v>39</v>
      </c>
      <c r="O505" t="s">
        <v>49</v>
      </c>
      <c r="P505" t="s">
        <v>62</v>
      </c>
      <c r="Q505" t="s">
        <v>42</v>
      </c>
      <c r="R505">
        <v>100337.937</v>
      </c>
      <c r="S505">
        <v>70136.217963</v>
      </c>
      <c r="T505">
        <v>30201.719037</v>
      </c>
      <c r="U505">
        <v>27091.24299</v>
      </c>
      <c r="V505">
        <v>12943.593873</v>
      </c>
      <c r="W505">
        <v>12040.55244</v>
      </c>
      <c r="X505">
        <v>0</v>
      </c>
      <c r="Y505">
        <v>0.561844664360656</v>
      </c>
      <c r="Z505">
        <f t="shared" si="35"/>
        <v>152413.326303</v>
      </c>
      <c r="AA505">
        <f t="shared" si="36"/>
        <v>856.326141608002</v>
      </c>
      <c r="AB505">
        <f t="shared" si="37"/>
        <v>65.8327847267939</v>
      </c>
      <c r="AC505">
        <f t="shared" si="38"/>
        <v>100</v>
      </c>
      <c r="AD505">
        <f t="shared" si="39"/>
        <v>56.1844664360656</v>
      </c>
    </row>
    <row r="506" ht="30" spans="1:30">
      <c r="A506" s="3" t="s">
        <v>813</v>
      </c>
      <c r="B506" s="3" t="s">
        <v>1175</v>
      </c>
      <c r="C506" s="3" t="s">
        <v>337</v>
      </c>
      <c r="D506" s="3">
        <v>24012</v>
      </c>
      <c r="E506" s="3">
        <v>7028</v>
      </c>
      <c r="F506" s="3">
        <v>51161</v>
      </c>
      <c r="G506" s="3" t="s">
        <v>1175</v>
      </c>
      <c r="H506" s="3">
        <v>6800</v>
      </c>
      <c r="I506" s="3" t="s">
        <v>57</v>
      </c>
      <c r="J506" s="3" t="s">
        <v>239</v>
      </c>
      <c r="K506" s="3" t="s">
        <v>239</v>
      </c>
      <c r="L506" s="3" t="s">
        <v>37</v>
      </c>
      <c r="M506" s="3" t="s">
        <v>60</v>
      </c>
      <c r="N506" s="3" t="s">
        <v>39</v>
      </c>
      <c r="O506" s="3" t="s">
        <v>40</v>
      </c>
      <c r="P506" s="3" t="s">
        <v>83</v>
      </c>
      <c r="Q506" s="3" t="s">
        <v>42</v>
      </c>
      <c r="R506" s="3">
        <v>339585.534</v>
      </c>
      <c r="S506" s="3">
        <v>284394.397511568</v>
      </c>
      <c r="T506" s="3">
        <v>55191.1364884319</v>
      </c>
      <c r="U506" s="3">
        <v>53251.2019897172</v>
      </c>
      <c r="V506" s="3">
        <v>29099.0174807198</v>
      </c>
      <c r="W506" s="3">
        <v>63371.1936246787</v>
      </c>
      <c r="X506" s="3">
        <v>92534.875588689</v>
      </c>
      <c r="Y506" s="3">
        <v>0.309831331651229</v>
      </c>
      <c r="Z506" s="3">
        <f t="shared" si="35"/>
        <v>577841.822683805</v>
      </c>
      <c r="AA506" s="3">
        <f t="shared" si="36"/>
        <v>1790.33501405897</v>
      </c>
      <c r="AB506" s="3">
        <f t="shared" si="37"/>
        <v>58.7679051029543</v>
      </c>
      <c r="AC506" s="3">
        <f t="shared" si="38"/>
        <v>100</v>
      </c>
      <c r="AD506" s="3">
        <f t="shared" si="39"/>
        <v>30.9831331651229</v>
      </c>
    </row>
    <row r="507" ht="30" spans="1:30">
      <c r="A507" s="3" t="s">
        <v>1176</v>
      </c>
      <c r="B507" s="3" t="s">
        <v>1177</v>
      </c>
      <c r="C507" s="3" t="s">
        <v>140</v>
      </c>
      <c r="D507" s="3">
        <v>33928</v>
      </c>
      <c r="E507" s="3">
        <v>2517</v>
      </c>
      <c r="F507" s="3">
        <v>12071</v>
      </c>
      <c r="G507" s="3" t="s">
        <v>458</v>
      </c>
      <c r="H507" s="3">
        <v>2700</v>
      </c>
      <c r="I507" s="3" t="s">
        <v>34</v>
      </c>
      <c r="J507" s="3" t="s">
        <v>35</v>
      </c>
      <c r="K507" s="3" t="s">
        <v>36</v>
      </c>
      <c r="L507" s="3" t="s">
        <v>121</v>
      </c>
      <c r="M507" s="3" t="s">
        <v>60</v>
      </c>
      <c r="N507" s="3" t="s">
        <v>39</v>
      </c>
      <c r="O507" s="3" t="s">
        <v>40</v>
      </c>
      <c r="P507" s="3" t="s">
        <v>41</v>
      </c>
      <c r="Q507" s="3" t="s">
        <v>42</v>
      </c>
      <c r="R507" s="3">
        <v>316556.540629876</v>
      </c>
      <c r="S507" s="3">
        <v>288846.962600405</v>
      </c>
      <c r="T507" s="3">
        <v>27709.5780294712</v>
      </c>
      <c r="U507" s="3">
        <v>38844.1859549263</v>
      </c>
      <c r="V507" s="3">
        <v>51030.5972349032</v>
      </c>
      <c r="W507" s="3">
        <v>65937.1896041606</v>
      </c>
      <c r="X507" s="3">
        <v>112688.035258596</v>
      </c>
      <c r="Y507" s="3">
        <v>0.213627611101595</v>
      </c>
      <c r="Z507" s="3">
        <f t="shared" si="35"/>
        <v>585056.548682462</v>
      </c>
      <c r="AA507" s="3">
        <f t="shared" si="36"/>
        <v>1249.84232854379</v>
      </c>
      <c r="AB507" s="3">
        <f t="shared" si="37"/>
        <v>54.1069989461286</v>
      </c>
      <c r="AC507" s="3">
        <f t="shared" si="38"/>
        <v>100</v>
      </c>
      <c r="AD507" s="3">
        <f t="shared" si="39"/>
        <v>21.3627611101595</v>
      </c>
    </row>
    <row r="508" ht="30" spans="1:30">
      <c r="A508" s="3" t="s">
        <v>219</v>
      </c>
      <c r="B508" s="3" t="s">
        <v>787</v>
      </c>
      <c r="C508" s="3" t="s">
        <v>788</v>
      </c>
      <c r="D508" s="3">
        <v>66217</v>
      </c>
      <c r="E508" s="3">
        <v>9365</v>
      </c>
      <c r="F508" s="3">
        <v>20091</v>
      </c>
      <c r="G508" s="3" t="s">
        <v>789</v>
      </c>
      <c r="H508" s="3">
        <v>3760</v>
      </c>
      <c r="I508" s="3" t="s">
        <v>57</v>
      </c>
      <c r="J508" s="3" t="s">
        <v>58</v>
      </c>
      <c r="K508" s="3" t="s">
        <v>59</v>
      </c>
      <c r="L508" s="3" t="s">
        <v>37</v>
      </c>
      <c r="M508" s="3" t="s">
        <v>60</v>
      </c>
      <c r="N508" s="3" t="s">
        <v>39</v>
      </c>
      <c r="O508" s="3" t="s">
        <v>61</v>
      </c>
      <c r="P508" s="3" t="s">
        <v>62</v>
      </c>
      <c r="Q508" s="3" t="s">
        <v>42</v>
      </c>
      <c r="R508" s="3">
        <v>271109.835</v>
      </c>
      <c r="S508" s="3">
        <v>221919.306902105</v>
      </c>
      <c r="T508" s="3">
        <v>49190.5280978954</v>
      </c>
      <c r="U508" s="3">
        <v>47461.5112930485</v>
      </c>
      <c r="V508" s="3">
        <v>25935.2520727041</v>
      </c>
      <c r="W508" s="3">
        <v>56481.215625</v>
      </c>
      <c r="X508" s="3">
        <v>50919.5449027423</v>
      </c>
      <c r="Y508" s="3">
        <v>0.0376104318040629</v>
      </c>
      <c r="Z508" s="3">
        <f t="shared" si="35"/>
        <v>451907.358893495</v>
      </c>
      <c r="AA508" s="3">
        <f t="shared" si="36"/>
        <v>169.96430903418</v>
      </c>
      <c r="AB508" s="3">
        <f t="shared" si="37"/>
        <v>59.9923479148067</v>
      </c>
      <c r="AC508" s="3">
        <f t="shared" si="38"/>
        <v>100</v>
      </c>
      <c r="AD508" s="3">
        <f t="shared" si="39"/>
        <v>3.76104318040629</v>
      </c>
    </row>
    <row r="509" customFormat="1" hidden="1" spans="1:30">
      <c r="A509" t="s">
        <v>1178</v>
      </c>
      <c r="B509" t="s">
        <v>1179</v>
      </c>
      <c r="C509" t="s">
        <v>548</v>
      </c>
      <c r="D509">
        <v>75965</v>
      </c>
      <c r="E509">
        <v>3975</v>
      </c>
      <c r="F509">
        <v>48347</v>
      </c>
      <c r="G509" t="s">
        <v>1179</v>
      </c>
      <c r="I509" t="s">
        <v>68</v>
      </c>
      <c r="J509" t="s">
        <v>108</v>
      </c>
      <c r="K509" t="s">
        <v>108</v>
      </c>
      <c r="L509" t="s">
        <v>121</v>
      </c>
      <c r="M509" t="s">
        <v>82</v>
      </c>
      <c r="N509" t="s">
        <v>39</v>
      </c>
      <c r="O509" t="s">
        <v>40</v>
      </c>
      <c r="P509" t="s">
        <v>75</v>
      </c>
      <c r="Q509" t="s">
        <v>42</v>
      </c>
      <c r="R509">
        <v>359197.7436</v>
      </c>
      <c r="S509">
        <v>322959.68790426</v>
      </c>
      <c r="T509">
        <v>36238.0556957404</v>
      </c>
      <c r="U509">
        <v>58057.5834109533</v>
      </c>
      <c r="V509">
        <v>55066.5057979716</v>
      </c>
      <c r="W509">
        <v>61163.7024705882</v>
      </c>
      <c r="X509">
        <v>118684.42579716</v>
      </c>
      <c r="Y509">
        <v>0.0241672642677004</v>
      </c>
      <c r="Z509">
        <f t="shared" si="35"/>
        <v>652169.961076673</v>
      </c>
      <c r="AA509">
        <f t="shared" si="36"/>
        <v>157.611637967959</v>
      </c>
      <c r="AB509">
        <f t="shared" si="37"/>
        <v>55.0773211030752</v>
      </c>
      <c r="AC509">
        <f t="shared" si="38"/>
        <v>100</v>
      </c>
      <c r="AD509">
        <f t="shared" si="39"/>
        <v>2.41672642677004</v>
      </c>
    </row>
    <row r="510" ht="30" spans="1:30">
      <c r="A510" s="3" t="s">
        <v>236</v>
      </c>
      <c r="B510" s="3" t="s">
        <v>547</v>
      </c>
      <c r="C510" s="3" t="s">
        <v>548</v>
      </c>
      <c r="D510" s="3">
        <v>77026</v>
      </c>
      <c r="F510" s="3">
        <v>48201</v>
      </c>
      <c r="G510" s="3" t="s">
        <v>549</v>
      </c>
      <c r="H510" s="3">
        <v>3362</v>
      </c>
      <c r="I510" s="3" t="s">
        <v>57</v>
      </c>
      <c r="J510" s="3" t="s">
        <v>239</v>
      </c>
      <c r="K510" s="3" t="s">
        <v>239</v>
      </c>
      <c r="L510" s="3" t="s">
        <v>37</v>
      </c>
      <c r="M510" s="3" t="s">
        <v>60</v>
      </c>
      <c r="N510" s="3" t="s">
        <v>39</v>
      </c>
      <c r="O510" s="3" t="s">
        <v>40</v>
      </c>
      <c r="P510" s="3" t="s">
        <v>75</v>
      </c>
      <c r="Q510" s="3" t="s">
        <v>42</v>
      </c>
      <c r="R510" s="3">
        <v>412904.2473</v>
      </c>
      <c r="S510" s="3">
        <v>345796.987456041</v>
      </c>
      <c r="T510" s="3">
        <v>67107.2598439589</v>
      </c>
      <c r="U510" s="3">
        <v>64748.4809390746</v>
      </c>
      <c r="V510" s="3">
        <v>35381.6835732648</v>
      </c>
      <c r="W510" s="3">
        <v>77053.4442262211</v>
      </c>
      <c r="X510" s="3">
        <v>112513.753762982</v>
      </c>
      <c r="Y510" s="3">
        <v>0.524130653983172</v>
      </c>
      <c r="Z510" s="3">
        <f t="shared" si="35"/>
        <v>702601.609801542</v>
      </c>
      <c r="AA510" s="3">
        <f t="shared" si="36"/>
        <v>3682.55041234912</v>
      </c>
      <c r="AB510" s="3">
        <f t="shared" si="37"/>
        <v>58.7679051029543</v>
      </c>
      <c r="AC510" s="3">
        <f t="shared" si="38"/>
        <v>100</v>
      </c>
      <c r="AD510" s="3">
        <f t="shared" si="39"/>
        <v>52.4130653983173</v>
      </c>
    </row>
    <row r="511" ht="30" spans="1:30">
      <c r="A511" s="3" t="s">
        <v>1180</v>
      </c>
      <c r="B511" s="3" t="s">
        <v>1181</v>
      </c>
      <c r="C511" s="3" t="s">
        <v>192</v>
      </c>
      <c r="D511" s="3">
        <v>42104</v>
      </c>
      <c r="E511" s="3">
        <v>7643</v>
      </c>
      <c r="F511" s="3">
        <v>21227</v>
      </c>
      <c r="G511" s="3" t="s">
        <v>1182</v>
      </c>
      <c r="I511" s="3" t="s">
        <v>34</v>
      </c>
      <c r="J511" s="3" t="s">
        <v>58</v>
      </c>
      <c r="K511" s="3" t="s">
        <v>163</v>
      </c>
      <c r="L511" s="3" t="s">
        <v>47</v>
      </c>
      <c r="M511" s="3" t="s">
        <v>82</v>
      </c>
      <c r="N511" s="3" t="s">
        <v>39</v>
      </c>
      <c r="O511" s="3" t="s">
        <v>61</v>
      </c>
      <c r="P511" s="3" t="s">
        <v>41</v>
      </c>
      <c r="Q511" s="3" t="s">
        <v>42</v>
      </c>
      <c r="R511" s="3">
        <v>176130.873004123</v>
      </c>
      <c r="S511" s="3">
        <v>163174.849759047</v>
      </c>
      <c r="T511" s="3">
        <v>12956.0232450756</v>
      </c>
      <c r="U511" s="3">
        <v>23911.6215446633</v>
      </c>
      <c r="V511" s="3">
        <v>29239.8562125515</v>
      </c>
      <c r="W511" s="3">
        <v>24304.2283096656</v>
      </c>
      <c r="X511" s="3">
        <v>67696.6236225378</v>
      </c>
      <c r="Y511" s="3">
        <v>0.156893270992069</v>
      </c>
      <c r="Z511" s="3">
        <f t="shared" si="35"/>
        <v>321283.202693541</v>
      </c>
      <c r="AA511" s="3">
        <f t="shared" si="36"/>
        <v>504.071725853976</v>
      </c>
      <c r="AB511" s="3">
        <f t="shared" si="37"/>
        <v>54.8210648821648</v>
      </c>
      <c r="AC511" s="3">
        <f t="shared" si="38"/>
        <v>100</v>
      </c>
      <c r="AD511" s="3">
        <f t="shared" si="39"/>
        <v>15.6893270992069</v>
      </c>
    </row>
    <row r="512" ht="30" spans="1:30">
      <c r="A512" s="3" t="s">
        <v>1183</v>
      </c>
      <c r="B512" s="3" t="s">
        <v>1184</v>
      </c>
      <c r="C512" s="3" t="s">
        <v>971</v>
      </c>
      <c r="D512" s="3">
        <v>7675</v>
      </c>
      <c r="E512" s="3">
        <v>2220</v>
      </c>
      <c r="F512" s="3">
        <v>34003</v>
      </c>
      <c r="G512" s="3" t="s">
        <v>972</v>
      </c>
      <c r="H512" s="3">
        <v>5602</v>
      </c>
      <c r="I512" s="3" t="s">
        <v>101</v>
      </c>
      <c r="J512" s="3" t="s">
        <v>35</v>
      </c>
      <c r="K512" s="3" t="s">
        <v>36</v>
      </c>
      <c r="L512" s="3" t="s">
        <v>47</v>
      </c>
      <c r="M512" s="3" t="s">
        <v>82</v>
      </c>
      <c r="N512" s="3" t="s">
        <v>39</v>
      </c>
      <c r="O512" s="3" t="s">
        <v>61</v>
      </c>
      <c r="P512" s="3" t="s">
        <v>50</v>
      </c>
      <c r="Q512" s="3" t="s">
        <v>42</v>
      </c>
      <c r="R512" s="3">
        <v>163860.567966139</v>
      </c>
      <c r="S512" s="3">
        <v>148529.791101675</v>
      </c>
      <c r="T512" s="3">
        <v>15330.7768644636</v>
      </c>
      <c r="U512" s="3">
        <v>20229.0631944771</v>
      </c>
      <c r="V512" s="3">
        <v>26502.3070908103</v>
      </c>
      <c r="W512" s="3">
        <v>37605.0894388411</v>
      </c>
      <c r="X512" s="3">
        <v>50907.8038929832</v>
      </c>
      <c r="Y512" s="3">
        <v>0.384515134191656</v>
      </c>
      <c r="Z512" s="3">
        <f t="shared" si="35"/>
        <v>299104.83158325</v>
      </c>
      <c r="AA512" s="3">
        <f t="shared" si="36"/>
        <v>1150.10334453606</v>
      </c>
      <c r="AB512" s="3">
        <f t="shared" si="37"/>
        <v>54.7836579900019</v>
      </c>
      <c r="AC512" s="3">
        <f t="shared" si="38"/>
        <v>100</v>
      </c>
      <c r="AD512" s="3">
        <f t="shared" si="39"/>
        <v>38.4515134191656</v>
      </c>
    </row>
    <row r="513" ht="30" spans="1:30">
      <c r="A513" s="3" t="s">
        <v>1185</v>
      </c>
      <c r="B513" s="3" t="s">
        <v>1186</v>
      </c>
      <c r="C513" s="3" t="s">
        <v>575</v>
      </c>
      <c r="D513" s="3">
        <v>49503</v>
      </c>
      <c r="E513" s="3">
        <v>4100</v>
      </c>
      <c r="F513" s="3">
        <v>26081</v>
      </c>
      <c r="G513" s="3" t="s">
        <v>672</v>
      </c>
      <c r="H513" s="3">
        <v>3000</v>
      </c>
      <c r="I513" s="3" t="s">
        <v>34</v>
      </c>
      <c r="J513" s="3" t="s">
        <v>260</v>
      </c>
      <c r="K513" s="3" t="s">
        <v>398</v>
      </c>
      <c r="L513" s="3" t="s">
        <v>47</v>
      </c>
      <c r="M513" s="3" t="s">
        <v>38</v>
      </c>
      <c r="N513" s="3" t="s">
        <v>39</v>
      </c>
      <c r="O513" s="3" t="s">
        <v>61</v>
      </c>
      <c r="P513" s="3" t="s">
        <v>538</v>
      </c>
      <c r="Q513" s="3" t="s">
        <v>42</v>
      </c>
      <c r="R513" s="3">
        <v>352158.503160384</v>
      </c>
      <c r="S513" s="3">
        <v>329832.517495925</v>
      </c>
      <c r="T513" s="3">
        <v>22325.9856644587</v>
      </c>
      <c r="U513" s="3">
        <v>45762.1032127854</v>
      </c>
      <c r="V513" s="3">
        <v>61509.5295654331</v>
      </c>
      <c r="W513" s="3">
        <v>58631.4098665157</v>
      </c>
      <c r="X513" s="3">
        <v>141397.909208238</v>
      </c>
      <c r="Y513" s="3">
        <v>0.933425457551813</v>
      </c>
      <c r="Z513" s="3">
        <f t="shared" si="35"/>
        <v>659459.455013356</v>
      </c>
      <c r="AA513" s="3">
        <f t="shared" si="36"/>
        <v>6155.56243532711</v>
      </c>
      <c r="AB513" s="3">
        <f t="shared" si="37"/>
        <v>53.4010848556644</v>
      </c>
      <c r="AC513" s="3">
        <f t="shared" si="38"/>
        <v>100</v>
      </c>
      <c r="AD513" s="3">
        <f t="shared" si="39"/>
        <v>93.3425457551813</v>
      </c>
    </row>
    <row r="514" customFormat="1" hidden="1" spans="1:30">
      <c r="A514" t="s">
        <v>655</v>
      </c>
      <c r="B514" t="s">
        <v>1179</v>
      </c>
      <c r="C514" t="s">
        <v>548</v>
      </c>
      <c r="D514">
        <v>75965</v>
      </c>
      <c r="E514">
        <v>3975</v>
      </c>
      <c r="F514">
        <v>48347</v>
      </c>
      <c r="G514" t="s">
        <v>1179</v>
      </c>
      <c r="I514" t="s">
        <v>68</v>
      </c>
      <c r="J514" t="s">
        <v>73</v>
      </c>
      <c r="K514" t="s">
        <v>74</v>
      </c>
      <c r="L514" t="s">
        <v>121</v>
      </c>
      <c r="M514" t="s">
        <v>82</v>
      </c>
      <c r="N514" t="s">
        <v>39</v>
      </c>
      <c r="O514" t="s">
        <v>40</v>
      </c>
      <c r="P514" t="s">
        <v>75</v>
      </c>
      <c r="Q514" t="s">
        <v>42</v>
      </c>
      <c r="R514">
        <v>636477.5682</v>
      </c>
      <c r="S514">
        <v>572265.835313377</v>
      </c>
      <c r="T514">
        <v>64211.7328866233</v>
      </c>
      <c r="U514">
        <v>102874.670465976</v>
      </c>
      <c r="V514">
        <v>97574.6544181915</v>
      </c>
      <c r="W514">
        <v>108378.53328483</v>
      </c>
      <c r="X514">
        <v>210301.918819152</v>
      </c>
      <c r="Y514">
        <v>0.111541484066719</v>
      </c>
      <c r="Z514">
        <f t="shared" ref="Z514:Z577" si="40">SUM(S514:X514)</f>
        <v>1155607.34518815</v>
      </c>
      <c r="AA514">
        <f t="shared" ref="AA514:AA577" si="41">Z514*Y514/100</f>
        <v>1288.98158280688</v>
      </c>
      <c r="AB514">
        <f t="shared" ref="AB514:AB577" si="42">R514/Z514*100</f>
        <v>55.0773211030752</v>
      </c>
      <c r="AC514">
        <f t="shared" ref="AC514:AC577" si="43">Z514/SUM(Z514)*100</f>
        <v>100</v>
      </c>
      <c r="AD514">
        <f t="shared" ref="AD514:AD577" si="44">Y514*100</f>
        <v>11.1541484066719</v>
      </c>
    </row>
    <row r="515" ht="30" spans="1:30">
      <c r="A515" s="3" t="s">
        <v>196</v>
      </c>
      <c r="B515" s="3" t="s">
        <v>314</v>
      </c>
      <c r="C515" s="3" t="s">
        <v>690</v>
      </c>
      <c r="D515" s="3">
        <v>45069</v>
      </c>
      <c r="E515" s="3">
        <v>4453</v>
      </c>
      <c r="F515" s="3">
        <v>39017</v>
      </c>
      <c r="G515" s="3" t="s">
        <v>1187</v>
      </c>
      <c r="H515" s="3">
        <v>1642</v>
      </c>
      <c r="I515" s="3" t="s">
        <v>57</v>
      </c>
      <c r="J515" s="3" t="s">
        <v>69</v>
      </c>
      <c r="K515" s="3" t="s">
        <v>125</v>
      </c>
      <c r="L515" s="3" t="s">
        <v>37</v>
      </c>
      <c r="M515" s="3" t="s">
        <v>82</v>
      </c>
      <c r="N515" s="3" t="s">
        <v>39</v>
      </c>
      <c r="O515" s="3" t="s">
        <v>61</v>
      </c>
      <c r="P515" s="3" t="s">
        <v>75</v>
      </c>
      <c r="Q515" s="3" t="s">
        <v>42</v>
      </c>
      <c r="R515" s="3">
        <v>266187.4488</v>
      </c>
      <c r="S515" s="3">
        <v>227829.529421448</v>
      </c>
      <c r="T515" s="3">
        <v>38357.9193785518</v>
      </c>
      <c r="U515" s="3">
        <v>42739.8671221281</v>
      </c>
      <c r="V515" s="3">
        <v>40072.59458256</v>
      </c>
      <c r="W515" s="3">
        <v>58362.4634253131</v>
      </c>
      <c r="X515" s="3">
        <v>56107.9830644877</v>
      </c>
      <c r="Y515" s="3">
        <v>0.57856540573319</v>
      </c>
      <c r="Z515" s="3">
        <f t="shared" si="40"/>
        <v>463470.356994489</v>
      </c>
      <c r="AA515" s="3">
        <f t="shared" si="41"/>
        <v>2681.47915139823</v>
      </c>
      <c r="AB515" s="3">
        <f t="shared" si="42"/>
        <v>57.433543436558</v>
      </c>
      <c r="AC515" s="3">
        <f t="shared" si="43"/>
        <v>100</v>
      </c>
      <c r="AD515" s="3">
        <f t="shared" si="44"/>
        <v>57.856540573319</v>
      </c>
    </row>
    <row r="516" customFormat="1" hidden="1" spans="1:30">
      <c r="A516" t="s">
        <v>1021</v>
      </c>
      <c r="B516" t="s">
        <v>1188</v>
      </c>
      <c r="C516" t="s">
        <v>45</v>
      </c>
      <c r="D516">
        <v>95020</v>
      </c>
      <c r="E516">
        <v>6635</v>
      </c>
      <c r="F516">
        <v>6085</v>
      </c>
      <c r="G516" t="s">
        <v>614</v>
      </c>
      <c r="H516">
        <v>7362</v>
      </c>
      <c r="I516" t="s">
        <v>68</v>
      </c>
      <c r="J516" t="s">
        <v>108</v>
      </c>
      <c r="K516" t="s">
        <v>108</v>
      </c>
      <c r="L516" t="s">
        <v>88</v>
      </c>
      <c r="M516" t="s">
        <v>82</v>
      </c>
      <c r="N516" t="s">
        <v>39</v>
      </c>
      <c r="O516" t="s">
        <v>40</v>
      </c>
      <c r="P516" t="s">
        <v>75</v>
      </c>
      <c r="Q516" t="s">
        <v>42</v>
      </c>
      <c r="R516">
        <v>450851.2056</v>
      </c>
      <c r="S516">
        <v>405366.590537333</v>
      </c>
      <c r="T516">
        <v>45484.6150626668</v>
      </c>
      <c r="U516">
        <v>72871.6478358493</v>
      </c>
      <c r="V516">
        <v>69117.3621481371</v>
      </c>
      <c r="W516">
        <v>76770.329126935</v>
      </c>
      <c r="X516">
        <v>148968.130813708</v>
      </c>
      <c r="Y516">
        <v>0.55221984092114</v>
      </c>
      <c r="Z516">
        <f t="shared" si="40"/>
        <v>818578.675524629</v>
      </c>
      <c r="AA516">
        <f t="shared" si="41"/>
        <v>4520.35385979648</v>
      </c>
      <c r="AB516">
        <f t="shared" si="42"/>
        <v>55.0773211030752</v>
      </c>
      <c r="AC516">
        <f t="shared" si="43"/>
        <v>100</v>
      </c>
      <c r="AD516">
        <f t="shared" si="44"/>
        <v>55.221984092114</v>
      </c>
    </row>
    <row r="517" customFormat="1" hidden="1" spans="1:30">
      <c r="A517" t="s">
        <v>1189</v>
      </c>
      <c r="B517" t="s">
        <v>1190</v>
      </c>
      <c r="C517" t="s">
        <v>136</v>
      </c>
      <c r="D517">
        <v>11105</v>
      </c>
      <c r="E517">
        <v>1337</v>
      </c>
      <c r="F517">
        <v>36081</v>
      </c>
      <c r="G517" t="s">
        <v>1191</v>
      </c>
      <c r="H517">
        <v>5602</v>
      </c>
      <c r="I517" t="s">
        <v>154</v>
      </c>
      <c r="J517" t="s">
        <v>155</v>
      </c>
      <c r="K517" t="s">
        <v>156</v>
      </c>
      <c r="L517" t="s">
        <v>37</v>
      </c>
      <c r="M517" t="s">
        <v>82</v>
      </c>
      <c r="N517" t="s">
        <v>39</v>
      </c>
      <c r="O517" t="s">
        <v>49</v>
      </c>
      <c r="P517" t="s">
        <v>83</v>
      </c>
      <c r="Q517" t="s">
        <v>42</v>
      </c>
      <c r="R517">
        <v>62039.208</v>
      </c>
      <c r="S517">
        <v>50810.111352</v>
      </c>
      <c r="T517">
        <v>11229.096648</v>
      </c>
      <c r="U517">
        <v>8685.48912</v>
      </c>
      <c r="V517">
        <v>8003.057832</v>
      </c>
      <c r="W517">
        <v>22954.50696</v>
      </c>
      <c r="X517">
        <v>0</v>
      </c>
      <c r="Y517">
        <v>0.371717478397961</v>
      </c>
      <c r="Z517">
        <f t="shared" si="40"/>
        <v>101682.261912</v>
      </c>
      <c r="AA517">
        <f t="shared" si="41"/>
        <v>377.970739957297</v>
      </c>
      <c r="AB517">
        <f t="shared" si="42"/>
        <v>61.012812690665</v>
      </c>
      <c r="AC517">
        <f t="shared" si="43"/>
        <v>100</v>
      </c>
      <c r="AD517">
        <f t="shared" si="44"/>
        <v>37.1717478397961</v>
      </c>
    </row>
    <row r="518" customFormat="1" hidden="1" spans="1:30">
      <c r="A518" t="s">
        <v>1192</v>
      </c>
      <c r="B518" t="s">
        <v>558</v>
      </c>
      <c r="C518" t="s">
        <v>136</v>
      </c>
      <c r="D518">
        <v>14219</v>
      </c>
      <c r="E518">
        <v>2687</v>
      </c>
      <c r="F518">
        <v>36029</v>
      </c>
      <c r="G518" t="s">
        <v>228</v>
      </c>
      <c r="H518">
        <v>1280</v>
      </c>
      <c r="I518" t="s">
        <v>68</v>
      </c>
      <c r="J518" t="s">
        <v>108</v>
      </c>
      <c r="K518" t="s">
        <v>108</v>
      </c>
      <c r="L518" t="s">
        <v>47</v>
      </c>
      <c r="M518" t="s">
        <v>82</v>
      </c>
      <c r="N518" t="s">
        <v>39</v>
      </c>
      <c r="O518" t="s">
        <v>49</v>
      </c>
      <c r="P518" t="s">
        <v>41</v>
      </c>
      <c r="Q518" t="s">
        <v>42</v>
      </c>
      <c r="R518">
        <v>110805.7626</v>
      </c>
      <c r="S518">
        <v>99627.0025213195</v>
      </c>
      <c r="T518">
        <v>11178.7600786805</v>
      </c>
      <c r="U518">
        <v>17909.674877378</v>
      </c>
      <c r="V518">
        <v>16986.9835692965</v>
      </c>
      <c r="W518">
        <v>18867.8543126935</v>
      </c>
      <c r="X518">
        <v>36611.9179296466</v>
      </c>
      <c r="Y518">
        <v>0.220547164867931</v>
      </c>
      <c r="Z518">
        <f t="shared" si="40"/>
        <v>201182.193289015</v>
      </c>
      <c r="AA518">
        <f t="shared" si="41"/>
        <v>443.701623518043</v>
      </c>
      <c r="AB518">
        <f t="shared" si="42"/>
        <v>55.0773211030752</v>
      </c>
      <c r="AC518">
        <f t="shared" si="43"/>
        <v>100</v>
      </c>
      <c r="AD518">
        <f t="shared" si="44"/>
        <v>22.0547164867931</v>
      </c>
    </row>
    <row r="519" ht="30" spans="1:30">
      <c r="A519" s="3" t="s">
        <v>1193</v>
      </c>
      <c r="B519" s="3" t="s">
        <v>1194</v>
      </c>
      <c r="C519" s="3" t="s">
        <v>588</v>
      </c>
      <c r="D519" s="3">
        <v>1605</v>
      </c>
      <c r="E519" s="3">
        <v>1910</v>
      </c>
      <c r="F519" s="3">
        <v>25027</v>
      </c>
      <c r="G519" s="3" t="s">
        <v>1194</v>
      </c>
      <c r="H519" s="3">
        <v>1122</v>
      </c>
      <c r="I519" s="3" t="s">
        <v>34</v>
      </c>
      <c r="J519" s="3" t="s">
        <v>64</v>
      </c>
      <c r="K519" s="3" t="s">
        <v>115</v>
      </c>
      <c r="L519" s="3" t="s">
        <v>47</v>
      </c>
      <c r="M519" s="3" t="s">
        <v>82</v>
      </c>
      <c r="N519" s="3" t="s">
        <v>39</v>
      </c>
      <c r="O519" s="3" t="s">
        <v>49</v>
      </c>
      <c r="P519" s="3" t="s">
        <v>50</v>
      </c>
      <c r="Q519" s="3" t="s">
        <v>42</v>
      </c>
      <c r="R519" s="3">
        <v>135447.039832592</v>
      </c>
      <c r="S519" s="3">
        <v>127180.832625458</v>
      </c>
      <c r="T519" s="3">
        <v>8266.20720713442</v>
      </c>
      <c r="U519" s="3">
        <v>20313.9307547727</v>
      </c>
      <c r="V519" s="3">
        <v>26236.222874818</v>
      </c>
      <c r="W519" s="3">
        <v>18860.7034007774</v>
      </c>
      <c r="X519" s="3">
        <v>50269.1655677721</v>
      </c>
      <c r="Y519" s="3">
        <v>0.201903746517546</v>
      </c>
      <c r="Z519" s="3">
        <f t="shared" si="40"/>
        <v>251127.062430733</v>
      </c>
      <c r="AA519" s="3">
        <f t="shared" si="41"/>
        <v>507.034947567105</v>
      </c>
      <c r="AB519" s="3">
        <f t="shared" si="42"/>
        <v>53.9356605065023</v>
      </c>
      <c r="AC519" s="3">
        <f t="shared" si="43"/>
        <v>100</v>
      </c>
      <c r="AD519" s="3">
        <f t="shared" si="44"/>
        <v>20.1903746517546</v>
      </c>
    </row>
    <row r="520" ht="30" spans="1:30">
      <c r="A520" s="3" t="s">
        <v>1195</v>
      </c>
      <c r="B520" s="3" t="s">
        <v>1126</v>
      </c>
      <c r="C520" s="3" t="s">
        <v>1127</v>
      </c>
      <c r="D520" s="3">
        <v>99611</v>
      </c>
      <c r="E520" s="3">
        <v>6879</v>
      </c>
      <c r="F520" s="3">
        <v>2122</v>
      </c>
      <c r="G520" s="3" t="s">
        <v>1128</v>
      </c>
      <c r="I520" s="3" t="s">
        <v>259</v>
      </c>
      <c r="J520" s="3" t="s">
        <v>260</v>
      </c>
      <c r="K520" s="3" t="s">
        <v>261</v>
      </c>
      <c r="L520" s="3" t="s">
        <v>47</v>
      </c>
      <c r="M520" s="3" t="s">
        <v>82</v>
      </c>
      <c r="N520" s="3" t="s">
        <v>39</v>
      </c>
      <c r="O520" s="3" t="s">
        <v>61</v>
      </c>
      <c r="P520" s="3" t="s">
        <v>262</v>
      </c>
      <c r="Q520" s="3" t="s">
        <v>42</v>
      </c>
      <c r="R520" s="3">
        <v>214473.377696238</v>
      </c>
      <c r="S520" s="3">
        <v>201313.75014063</v>
      </c>
      <c r="T520" s="3">
        <v>13159.6275556085</v>
      </c>
      <c r="U520" s="3">
        <v>23360.2856016719</v>
      </c>
      <c r="V520" s="3">
        <v>42074.4699559001</v>
      </c>
      <c r="W520" s="3">
        <v>30212.6360448289</v>
      </c>
      <c r="X520" s="3">
        <v>92688.4220928557</v>
      </c>
      <c r="Y520" s="3">
        <v>0.537620010017455</v>
      </c>
      <c r="Z520" s="3">
        <f t="shared" si="40"/>
        <v>402809.191391495</v>
      </c>
      <c r="AA520" s="3">
        <f t="shared" si="41"/>
        <v>2165.58281511019</v>
      </c>
      <c r="AB520" s="3">
        <f t="shared" si="42"/>
        <v>53.2444100779688</v>
      </c>
      <c r="AC520" s="3">
        <f t="shared" si="43"/>
        <v>100</v>
      </c>
      <c r="AD520" s="3">
        <f t="shared" si="44"/>
        <v>53.7620010017455</v>
      </c>
    </row>
    <row r="521" ht="30" spans="1:30">
      <c r="A521" s="3" t="s">
        <v>196</v>
      </c>
      <c r="B521" s="3" t="s">
        <v>1196</v>
      </c>
      <c r="C521" s="3" t="s">
        <v>170</v>
      </c>
      <c r="D521" s="3">
        <v>29418</v>
      </c>
      <c r="E521" s="3">
        <v>6945</v>
      </c>
      <c r="F521" s="3">
        <v>45019</v>
      </c>
      <c r="G521" s="3" t="s">
        <v>525</v>
      </c>
      <c r="H521" s="3">
        <v>1440</v>
      </c>
      <c r="I521" s="3" t="s">
        <v>57</v>
      </c>
      <c r="J521" s="3" t="s">
        <v>69</v>
      </c>
      <c r="K521" s="3" t="s">
        <v>125</v>
      </c>
      <c r="L521" s="3" t="s">
        <v>37</v>
      </c>
      <c r="M521" s="3" t="s">
        <v>82</v>
      </c>
      <c r="N521" s="3" t="s">
        <v>39</v>
      </c>
      <c r="O521" s="3" t="s">
        <v>61</v>
      </c>
      <c r="P521" s="3" t="s">
        <v>75</v>
      </c>
      <c r="Q521" s="3" t="s">
        <v>42</v>
      </c>
      <c r="R521" s="3">
        <v>272782.2906</v>
      </c>
      <c r="S521" s="3">
        <v>233474.046887153</v>
      </c>
      <c r="T521" s="3">
        <v>39308.2437128474</v>
      </c>
      <c r="U521" s="3">
        <v>43798.7549979244</v>
      </c>
      <c r="V521" s="3">
        <v>41065.4003026602</v>
      </c>
      <c r="W521" s="3">
        <v>59808.4039273291</v>
      </c>
      <c r="X521" s="3">
        <v>57498.0684110939</v>
      </c>
      <c r="Y521" s="3">
        <v>0.00548992051008823</v>
      </c>
      <c r="Z521" s="3">
        <f t="shared" si="40"/>
        <v>474952.918239008</v>
      </c>
      <c r="AA521" s="3">
        <f t="shared" si="41"/>
        <v>26.0745376716659</v>
      </c>
      <c r="AB521" s="3">
        <f t="shared" si="42"/>
        <v>57.4335434365579</v>
      </c>
      <c r="AC521" s="3">
        <f t="shared" si="43"/>
        <v>100</v>
      </c>
      <c r="AD521" s="3">
        <f t="shared" si="44"/>
        <v>0.548992051008823</v>
      </c>
    </row>
    <row r="522" ht="30" spans="1:30">
      <c r="A522" s="3" t="s">
        <v>1197</v>
      </c>
      <c r="B522" s="3" t="s">
        <v>1198</v>
      </c>
      <c r="C522" s="3" t="s">
        <v>140</v>
      </c>
      <c r="D522" s="3">
        <v>34210</v>
      </c>
      <c r="E522" s="3">
        <v>2401</v>
      </c>
      <c r="F522" s="3">
        <v>12081</v>
      </c>
      <c r="G522" s="3" t="s">
        <v>1199</v>
      </c>
      <c r="H522" s="3">
        <v>7510</v>
      </c>
      <c r="I522" s="3" t="s">
        <v>34</v>
      </c>
      <c r="J522" s="3" t="s">
        <v>287</v>
      </c>
      <c r="K522" s="3" t="s">
        <v>288</v>
      </c>
      <c r="L522" s="3" t="s">
        <v>718</v>
      </c>
      <c r="M522" s="3" t="s">
        <v>82</v>
      </c>
      <c r="N522" s="3" t="s">
        <v>39</v>
      </c>
      <c r="O522" s="3" t="s">
        <v>89</v>
      </c>
      <c r="P522" s="3" t="s">
        <v>41</v>
      </c>
      <c r="Q522" s="3" t="s">
        <v>42</v>
      </c>
      <c r="R522" s="3">
        <v>730076.565111227</v>
      </c>
      <c r="S522" s="3">
        <v>678851.046930548</v>
      </c>
      <c r="T522" s="3">
        <v>51225.5181806789</v>
      </c>
      <c r="U522" s="3">
        <v>94591.0362172324</v>
      </c>
      <c r="V522" s="3">
        <v>118622.760795822</v>
      </c>
      <c r="W522" s="3">
        <v>148165.519958225</v>
      </c>
      <c r="X522" s="3">
        <v>257211.728854308</v>
      </c>
      <c r="Y522" s="3">
        <v>0.803458169486012</v>
      </c>
      <c r="Z522" s="3">
        <f t="shared" si="40"/>
        <v>1348667.61093681</v>
      </c>
      <c r="AA522" s="3">
        <f t="shared" si="41"/>
        <v>10835.9800992837</v>
      </c>
      <c r="AB522" s="3">
        <f t="shared" si="42"/>
        <v>54.1331725616292</v>
      </c>
      <c r="AC522" s="3">
        <f t="shared" si="43"/>
        <v>100</v>
      </c>
      <c r="AD522" s="3">
        <f t="shared" si="44"/>
        <v>80.3458169486012</v>
      </c>
    </row>
    <row r="523" ht="30" spans="1:30">
      <c r="A523" s="3" t="s">
        <v>1200</v>
      </c>
      <c r="B523" s="3" t="s">
        <v>1201</v>
      </c>
      <c r="C523" s="3" t="s">
        <v>565</v>
      </c>
      <c r="D523" s="3">
        <v>37615</v>
      </c>
      <c r="E523" s="3">
        <v>3888</v>
      </c>
      <c r="F523" s="3">
        <v>47179</v>
      </c>
      <c r="G523" s="3" t="s">
        <v>120</v>
      </c>
      <c r="H523" s="3">
        <v>3660</v>
      </c>
      <c r="I523" s="3" t="s">
        <v>34</v>
      </c>
      <c r="J523" s="3" t="s">
        <v>35</v>
      </c>
      <c r="K523" s="3" t="s">
        <v>36</v>
      </c>
      <c r="L523" s="3" t="s">
        <v>47</v>
      </c>
      <c r="M523" s="3" t="s">
        <v>60</v>
      </c>
      <c r="N523" s="3" t="s">
        <v>39</v>
      </c>
      <c r="O523" s="3" t="s">
        <v>40</v>
      </c>
      <c r="P523" s="3" t="s">
        <v>50</v>
      </c>
      <c r="Q523" s="3" t="s">
        <v>42</v>
      </c>
      <c r="R523" s="3">
        <v>374693.418272176</v>
      </c>
      <c r="S523" s="3">
        <v>341894.865160358</v>
      </c>
      <c r="T523" s="3">
        <v>32798.5531118174</v>
      </c>
      <c r="U523" s="3">
        <v>45978.0764172205</v>
      </c>
      <c r="V523" s="3">
        <v>60402.5709794857</v>
      </c>
      <c r="W523" s="3">
        <v>78046.8187922566</v>
      </c>
      <c r="X523" s="3">
        <v>133383.644657613</v>
      </c>
      <c r="Y523" s="3">
        <v>0.0992745553149652</v>
      </c>
      <c r="Z523" s="3">
        <f t="shared" si="40"/>
        <v>692504.529118751</v>
      </c>
      <c r="AA523" s="3">
        <f t="shared" si="41"/>
        <v>687.480791818634</v>
      </c>
      <c r="AB523" s="3">
        <f t="shared" si="42"/>
        <v>54.1069989461287</v>
      </c>
      <c r="AC523" s="3">
        <f t="shared" si="43"/>
        <v>100</v>
      </c>
      <c r="AD523" s="3">
        <f t="shared" si="44"/>
        <v>9.92745553149652</v>
      </c>
    </row>
    <row r="524" customFormat="1" hidden="1" spans="1:30">
      <c r="A524" t="s">
        <v>1202</v>
      </c>
      <c r="B524" t="s">
        <v>326</v>
      </c>
      <c r="C524" t="s">
        <v>325</v>
      </c>
      <c r="D524">
        <v>19720</v>
      </c>
      <c r="E524">
        <v>3110</v>
      </c>
      <c r="F524">
        <v>10003</v>
      </c>
      <c r="G524" t="s">
        <v>326</v>
      </c>
      <c r="H524">
        <v>6162</v>
      </c>
      <c r="I524" t="s">
        <v>68</v>
      </c>
      <c r="J524" t="s">
        <v>58</v>
      </c>
      <c r="K524" t="s">
        <v>59</v>
      </c>
      <c r="L524" t="s">
        <v>47</v>
      </c>
      <c r="M524" t="s">
        <v>82</v>
      </c>
      <c r="N524" t="s">
        <v>39</v>
      </c>
      <c r="O524" t="s">
        <v>61</v>
      </c>
      <c r="P524" t="s">
        <v>75</v>
      </c>
      <c r="Q524" t="s">
        <v>42</v>
      </c>
      <c r="R524">
        <v>193466.937834182</v>
      </c>
      <c r="S524">
        <v>177999.89416989</v>
      </c>
      <c r="T524">
        <v>15467.0436642917</v>
      </c>
      <c r="U524">
        <v>31302.3502729712</v>
      </c>
      <c r="V524">
        <v>25778.4061071528</v>
      </c>
      <c r="W524">
        <v>33640.8199698344</v>
      </c>
      <c r="X524">
        <v>57080.756380124</v>
      </c>
      <c r="Y524">
        <v>0.19801968308923</v>
      </c>
      <c r="Z524">
        <f t="shared" si="40"/>
        <v>341269.270564264</v>
      </c>
      <c r="AA524">
        <f t="shared" si="41"/>
        <v>675.780328052282</v>
      </c>
      <c r="AB524">
        <f t="shared" si="42"/>
        <v>56.6904068198987</v>
      </c>
      <c r="AC524">
        <f t="shared" si="43"/>
        <v>100</v>
      </c>
      <c r="AD524">
        <f t="shared" si="44"/>
        <v>19.801968308923</v>
      </c>
    </row>
    <row r="525" ht="30" spans="1:30">
      <c r="A525" s="3" t="s">
        <v>1134</v>
      </c>
      <c r="B525" s="3" t="s">
        <v>426</v>
      </c>
      <c r="C525" s="3" t="s">
        <v>337</v>
      </c>
      <c r="D525" s="3">
        <v>23505</v>
      </c>
      <c r="E525" s="3">
        <v>1015</v>
      </c>
      <c r="F525" s="3">
        <v>51710</v>
      </c>
      <c r="G525" s="3" t="s">
        <v>427</v>
      </c>
      <c r="H525" s="3">
        <v>5720</v>
      </c>
      <c r="I525" s="3" t="s">
        <v>34</v>
      </c>
      <c r="J525" s="3" t="s">
        <v>35</v>
      </c>
      <c r="K525" s="3" t="s">
        <v>36</v>
      </c>
      <c r="L525" s="3" t="s">
        <v>37</v>
      </c>
      <c r="M525" s="3" t="s">
        <v>82</v>
      </c>
      <c r="N525" s="3" t="s">
        <v>39</v>
      </c>
      <c r="O525" s="3" t="s">
        <v>40</v>
      </c>
      <c r="P525" s="3" t="s">
        <v>41</v>
      </c>
      <c r="Q525" s="3" t="s">
        <v>42</v>
      </c>
      <c r="R525" s="3">
        <v>386549.678728691</v>
      </c>
      <c r="S525" s="3">
        <v>352713.295301936</v>
      </c>
      <c r="T525" s="3">
        <v>33836.3834267553</v>
      </c>
      <c r="U525" s="3">
        <v>47432.9406414331</v>
      </c>
      <c r="V525" s="3">
        <v>62313.8631956082</v>
      </c>
      <c r="W525" s="3">
        <v>80516.4202484831</v>
      </c>
      <c r="X525" s="3">
        <v>137604.245166137</v>
      </c>
      <c r="Y525" s="3">
        <v>0.947576486853989</v>
      </c>
      <c r="Z525" s="3">
        <f t="shared" si="40"/>
        <v>714417.147980353</v>
      </c>
      <c r="AA525" s="3">
        <f t="shared" si="41"/>
        <v>6769.64891231469</v>
      </c>
      <c r="AB525" s="3">
        <f t="shared" si="42"/>
        <v>54.1069989461285</v>
      </c>
      <c r="AC525" s="3">
        <f t="shared" si="43"/>
        <v>100</v>
      </c>
      <c r="AD525" s="3">
        <f t="shared" si="44"/>
        <v>94.7576486853989</v>
      </c>
    </row>
    <row r="526" ht="30" spans="1:30">
      <c r="A526" s="3" t="s">
        <v>1203</v>
      </c>
      <c r="B526" s="3" t="s">
        <v>1204</v>
      </c>
      <c r="C526" s="3" t="s">
        <v>192</v>
      </c>
      <c r="D526" s="3">
        <v>41011</v>
      </c>
      <c r="E526" s="3">
        <v>2412</v>
      </c>
      <c r="F526" s="3">
        <v>21117</v>
      </c>
      <c r="G526" s="3" t="s">
        <v>1205</v>
      </c>
      <c r="H526" s="3">
        <v>1642</v>
      </c>
      <c r="I526" s="3" t="s">
        <v>101</v>
      </c>
      <c r="J526" s="3" t="s">
        <v>35</v>
      </c>
      <c r="K526" s="3" t="s">
        <v>36</v>
      </c>
      <c r="L526" s="3" t="s">
        <v>47</v>
      </c>
      <c r="M526" s="3" t="s">
        <v>82</v>
      </c>
      <c r="N526" s="3" t="s">
        <v>39</v>
      </c>
      <c r="O526" s="3" t="s">
        <v>49</v>
      </c>
      <c r="P526" s="3" t="s">
        <v>50</v>
      </c>
      <c r="Q526" s="3" t="s">
        <v>42</v>
      </c>
      <c r="R526" s="3">
        <v>105546.509197048</v>
      </c>
      <c r="S526" s="3">
        <v>95671.5893099321</v>
      </c>
      <c r="T526" s="3">
        <v>9874.91988711634</v>
      </c>
      <c r="U526" s="3">
        <v>13030.023214278</v>
      </c>
      <c r="V526" s="3">
        <v>17070.7695806428</v>
      </c>
      <c r="W526" s="3">
        <v>24222.3371222091</v>
      </c>
      <c r="X526" s="3">
        <v>32790.9335265007</v>
      </c>
      <c r="Y526" s="3">
        <v>0.0242223101471774</v>
      </c>
      <c r="Z526" s="3">
        <f t="shared" si="40"/>
        <v>192660.572640679</v>
      </c>
      <c r="AA526" s="3">
        <f t="shared" si="41"/>
        <v>46.6668414363532</v>
      </c>
      <c r="AB526" s="3">
        <f t="shared" si="42"/>
        <v>54.7836579900015</v>
      </c>
      <c r="AC526" s="3">
        <f t="shared" si="43"/>
        <v>100</v>
      </c>
      <c r="AD526" s="3">
        <f t="shared" si="44"/>
        <v>2.42223101471773</v>
      </c>
    </row>
    <row r="527" customFormat="1" hidden="1" spans="1:30">
      <c r="A527" t="s">
        <v>1137</v>
      </c>
      <c r="B527" t="s">
        <v>1206</v>
      </c>
      <c r="C527" t="s">
        <v>690</v>
      </c>
      <c r="D527">
        <v>45504</v>
      </c>
      <c r="E527">
        <v>1582</v>
      </c>
      <c r="F527">
        <v>39023</v>
      </c>
      <c r="G527" t="s">
        <v>593</v>
      </c>
      <c r="H527">
        <v>2000</v>
      </c>
      <c r="I527" t="s">
        <v>68</v>
      </c>
      <c r="J527" t="s">
        <v>108</v>
      </c>
      <c r="K527" t="s">
        <v>108</v>
      </c>
      <c r="L527" t="s">
        <v>37</v>
      </c>
      <c r="M527" t="s">
        <v>60</v>
      </c>
      <c r="N527" t="s">
        <v>39</v>
      </c>
      <c r="O527" t="s">
        <v>40</v>
      </c>
      <c r="P527" t="s">
        <v>62</v>
      </c>
      <c r="Q527" t="s">
        <v>42</v>
      </c>
      <c r="R527">
        <v>619358.544</v>
      </c>
      <c r="S527">
        <v>556873.882520337</v>
      </c>
      <c r="T527">
        <v>62484.6614796626</v>
      </c>
      <c r="U527">
        <v>100107.701037258</v>
      </c>
      <c r="V527">
        <v>94950.2369151276</v>
      </c>
      <c r="W527">
        <v>105463.529164087</v>
      </c>
      <c r="X527">
        <v>204645.531512758</v>
      </c>
      <c r="Y527">
        <v>0.217455055632058</v>
      </c>
      <c r="Z527">
        <f t="shared" si="40"/>
        <v>1124525.54262923</v>
      </c>
      <c r="AA527">
        <f t="shared" si="41"/>
        <v>2445.33764432109</v>
      </c>
      <c r="AB527">
        <f t="shared" si="42"/>
        <v>55.0773211030752</v>
      </c>
      <c r="AC527">
        <f t="shared" si="43"/>
        <v>100</v>
      </c>
      <c r="AD527">
        <f t="shared" si="44"/>
        <v>21.7455055632058</v>
      </c>
    </row>
    <row r="528" ht="30" spans="1:30">
      <c r="A528" s="3" t="s">
        <v>122</v>
      </c>
      <c r="B528" s="3" t="s">
        <v>1207</v>
      </c>
      <c r="C528" s="3" t="s">
        <v>782</v>
      </c>
      <c r="D528" s="3">
        <v>46016</v>
      </c>
      <c r="E528" s="3">
        <v>5036</v>
      </c>
      <c r="F528" s="3">
        <v>18095</v>
      </c>
      <c r="G528" s="3" t="s">
        <v>887</v>
      </c>
      <c r="H528" s="3">
        <v>3480</v>
      </c>
      <c r="I528" s="3" t="s">
        <v>57</v>
      </c>
      <c r="J528" s="3" t="s">
        <v>69</v>
      </c>
      <c r="K528" s="3" t="s">
        <v>125</v>
      </c>
      <c r="L528" s="3" t="s">
        <v>37</v>
      </c>
      <c r="M528" s="3" t="s">
        <v>48</v>
      </c>
      <c r="N528" s="3" t="s">
        <v>39</v>
      </c>
      <c r="O528" s="3" t="s">
        <v>49</v>
      </c>
      <c r="P528" s="3" t="s">
        <v>75</v>
      </c>
      <c r="Q528" s="3" t="s">
        <v>42</v>
      </c>
      <c r="R528" s="3">
        <v>126446.4108</v>
      </c>
      <c r="S528" s="3">
        <v>108225.336692115</v>
      </c>
      <c r="T528" s="3">
        <v>18221.074107885</v>
      </c>
      <c r="U528" s="3">
        <v>20302.6206533222</v>
      </c>
      <c r="V528" s="3">
        <v>19035.592321317</v>
      </c>
      <c r="W528" s="3">
        <v>27723.7865979244</v>
      </c>
      <c r="X528" s="3">
        <v>26652.8459839676</v>
      </c>
      <c r="Y528" s="3">
        <v>0.683108977220058</v>
      </c>
      <c r="Z528" s="3">
        <f t="shared" si="40"/>
        <v>220161.256356531</v>
      </c>
      <c r="AA528" s="3">
        <f t="shared" si="41"/>
        <v>1503.94130653193</v>
      </c>
      <c r="AB528" s="3">
        <f t="shared" si="42"/>
        <v>57.4335434365579</v>
      </c>
      <c r="AC528" s="3">
        <f t="shared" si="43"/>
        <v>100</v>
      </c>
      <c r="AD528" s="3">
        <f t="shared" si="44"/>
        <v>68.3108977220058</v>
      </c>
    </row>
    <row r="529" ht="30" spans="1:30">
      <c r="A529" s="3" t="s">
        <v>122</v>
      </c>
      <c r="B529" s="3" t="s">
        <v>1208</v>
      </c>
      <c r="C529" s="3" t="s">
        <v>45</v>
      </c>
      <c r="D529" s="3">
        <v>95742</v>
      </c>
      <c r="E529" s="3">
        <v>6305</v>
      </c>
      <c r="F529" s="3">
        <v>6067</v>
      </c>
      <c r="G529" s="3" t="s">
        <v>627</v>
      </c>
      <c r="H529" s="3">
        <v>6922</v>
      </c>
      <c r="I529" s="3" t="s">
        <v>57</v>
      </c>
      <c r="J529" s="3" t="s">
        <v>69</v>
      </c>
      <c r="K529" s="3" t="s">
        <v>125</v>
      </c>
      <c r="L529" s="3" t="s">
        <v>37</v>
      </c>
      <c r="M529" s="3" t="s">
        <v>93</v>
      </c>
      <c r="N529" s="3" t="s">
        <v>39</v>
      </c>
      <c r="O529" s="3" t="s">
        <v>49</v>
      </c>
      <c r="P529" s="3" t="s">
        <v>75</v>
      </c>
      <c r="Q529" s="3" t="s">
        <v>42</v>
      </c>
      <c r="R529" s="3">
        <v>140672.5785</v>
      </c>
      <c r="S529" s="3">
        <v>120401.497165394</v>
      </c>
      <c r="T529" s="3">
        <v>20271.0813346058</v>
      </c>
      <c r="U529" s="3">
        <v>22586.8174473339</v>
      </c>
      <c r="V529" s="3">
        <v>21177.2389439342</v>
      </c>
      <c r="W529" s="3">
        <v>30842.9201101038</v>
      </c>
      <c r="X529" s="3">
        <v>29651.4906608016</v>
      </c>
      <c r="Y529" s="3">
        <v>0.756943221716059</v>
      </c>
      <c r="Z529" s="3">
        <f t="shared" si="40"/>
        <v>244931.045662173</v>
      </c>
      <c r="AA529" s="3">
        <f t="shared" si="41"/>
        <v>1853.98894801809</v>
      </c>
      <c r="AB529" s="3">
        <f t="shared" si="42"/>
        <v>57.433543436558</v>
      </c>
      <c r="AC529" s="3">
        <f t="shared" si="43"/>
        <v>100</v>
      </c>
      <c r="AD529" s="3">
        <f t="shared" si="44"/>
        <v>75.6943221716058</v>
      </c>
    </row>
    <row r="530" ht="30" spans="1:30">
      <c r="A530" s="3" t="s">
        <v>1209</v>
      </c>
      <c r="B530" s="3" t="s">
        <v>1210</v>
      </c>
      <c r="C530" s="3" t="s">
        <v>55</v>
      </c>
      <c r="D530" s="3">
        <v>28444</v>
      </c>
      <c r="E530" s="3">
        <v>7848</v>
      </c>
      <c r="F530" s="3">
        <v>37163</v>
      </c>
      <c r="G530" s="3" t="s">
        <v>1211</v>
      </c>
      <c r="I530" s="3" t="s">
        <v>34</v>
      </c>
      <c r="J530" s="3" t="s">
        <v>260</v>
      </c>
      <c r="K530" s="3" t="s">
        <v>398</v>
      </c>
      <c r="L530" s="3" t="s">
        <v>47</v>
      </c>
      <c r="M530" s="3" t="s">
        <v>48</v>
      </c>
      <c r="N530" s="3" t="s">
        <v>39</v>
      </c>
      <c r="O530" s="3" t="s">
        <v>49</v>
      </c>
      <c r="P530" s="3" t="s">
        <v>41</v>
      </c>
      <c r="Q530" s="3" t="s">
        <v>42</v>
      </c>
      <c r="R530" s="3">
        <v>44463.7220607283</v>
      </c>
      <c r="S530" s="3">
        <v>41644.8310999606</v>
      </c>
      <c r="T530" s="3">
        <v>2818.89096076772</v>
      </c>
      <c r="U530" s="3">
        <v>5777.94777041339</v>
      </c>
      <c r="V530" s="3">
        <v>7766.22629338583</v>
      </c>
      <c r="W530" s="3">
        <v>7402.83335185039</v>
      </c>
      <c r="X530" s="3">
        <v>17852.9760848622</v>
      </c>
      <c r="Y530" s="3">
        <v>0.411535843720789</v>
      </c>
      <c r="Z530" s="3">
        <f t="shared" si="40"/>
        <v>83263.7055612401</v>
      </c>
      <c r="AA530" s="3">
        <f t="shared" si="41"/>
        <v>342.659993194643</v>
      </c>
      <c r="AB530" s="3">
        <f t="shared" si="42"/>
        <v>53.4010848556643</v>
      </c>
      <c r="AC530" s="3">
        <f t="shared" si="43"/>
        <v>100</v>
      </c>
      <c r="AD530" s="3">
        <f t="shared" si="44"/>
        <v>41.1535843720789</v>
      </c>
    </row>
    <row r="531" customFormat="1" hidden="1" spans="1:30">
      <c r="A531" t="s">
        <v>1212</v>
      </c>
      <c r="B531" t="s">
        <v>1210</v>
      </c>
      <c r="C531" t="s">
        <v>55</v>
      </c>
      <c r="D531">
        <v>28444</v>
      </c>
      <c r="E531">
        <v>7677</v>
      </c>
      <c r="F531">
        <v>37163</v>
      </c>
      <c r="G531" t="s">
        <v>1211</v>
      </c>
      <c r="I531" t="s">
        <v>68</v>
      </c>
      <c r="J531" t="s">
        <v>73</v>
      </c>
      <c r="K531" t="s">
        <v>74</v>
      </c>
      <c r="L531" t="s">
        <v>47</v>
      </c>
      <c r="M531" t="s">
        <v>93</v>
      </c>
      <c r="N531" t="s">
        <v>39</v>
      </c>
      <c r="O531" t="s">
        <v>49</v>
      </c>
      <c r="P531" t="s">
        <v>62</v>
      </c>
      <c r="Q531" t="s">
        <v>42</v>
      </c>
      <c r="R531">
        <v>68677.8642</v>
      </c>
      <c r="S531">
        <v>61749.2230481905</v>
      </c>
      <c r="T531">
        <v>6928.64115180954</v>
      </c>
      <c r="U531">
        <v>11100.4896336928</v>
      </c>
      <c r="V531">
        <v>10528.601792591</v>
      </c>
      <c r="W531">
        <v>11694.3731609907</v>
      </c>
      <c r="X531">
        <v>22692.2162591011</v>
      </c>
      <c r="Y531">
        <v>0.213081013396835</v>
      </c>
      <c r="Z531">
        <f t="shared" si="40"/>
        <v>124693.545046376</v>
      </c>
      <c r="AA531">
        <f t="shared" si="41"/>
        <v>265.698269425257</v>
      </c>
      <c r="AB531">
        <f t="shared" si="42"/>
        <v>55.0773211030752</v>
      </c>
      <c r="AC531">
        <f t="shared" si="43"/>
        <v>100</v>
      </c>
      <c r="AD531">
        <f t="shared" si="44"/>
        <v>21.3081013396835</v>
      </c>
    </row>
    <row r="532" customFormat="1" hidden="1" spans="1:30">
      <c r="A532" t="s">
        <v>1057</v>
      </c>
      <c r="B532" t="s">
        <v>1213</v>
      </c>
      <c r="C532" t="s">
        <v>805</v>
      </c>
      <c r="D532">
        <v>64151</v>
      </c>
      <c r="E532">
        <v>3199</v>
      </c>
      <c r="F532">
        <v>29165</v>
      </c>
      <c r="G532" t="s">
        <v>1214</v>
      </c>
      <c r="H532">
        <v>3760</v>
      </c>
      <c r="I532" t="s">
        <v>79</v>
      </c>
      <c r="J532" t="s">
        <v>80</v>
      </c>
      <c r="K532" t="s">
        <v>81</v>
      </c>
      <c r="L532" t="s">
        <v>88</v>
      </c>
      <c r="M532" t="s">
        <v>82</v>
      </c>
      <c r="N532" t="s">
        <v>39</v>
      </c>
      <c r="O532" t="s">
        <v>61</v>
      </c>
      <c r="P532" t="s">
        <v>83</v>
      </c>
      <c r="Q532" t="s">
        <v>42</v>
      </c>
      <c r="R532">
        <v>147205.59</v>
      </c>
      <c r="S532">
        <v>102896.70741</v>
      </c>
      <c r="T532">
        <v>44308.88259</v>
      </c>
      <c r="U532">
        <v>39745.5093</v>
      </c>
      <c r="V532">
        <v>18989.52111</v>
      </c>
      <c r="W532">
        <v>17664.6708</v>
      </c>
      <c r="X532">
        <v>0</v>
      </c>
      <c r="Y532">
        <v>0.228168243247067</v>
      </c>
      <c r="Z532">
        <f t="shared" si="40"/>
        <v>223605.29121</v>
      </c>
      <c r="AA532">
        <f t="shared" si="41"/>
        <v>510.196264761346</v>
      </c>
      <c r="AB532">
        <f t="shared" si="42"/>
        <v>65.8327847267939</v>
      </c>
      <c r="AC532">
        <f t="shared" si="43"/>
        <v>100</v>
      </c>
      <c r="AD532">
        <f t="shared" si="44"/>
        <v>22.8168243247067</v>
      </c>
    </row>
    <row r="533" customFormat="1" hidden="1" spans="1:30">
      <c r="A533" t="s">
        <v>1215</v>
      </c>
      <c r="B533" t="s">
        <v>1216</v>
      </c>
      <c r="C533" t="s">
        <v>45</v>
      </c>
      <c r="D533">
        <v>92230</v>
      </c>
      <c r="E533">
        <v>2116</v>
      </c>
      <c r="F533">
        <v>6065</v>
      </c>
      <c r="G533" t="s">
        <v>736</v>
      </c>
      <c r="H533">
        <v>4472</v>
      </c>
      <c r="I533" t="s">
        <v>68</v>
      </c>
      <c r="J533" t="s">
        <v>58</v>
      </c>
      <c r="K533" t="s">
        <v>59</v>
      </c>
      <c r="L533" t="s">
        <v>47</v>
      </c>
      <c r="M533" t="s">
        <v>48</v>
      </c>
      <c r="N533" t="s">
        <v>39</v>
      </c>
      <c r="O533" t="s">
        <v>49</v>
      </c>
      <c r="P533" t="s">
        <v>75</v>
      </c>
      <c r="Q533" t="s">
        <v>42</v>
      </c>
      <c r="R533">
        <v>40856.3890957343</v>
      </c>
      <c r="S533">
        <v>37590.0555237901</v>
      </c>
      <c r="T533">
        <v>3266.33357194411</v>
      </c>
      <c r="U533">
        <v>6610.43699083927</v>
      </c>
      <c r="V533">
        <v>5443.88928657352</v>
      </c>
      <c r="W533">
        <v>7104.27551897844</v>
      </c>
      <c r="X533">
        <v>12054.3262774128</v>
      </c>
      <c r="Y533">
        <v>0.0854843796862481</v>
      </c>
      <c r="Z533">
        <f t="shared" si="40"/>
        <v>72069.3171695382</v>
      </c>
      <c r="AA533">
        <f t="shared" si="41"/>
        <v>61.6080087264945</v>
      </c>
      <c r="AB533">
        <f t="shared" si="42"/>
        <v>56.6904068198987</v>
      </c>
      <c r="AC533">
        <f t="shared" si="43"/>
        <v>100</v>
      </c>
      <c r="AD533">
        <f t="shared" si="44"/>
        <v>8.54843796862481</v>
      </c>
    </row>
    <row r="534" ht="30" spans="1:30">
      <c r="A534" s="3" t="s">
        <v>1217</v>
      </c>
      <c r="B534" s="3" t="s">
        <v>1218</v>
      </c>
      <c r="C534" s="3" t="s">
        <v>140</v>
      </c>
      <c r="D534" s="3">
        <v>34609</v>
      </c>
      <c r="E534" s="3">
        <v>8100</v>
      </c>
      <c r="F534" s="3">
        <v>12053</v>
      </c>
      <c r="G534" s="3" t="s">
        <v>1219</v>
      </c>
      <c r="H534" s="3">
        <v>8280</v>
      </c>
      <c r="I534" s="3" t="s">
        <v>34</v>
      </c>
      <c r="J534" s="3" t="s">
        <v>149</v>
      </c>
      <c r="K534" s="3" t="s">
        <v>149</v>
      </c>
      <c r="L534" s="3" t="s">
        <v>47</v>
      </c>
      <c r="M534" s="3" t="s">
        <v>48</v>
      </c>
      <c r="N534" s="3" t="s">
        <v>39</v>
      </c>
      <c r="O534" s="3" t="s">
        <v>49</v>
      </c>
      <c r="P534" s="3" t="s">
        <v>50</v>
      </c>
      <c r="Q534" s="3" t="s">
        <v>42</v>
      </c>
      <c r="R534" s="3">
        <v>28909.1922817949</v>
      </c>
      <c r="S534" s="3">
        <v>27144.8910915469</v>
      </c>
      <c r="T534" s="3">
        <v>1764.30119024798</v>
      </c>
      <c r="U534" s="3">
        <v>4335.71180968313</v>
      </c>
      <c r="V534" s="3">
        <v>5599.73856035229</v>
      </c>
      <c r="W534" s="3">
        <v>4025.54165714426</v>
      </c>
      <c r="X534" s="3">
        <v>10729.2191475005</v>
      </c>
      <c r="Y534" s="3">
        <v>0.593472715028274</v>
      </c>
      <c r="Z534" s="3">
        <f t="shared" si="40"/>
        <v>53599.4034564751</v>
      </c>
      <c r="AA534" s="3">
        <f t="shared" si="41"/>
        <v>318.097834932101</v>
      </c>
      <c r="AB534" s="3">
        <f t="shared" si="42"/>
        <v>53.9356605065024</v>
      </c>
      <c r="AC534" s="3">
        <f t="shared" si="43"/>
        <v>100</v>
      </c>
      <c r="AD534" s="3">
        <f t="shared" si="44"/>
        <v>59.3472715028274</v>
      </c>
    </row>
    <row r="535" ht="30" spans="1:30">
      <c r="A535" s="3" t="s">
        <v>1220</v>
      </c>
      <c r="B535" s="3" t="s">
        <v>1221</v>
      </c>
      <c r="C535" s="3" t="s">
        <v>140</v>
      </c>
      <c r="D535" s="3">
        <v>33410</v>
      </c>
      <c r="E535" s="3">
        <v>6253</v>
      </c>
      <c r="F535" s="3">
        <v>12099</v>
      </c>
      <c r="G535" s="3" t="s">
        <v>370</v>
      </c>
      <c r="H535" s="3">
        <v>8960</v>
      </c>
      <c r="I535" s="3" t="s">
        <v>57</v>
      </c>
      <c r="J535" s="3" t="s">
        <v>69</v>
      </c>
      <c r="K535" s="3" t="s">
        <v>125</v>
      </c>
      <c r="L535" s="3" t="s">
        <v>47</v>
      </c>
      <c r="M535" s="3" t="s">
        <v>93</v>
      </c>
      <c r="N535" s="3" t="s">
        <v>39</v>
      </c>
      <c r="O535" s="3" t="s">
        <v>49</v>
      </c>
      <c r="P535" s="3" t="s">
        <v>62</v>
      </c>
      <c r="Q535" s="3" t="s">
        <v>42</v>
      </c>
      <c r="R535" s="3">
        <v>79335.0369</v>
      </c>
      <c r="S535" s="3">
        <v>67902.7662838483</v>
      </c>
      <c r="T535" s="3">
        <v>11432.2706161517</v>
      </c>
      <c r="U535" s="3">
        <v>12738.2750408446</v>
      </c>
      <c r="V535" s="3">
        <v>11943.3158258142</v>
      </c>
      <c r="W535" s="3">
        <v>17394.4647288799</v>
      </c>
      <c r="X535" s="3">
        <v>16722.5349161756</v>
      </c>
      <c r="Y535" s="3">
        <v>0.930361965814381</v>
      </c>
      <c r="Z535" s="3">
        <f t="shared" si="40"/>
        <v>138133.627411714</v>
      </c>
      <c r="AA535" s="3">
        <f t="shared" si="41"/>
        <v>1285.14273143834</v>
      </c>
      <c r="AB535" s="3">
        <f t="shared" si="42"/>
        <v>57.4335434365579</v>
      </c>
      <c r="AC535" s="3">
        <f t="shared" si="43"/>
        <v>100</v>
      </c>
      <c r="AD535" s="3">
        <f t="shared" si="44"/>
        <v>93.0361965814381</v>
      </c>
    </row>
    <row r="536" ht="30" spans="1:30">
      <c r="A536" s="3" t="s">
        <v>53</v>
      </c>
      <c r="B536" s="3" t="s">
        <v>1222</v>
      </c>
      <c r="C536" s="3" t="s">
        <v>548</v>
      </c>
      <c r="D536" s="3">
        <v>75159</v>
      </c>
      <c r="E536" s="3">
        <v>1837</v>
      </c>
      <c r="F536" s="3">
        <v>48113</v>
      </c>
      <c r="G536" s="3" t="s">
        <v>278</v>
      </c>
      <c r="H536" s="3">
        <v>1922</v>
      </c>
      <c r="I536" s="3" t="s">
        <v>57</v>
      </c>
      <c r="J536" s="3" t="s">
        <v>58</v>
      </c>
      <c r="K536" s="3" t="s">
        <v>59</v>
      </c>
      <c r="L536" s="3" t="s">
        <v>37</v>
      </c>
      <c r="M536" s="3" t="s">
        <v>82</v>
      </c>
      <c r="N536" s="3" t="s">
        <v>39</v>
      </c>
      <c r="O536" s="3" t="s">
        <v>61</v>
      </c>
      <c r="P536" s="3" t="s">
        <v>62</v>
      </c>
      <c r="Q536" s="3" t="s">
        <v>42</v>
      </c>
      <c r="R536" s="3">
        <v>216455.1417</v>
      </c>
      <c r="S536" s="3">
        <v>177181.23365558</v>
      </c>
      <c r="T536" s="3">
        <v>39273.9080444196</v>
      </c>
      <c r="U536" s="3">
        <v>37893.4543345982</v>
      </c>
      <c r="V536" s="3">
        <v>20706.8056473214</v>
      </c>
      <c r="W536" s="3">
        <v>45094.8211875</v>
      </c>
      <c r="X536" s="3">
        <v>40654.3617542411</v>
      </c>
      <c r="Y536" s="3">
        <v>0.782450244528587</v>
      </c>
      <c r="Z536" s="3">
        <f t="shared" si="40"/>
        <v>360804.58462366</v>
      </c>
      <c r="AA536" s="3">
        <f t="shared" si="41"/>
        <v>2823.11635465818</v>
      </c>
      <c r="AB536" s="3">
        <f t="shared" si="42"/>
        <v>59.9923479148068</v>
      </c>
      <c r="AC536" s="3">
        <f t="shared" si="43"/>
        <v>100</v>
      </c>
      <c r="AD536" s="3">
        <f t="shared" si="44"/>
        <v>78.2450244528587</v>
      </c>
    </row>
    <row r="537" ht="30" spans="1:30">
      <c r="A537" s="3" t="s">
        <v>1223</v>
      </c>
      <c r="B537" s="3" t="s">
        <v>1224</v>
      </c>
      <c r="C537" s="3" t="s">
        <v>548</v>
      </c>
      <c r="D537" s="3">
        <v>75080</v>
      </c>
      <c r="E537" s="3">
        <v>3512</v>
      </c>
      <c r="F537" s="3">
        <v>48113</v>
      </c>
      <c r="G537" s="3" t="s">
        <v>278</v>
      </c>
      <c r="H537" s="3">
        <v>1922</v>
      </c>
      <c r="I537" s="3" t="s">
        <v>229</v>
      </c>
      <c r="J537" s="3" t="s">
        <v>58</v>
      </c>
      <c r="K537" s="3" t="s">
        <v>163</v>
      </c>
      <c r="L537" s="3" t="s">
        <v>47</v>
      </c>
      <c r="M537" s="3" t="s">
        <v>93</v>
      </c>
      <c r="N537" s="3" t="s">
        <v>39</v>
      </c>
      <c r="O537" s="3" t="s">
        <v>49</v>
      </c>
      <c r="P537" s="3" t="s">
        <v>232</v>
      </c>
      <c r="Q537" s="3" t="s">
        <v>42</v>
      </c>
      <c r="R537" s="3">
        <v>101956.943552221</v>
      </c>
      <c r="S537" s="3">
        <v>93938.2701353339</v>
      </c>
      <c r="T537" s="3">
        <v>8018.67341688732</v>
      </c>
      <c r="U537" s="3">
        <v>13372.6047531627</v>
      </c>
      <c r="V537" s="3">
        <v>20706.7572686084</v>
      </c>
      <c r="W537" s="3">
        <v>19789.9882041777</v>
      </c>
      <c r="X537" s="3">
        <v>31512.4086413651</v>
      </c>
      <c r="Y537" s="3">
        <v>0.442647403731194</v>
      </c>
      <c r="Z537" s="3">
        <f t="shared" si="40"/>
        <v>187338.702419535</v>
      </c>
      <c r="AA537" s="3">
        <f t="shared" si="41"/>
        <v>829.249902443779</v>
      </c>
      <c r="AB537" s="3">
        <f t="shared" si="42"/>
        <v>54.4238548871198</v>
      </c>
      <c r="AC537" s="3">
        <f t="shared" si="43"/>
        <v>100</v>
      </c>
      <c r="AD537" s="3">
        <f t="shared" si="44"/>
        <v>44.2647403731194</v>
      </c>
    </row>
    <row r="538" ht="30" spans="1:30">
      <c r="A538" s="3" t="s">
        <v>1225</v>
      </c>
      <c r="B538" s="3" t="s">
        <v>1226</v>
      </c>
      <c r="C538" s="3" t="s">
        <v>966</v>
      </c>
      <c r="D538" s="3">
        <v>88011</v>
      </c>
      <c r="E538" s="3">
        <v>7043</v>
      </c>
      <c r="F538" s="3">
        <v>35013</v>
      </c>
      <c r="G538" s="3" t="s">
        <v>1227</v>
      </c>
      <c r="H538" s="3">
        <v>4100</v>
      </c>
      <c r="I538" s="3" t="s">
        <v>57</v>
      </c>
      <c r="J538" s="3" t="s">
        <v>58</v>
      </c>
      <c r="K538" s="3" t="s">
        <v>59</v>
      </c>
      <c r="L538" s="3" t="s">
        <v>88</v>
      </c>
      <c r="M538" s="3" t="s">
        <v>82</v>
      </c>
      <c r="N538" s="3" t="s">
        <v>39</v>
      </c>
      <c r="O538" s="3" t="s">
        <v>49</v>
      </c>
      <c r="P538" s="3" t="s">
        <v>75</v>
      </c>
      <c r="Q538" s="3" t="s">
        <v>42</v>
      </c>
      <c r="R538" s="3">
        <v>128179.9728</v>
      </c>
      <c r="S538" s="3">
        <v>104922.82850051</v>
      </c>
      <c r="T538" s="3">
        <v>23257.1442994898</v>
      </c>
      <c r="U538" s="3">
        <v>22439.6699831633</v>
      </c>
      <c r="V538" s="3">
        <v>12262.114744898</v>
      </c>
      <c r="W538" s="3">
        <v>26704.161</v>
      </c>
      <c r="X538" s="3">
        <v>24074.6186158163</v>
      </c>
      <c r="Y538" s="3">
        <v>0.0124825117738542</v>
      </c>
      <c r="Z538" s="3">
        <f t="shared" si="40"/>
        <v>213660.537143877</v>
      </c>
      <c r="AA538" s="3">
        <f t="shared" si="41"/>
        <v>26.6702017050646</v>
      </c>
      <c r="AB538" s="3">
        <f t="shared" si="42"/>
        <v>59.9923479148068</v>
      </c>
      <c r="AC538" s="3">
        <f t="shared" si="43"/>
        <v>100</v>
      </c>
      <c r="AD538" s="3">
        <f t="shared" si="44"/>
        <v>1.24825117738542</v>
      </c>
    </row>
    <row r="539" customFormat="1" hidden="1" spans="1:30">
      <c r="A539" t="s">
        <v>1228</v>
      </c>
      <c r="B539" t="s">
        <v>849</v>
      </c>
      <c r="C539" t="s">
        <v>113</v>
      </c>
      <c r="D539">
        <v>96817</v>
      </c>
      <c r="E539">
        <v>5016</v>
      </c>
      <c r="F539">
        <v>15003</v>
      </c>
      <c r="G539" t="s">
        <v>849</v>
      </c>
      <c r="H539">
        <v>3320</v>
      </c>
      <c r="I539" t="s">
        <v>68</v>
      </c>
      <c r="J539" t="s">
        <v>489</v>
      </c>
      <c r="K539" t="s">
        <v>490</v>
      </c>
      <c r="L539" t="s">
        <v>47</v>
      </c>
      <c r="M539" t="s">
        <v>48</v>
      </c>
      <c r="N539" t="s">
        <v>39</v>
      </c>
      <c r="O539" t="s">
        <v>49</v>
      </c>
      <c r="P539" t="s">
        <v>62</v>
      </c>
      <c r="Q539" t="s">
        <v>42</v>
      </c>
      <c r="R539">
        <v>33810.0462</v>
      </c>
      <c r="S539">
        <v>30399.0828543184</v>
      </c>
      <c r="T539">
        <v>3410.96334568165</v>
      </c>
      <c r="U539">
        <v>5464.76032313441</v>
      </c>
      <c r="V539">
        <v>5183.22049142735</v>
      </c>
      <c r="W539">
        <v>5757.12860990712</v>
      </c>
      <c r="X539">
        <v>11171.3561427351</v>
      </c>
      <c r="Y539">
        <v>0.868342820119111</v>
      </c>
      <c r="Z539">
        <f t="shared" si="40"/>
        <v>61386.511767204</v>
      </c>
      <c r="AA539">
        <f t="shared" si="41"/>
        <v>533.04536745209</v>
      </c>
      <c r="AB539">
        <f t="shared" si="42"/>
        <v>55.0773211030752</v>
      </c>
      <c r="AC539">
        <f t="shared" si="43"/>
        <v>100</v>
      </c>
      <c r="AD539">
        <f t="shared" si="44"/>
        <v>86.8342820119111</v>
      </c>
    </row>
    <row r="540" ht="30" spans="1:30">
      <c r="A540" s="3" t="s">
        <v>187</v>
      </c>
      <c r="B540" s="3" t="s">
        <v>132</v>
      </c>
      <c r="C540" s="3" t="s">
        <v>45</v>
      </c>
      <c r="D540" s="3">
        <v>90028</v>
      </c>
      <c r="E540" s="3">
        <v>7152</v>
      </c>
      <c r="F540" s="3">
        <v>6037</v>
      </c>
      <c r="G540" s="3" t="s">
        <v>132</v>
      </c>
      <c r="H540" s="3">
        <v>4472</v>
      </c>
      <c r="I540" s="3" t="s">
        <v>101</v>
      </c>
      <c r="J540" s="3" t="s">
        <v>35</v>
      </c>
      <c r="K540" s="3" t="s">
        <v>36</v>
      </c>
      <c r="L540" s="3" t="s">
        <v>47</v>
      </c>
      <c r="M540" s="3" t="s">
        <v>93</v>
      </c>
      <c r="N540" s="3" t="s">
        <v>39</v>
      </c>
      <c r="O540" s="3" t="s">
        <v>61</v>
      </c>
      <c r="P540" s="3" t="s">
        <v>50</v>
      </c>
      <c r="Q540" s="3" t="s">
        <v>42</v>
      </c>
      <c r="R540" s="3">
        <v>163818.311586274</v>
      </c>
      <c r="S540" s="3">
        <v>148491.488224101</v>
      </c>
      <c r="T540" s="3">
        <v>15326.8233621729</v>
      </c>
      <c r="U540" s="3">
        <v>20223.8465216116</v>
      </c>
      <c r="V540" s="3">
        <v>26495.4726731734</v>
      </c>
      <c r="W540" s="3">
        <v>37595.3918345677</v>
      </c>
      <c r="X540" s="3">
        <v>50894.675783359</v>
      </c>
      <c r="Y540" s="3">
        <v>0.889105365715922</v>
      </c>
      <c r="Z540" s="3">
        <f t="shared" si="40"/>
        <v>299027.698398986</v>
      </c>
      <c r="AA540" s="3">
        <f t="shared" si="41"/>
        <v>2658.67131144221</v>
      </c>
      <c r="AB540" s="3">
        <f t="shared" si="42"/>
        <v>54.7836579900017</v>
      </c>
      <c r="AC540" s="3">
        <f t="shared" si="43"/>
        <v>100</v>
      </c>
      <c r="AD540" s="3">
        <f t="shared" si="44"/>
        <v>88.9105365715922</v>
      </c>
    </row>
    <row r="541" customFormat="1" hidden="1" spans="1:30">
      <c r="A541" t="s">
        <v>696</v>
      </c>
      <c r="B541" t="s">
        <v>1229</v>
      </c>
      <c r="C541" t="s">
        <v>181</v>
      </c>
      <c r="D541">
        <v>60478</v>
      </c>
      <c r="E541">
        <v>2017</v>
      </c>
      <c r="F541">
        <v>17031</v>
      </c>
      <c r="G541" t="s">
        <v>648</v>
      </c>
      <c r="H541">
        <v>1602</v>
      </c>
      <c r="I541" t="s">
        <v>68</v>
      </c>
      <c r="J541" t="s">
        <v>64</v>
      </c>
      <c r="K541" t="s">
        <v>65</v>
      </c>
      <c r="L541" t="s">
        <v>37</v>
      </c>
      <c r="M541" t="s">
        <v>82</v>
      </c>
      <c r="N541" t="s">
        <v>39</v>
      </c>
      <c r="O541" t="s">
        <v>40</v>
      </c>
      <c r="P541" t="s">
        <v>75</v>
      </c>
      <c r="Q541" t="s">
        <v>42</v>
      </c>
      <c r="R541">
        <v>379136.9016</v>
      </c>
      <c r="S541">
        <v>340887.262226455</v>
      </c>
      <c r="T541">
        <v>38249.6393735454</v>
      </c>
      <c r="U541">
        <v>61280.3746153945</v>
      </c>
      <c r="V541">
        <v>58123.2615242447</v>
      </c>
      <c r="W541">
        <v>64558.9151331269</v>
      </c>
      <c r="X541">
        <v>125272.628424469</v>
      </c>
      <c r="Y541">
        <v>0.528347218190068</v>
      </c>
      <c r="Z541">
        <f t="shared" si="40"/>
        <v>688372.081297236</v>
      </c>
      <c r="AA541">
        <f t="shared" si="41"/>
        <v>3636.99474233102</v>
      </c>
      <c r="AB541">
        <f t="shared" si="42"/>
        <v>55.0773211030751</v>
      </c>
      <c r="AC541">
        <f t="shared" si="43"/>
        <v>100</v>
      </c>
      <c r="AD541">
        <f t="shared" si="44"/>
        <v>52.8347218190068</v>
      </c>
    </row>
    <row r="542" ht="30" spans="1:30">
      <c r="A542" s="3" t="s">
        <v>813</v>
      </c>
      <c r="B542" s="3" t="s">
        <v>600</v>
      </c>
      <c r="C542" s="3" t="s">
        <v>599</v>
      </c>
      <c r="D542" s="3">
        <v>85139</v>
      </c>
      <c r="E542" s="3">
        <v>8982</v>
      </c>
      <c r="F542" s="3">
        <v>4021</v>
      </c>
      <c r="G542" s="3" t="s">
        <v>1230</v>
      </c>
      <c r="I542" s="3" t="s">
        <v>57</v>
      </c>
      <c r="J542" s="3" t="s">
        <v>239</v>
      </c>
      <c r="K542" s="3" t="s">
        <v>239</v>
      </c>
      <c r="L542" s="3" t="s">
        <v>37</v>
      </c>
      <c r="M542" s="3" t="s">
        <v>82</v>
      </c>
      <c r="N542" s="3" t="s">
        <v>39</v>
      </c>
      <c r="O542" s="3" t="s">
        <v>61</v>
      </c>
      <c r="P542" s="3" t="s">
        <v>83</v>
      </c>
      <c r="Q542" s="3" t="s">
        <v>42</v>
      </c>
      <c r="R542" s="3">
        <v>296851.9023</v>
      </c>
      <c r="S542" s="3">
        <v>248606.048998458</v>
      </c>
      <c r="T542" s="3">
        <v>48245.8533015424</v>
      </c>
      <c r="U542" s="3">
        <v>46550.0412347044</v>
      </c>
      <c r="V542" s="3">
        <v>25437.1810025707</v>
      </c>
      <c r="W542" s="3">
        <v>55396.5275167095</v>
      </c>
      <c r="X542" s="3">
        <v>80890.2355881748</v>
      </c>
      <c r="Y542" s="3">
        <v>0.37861212202008</v>
      </c>
      <c r="Z542" s="3">
        <f t="shared" si="40"/>
        <v>505125.88764216</v>
      </c>
      <c r="AA542" s="3">
        <f t="shared" si="41"/>
        <v>1912.46784207475</v>
      </c>
      <c r="AB542" s="3">
        <f t="shared" si="42"/>
        <v>58.7679051029543</v>
      </c>
      <c r="AC542" s="3">
        <f t="shared" si="43"/>
        <v>100</v>
      </c>
      <c r="AD542" s="3">
        <f t="shared" si="44"/>
        <v>37.861212202008</v>
      </c>
    </row>
    <row r="543" customFormat="1" hidden="1" spans="1:30">
      <c r="A543" t="s">
        <v>1231</v>
      </c>
      <c r="B543" t="s">
        <v>885</v>
      </c>
      <c r="C543" t="s">
        <v>551</v>
      </c>
      <c r="D543">
        <v>99218</v>
      </c>
      <c r="E543">
        <v>2359</v>
      </c>
      <c r="F543">
        <v>53063</v>
      </c>
      <c r="G543" t="s">
        <v>885</v>
      </c>
      <c r="H543">
        <v>7840</v>
      </c>
      <c r="I543" t="s">
        <v>79</v>
      </c>
      <c r="J543" t="s">
        <v>80</v>
      </c>
      <c r="K543" t="s">
        <v>81</v>
      </c>
      <c r="L543" t="s">
        <v>47</v>
      </c>
      <c r="M543" t="s">
        <v>93</v>
      </c>
      <c r="N543" t="s">
        <v>39</v>
      </c>
      <c r="O543" t="s">
        <v>49</v>
      </c>
      <c r="P543" t="s">
        <v>62</v>
      </c>
      <c r="Q543" t="s">
        <v>42</v>
      </c>
      <c r="R543">
        <v>75956.895</v>
      </c>
      <c r="S543">
        <v>53093.869605</v>
      </c>
      <c r="T543">
        <v>22863.025395</v>
      </c>
      <c r="U543">
        <v>20508.36165</v>
      </c>
      <c r="V543">
        <v>9798.439455</v>
      </c>
      <c r="W543">
        <v>9114.8274</v>
      </c>
      <c r="X543">
        <v>0</v>
      </c>
      <c r="Y543">
        <v>0.355848365483657</v>
      </c>
      <c r="Z543">
        <f t="shared" si="40"/>
        <v>115378.523505</v>
      </c>
      <c r="AA543">
        <f t="shared" si="41"/>
        <v>410.57259001172</v>
      </c>
      <c r="AB543">
        <f t="shared" si="42"/>
        <v>65.832784726794</v>
      </c>
      <c r="AC543">
        <f t="shared" si="43"/>
        <v>100</v>
      </c>
      <c r="AD543">
        <f t="shared" si="44"/>
        <v>35.5848365483657</v>
      </c>
    </row>
    <row r="544" ht="30" spans="1:30">
      <c r="A544" s="3" t="s">
        <v>122</v>
      </c>
      <c r="B544" s="3" t="s">
        <v>737</v>
      </c>
      <c r="C544" s="3" t="s">
        <v>45</v>
      </c>
      <c r="D544" s="3">
        <v>93313</v>
      </c>
      <c r="E544" s="3">
        <v>3404</v>
      </c>
      <c r="F544" s="3">
        <v>6029</v>
      </c>
      <c r="G544" s="3" t="s">
        <v>738</v>
      </c>
      <c r="H544" s="3">
        <v>680</v>
      </c>
      <c r="I544" s="3" t="s">
        <v>57</v>
      </c>
      <c r="J544" s="3" t="s">
        <v>69</v>
      </c>
      <c r="K544" s="3" t="s">
        <v>125</v>
      </c>
      <c r="L544" s="3" t="s">
        <v>37</v>
      </c>
      <c r="M544" s="3" t="s">
        <v>82</v>
      </c>
      <c r="N544" s="3" t="s">
        <v>39</v>
      </c>
      <c r="O544" s="3" t="s">
        <v>49</v>
      </c>
      <c r="P544" s="3" t="s">
        <v>75</v>
      </c>
      <c r="Q544" s="3" t="s">
        <v>42</v>
      </c>
      <c r="R544" s="3">
        <v>165150.009</v>
      </c>
      <c r="S544" s="3">
        <v>141351.70160742</v>
      </c>
      <c r="T544" s="3">
        <v>23798.3073925802</v>
      </c>
      <c r="U544" s="3">
        <v>26516.9882039843</v>
      </c>
      <c r="V544" s="3">
        <v>24862.139014434</v>
      </c>
      <c r="W544" s="3">
        <v>36209.6763142073</v>
      </c>
      <c r="X544" s="3">
        <v>34810.9347373255</v>
      </c>
      <c r="Y544" s="3">
        <v>0.225765021869439</v>
      </c>
      <c r="Z544" s="3">
        <f t="shared" si="40"/>
        <v>287549.747269951</v>
      </c>
      <c r="AA544" s="3">
        <f t="shared" si="41"/>
        <v>649.186749809523</v>
      </c>
      <c r="AB544" s="3">
        <f t="shared" si="42"/>
        <v>57.4335434365579</v>
      </c>
      <c r="AC544" s="3">
        <f t="shared" si="43"/>
        <v>100</v>
      </c>
      <c r="AD544" s="3">
        <f t="shared" si="44"/>
        <v>22.5765021869439</v>
      </c>
    </row>
    <row r="545" ht="30" spans="1:30">
      <c r="A545" s="3" t="s">
        <v>53</v>
      </c>
      <c r="B545" s="3" t="s">
        <v>861</v>
      </c>
      <c r="C545" s="3" t="s">
        <v>548</v>
      </c>
      <c r="D545" s="3">
        <v>78222</v>
      </c>
      <c r="E545" s="3">
        <v>1210</v>
      </c>
      <c r="F545" s="3">
        <v>48029</v>
      </c>
      <c r="G545" s="3" t="s">
        <v>862</v>
      </c>
      <c r="H545" s="3">
        <v>7240</v>
      </c>
      <c r="I545" s="3" t="s">
        <v>57</v>
      </c>
      <c r="J545" s="3" t="s">
        <v>58</v>
      </c>
      <c r="K545" s="3" t="s">
        <v>59</v>
      </c>
      <c r="L545" s="3" t="s">
        <v>37</v>
      </c>
      <c r="M545" s="3" t="s">
        <v>82</v>
      </c>
      <c r="N545" s="3" t="s">
        <v>39</v>
      </c>
      <c r="O545" s="3" t="s">
        <v>61</v>
      </c>
      <c r="P545" s="3" t="s">
        <v>62</v>
      </c>
      <c r="Q545" s="3" t="s">
        <v>42</v>
      </c>
      <c r="R545" s="3">
        <v>219730.644</v>
      </c>
      <c r="S545" s="3">
        <v>179862.424473214</v>
      </c>
      <c r="T545" s="3">
        <v>39868.2195267857</v>
      </c>
      <c r="U545" s="3">
        <v>38466.8761339286</v>
      </c>
      <c r="V545" s="3">
        <v>21020.1508928571</v>
      </c>
      <c r="W545" s="3">
        <v>45777.2175</v>
      </c>
      <c r="X545" s="3">
        <v>41269.5629196429</v>
      </c>
      <c r="Y545" s="3">
        <v>0.171519669273458</v>
      </c>
      <c r="Z545" s="3">
        <f t="shared" si="40"/>
        <v>366264.451446428</v>
      </c>
      <c r="AA545" s="3">
        <f t="shared" si="41"/>
        <v>628.215575787159</v>
      </c>
      <c r="AB545" s="3">
        <f t="shared" si="42"/>
        <v>59.9923479148068</v>
      </c>
      <c r="AC545" s="3">
        <f t="shared" si="43"/>
        <v>100</v>
      </c>
      <c r="AD545" s="3">
        <f t="shared" si="44"/>
        <v>17.1519669273458</v>
      </c>
    </row>
    <row r="546" ht="30" spans="1:30">
      <c r="A546" s="3" t="s">
        <v>689</v>
      </c>
      <c r="B546" s="3" t="s">
        <v>1232</v>
      </c>
      <c r="C546" s="3" t="s">
        <v>565</v>
      </c>
      <c r="D546" s="3">
        <v>37849</v>
      </c>
      <c r="F546" s="3">
        <v>47093</v>
      </c>
      <c r="G546" s="3" t="s">
        <v>852</v>
      </c>
      <c r="H546" s="3">
        <v>3840</v>
      </c>
      <c r="I546" s="3" t="s">
        <v>57</v>
      </c>
      <c r="J546" s="3" t="s">
        <v>58</v>
      </c>
      <c r="K546" s="3" t="s">
        <v>59</v>
      </c>
      <c r="L546" s="3" t="s">
        <v>37</v>
      </c>
      <c r="M546" s="3" t="s">
        <v>82</v>
      </c>
      <c r="N546" s="3" t="s">
        <v>39</v>
      </c>
      <c r="O546" s="3" t="s">
        <v>61</v>
      </c>
      <c r="P546" s="3" t="s">
        <v>62</v>
      </c>
      <c r="Q546" s="3" t="s">
        <v>42</v>
      </c>
      <c r="R546" s="3">
        <v>190408.5387</v>
      </c>
      <c r="S546" s="3">
        <v>155860.560855517</v>
      </c>
      <c r="T546" s="3">
        <v>34547.9778444834</v>
      </c>
      <c r="U546" s="3">
        <v>33333.6376742028</v>
      </c>
      <c r="V546" s="3">
        <v>18215.1025542092</v>
      </c>
      <c r="W546" s="3">
        <v>39668.4455625</v>
      </c>
      <c r="X546" s="3">
        <v>35762.318014764</v>
      </c>
      <c r="Y546" s="3">
        <v>0.854223787841527</v>
      </c>
      <c r="Z546" s="3">
        <f t="shared" si="40"/>
        <v>317388.042505676</v>
      </c>
      <c r="AA546" s="3">
        <f t="shared" si="41"/>
        <v>2711.20415884806</v>
      </c>
      <c r="AB546" s="3">
        <f t="shared" si="42"/>
        <v>59.9923479148067</v>
      </c>
      <c r="AC546" s="3">
        <f t="shared" si="43"/>
        <v>100</v>
      </c>
      <c r="AD546" s="3">
        <f t="shared" si="44"/>
        <v>85.4223787841527</v>
      </c>
    </row>
    <row r="547" ht="30" spans="1:30">
      <c r="A547" s="3" t="s">
        <v>537</v>
      </c>
      <c r="B547" s="3" t="s">
        <v>191</v>
      </c>
      <c r="C547" s="3" t="s">
        <v>192</v>
      </c>
      <c r="D547" s="3">
        <v>40241</v>
      </c>
      <c r="E547" s="3">
        <v>2833</v>
      </c>
      <c r="F547" s="3">
        <v>21111</v>
      </c>
      <c r="G547" s="3" t="s">
        <v>193</v>
      </c>
      <c r="H547" s="3">
        <v>4520</v>
      </c>
      <c r="I547" s="3" t="s">
        <v>34</v>
      </c>
      <c r="J547" s="3" t="s">
        <v>260</v>
      </c>
      <c r="K547" s="3" t="s">
        <v>398</v>
      </c>
      <c r="L547" s="3" t="s">
        <v>88</v>
      </c>
      <c r="M547" s="3" t="s">
        <v>38</v>
      </c>
      <c r="N547" s="3" t="s">
        <v>39</v>
      </c>
      <c r="O547" s="3" t="s">
        <v>89</v>
      </c>
      <c r="P547" s="3" t="s">
        <v>538</v>
      </c>
      <c r="Q547" s="3" t="s">
        <v>42</v>
      </c>
      <c r="R547" s="3">
        <v>940504.079124213</v>
      </c>
      <c r="S547" s="3">
        <v>880878.426472205</v>
      </c>
      <c r="T547" s="3">
        <v>59625.6526520079</v>
      </c>
      <c r="U547" s="3">
        <v>122216.11676185</v>
      </c>
      <c r="V547" s="3">
        <v>164272.516330394</v>
      </c>
      <c r="W547" s="3">
        <v>156585.968106378</v>
      </c>
      <c r="X547" s="3">
        <v>377629.133462716</v>
      </c>
      <c r="Y547" s="3">
        <v>0.518822753382904</v>
      </c>
      <c r="Z547" s="3">
        <f t="shared" si="40"/>
        <v>1761207.81378555</v>
      </c>
      <c r="AA547" s="3">
        <f t="shared" si="41"/>
        <v>9137.54687227703</v>
      </c>
      <c r="AB547" s="3">
        <f t="shared" si="42"/>
        <v>53.4010848556644</v>
      </c>
      <c r="AC547" s="3">
        <f t="shared" si="43"/>
        <v>100</v>
      </c>
      <c r="AD547" s="3">
        <f t="shared" si="44"/>
        <v>51.8822753382903</v>
      </c>
    </row>
    <row r="548" customFormat="1" hidden="1" spans="1:30">
      <c r="A548" t="s">
        <v>1233</v>
      </c>
      <c r="B548" t="s">
        <v>1234</v>
      </c>
      <c r="C548" t="s">
        <v>119</v>
      </c>
      <c r="D548">
        <v>97845</v>
      </c>
      <c r="E548">
        <v>5717</v>
      </c>
      <c r="F548">
        <v>41023</v>
      </c>
      <c r="G548" t="s">
        <v>1235</v>
      </c>
      <c r="I548" t="s">
        <v>79</v>
      </c>
      <c r="J548" t="s">
        <v>80</v>
      </c>
      <c r="K548" t="s">
        <v>81</v>
      </c>
      <c r="L548" t="s">
        <v>47</v>
      </c>
      <c r="M548" t="s">
        <v>48</v>
      </c>
      <c r="N548" t="s">
        <v>39</v>
      </c>
      <c r="O548" t="s">
        <v>49</v>
      </c>
      <c r="P548" t="s">
        <v>62</v>
      </c>
      <c r="Q548" t="s">
        <v>42</v>
      </c>
      <c r="R548">
        <v>24740.8476</v>
      </c>
      <c r="S548">
        <v>17293.8524724</v>
      </c>
      <c r="T548">
        <v>7446.9951276</v>
      </c>
      <c r="U548">
        <v>6680.028852</v>
      </c>
      <c r="V548">
        <v>3191.5693404</v>
      </c>
      <c r="W548">
        <v>2968.901712</v>
      </c>
      <c r="X548">
        <v>0</v>
      </c>
      <c r="Y548">
        <v>0.972755131430965</v>
      </c>
      <c r="Z548">
        <f t="shared" si="40"/>
        <v>37581.3475044</v>
      </c>
      <c r="AA548">
        <f t="shared" si="41"/>
        <v>365.574486309954</v>
      </c>
      <c r="AB548">
        <f t="shared" si="42"/>
        <v>65.8327847267939</v>
      </c>
      <c r="AC548">
        <f t="shared" si="43"/>
        <v>100</v>
      </c>
      <c r="AD548">
        <f t="shared" si="44"/>
        <v>97.2755131430965</v>
      </c>
    </row>
    <row r="549" ht="30" spans="1:30">
      <c r="A549" s="3" t="s">
        <v>122</v>
      </c>
      <c r="B549" s="3" t="s">
        <v>607</v>
      </c>
      <c r="C549" s="3" t="s">
        <v>45</v>
      </c>
      <c r="D549" s="3">
        <v>92113</v>
      </c>
      <c r="E549" s="3">
        <v>2435</v>
      </c>
      <c r="F549" s="3">
        <v>6073</v>
      </c>
      <c r="G549" s="3" t="s">
        <v>607</v>
      </c>
      <c r="H549" s="3">
        <v>7320</v>
      </c>
      <c r="I549" s="3" t="s">
        <v>57</v>
      </c>
      <c r="J549" s="3" t="s">
        <v>69</v>
      </c>
      <c r="K549" s="3" t="s">
        <v>125</v>
      </c>
      <c r="L549" s="3" t="s">
        <v>37</v>
      </c>
      <c r="M549" s="3" t="s">
        <v>48</v>
      </c>
      <c r="N549" s="3" t="s">
        <v>39</v>
      </c>
      <c r="O549" s="3" t="s">
        <v>49</v>
      </c>
      <c r="P549" s="3" t="s">
        <v>75</v>
      </c>
      <c r="Q549" s="3" t="s">
        <v>42</v>
      </c>
      <c r="R549" s="3">
        <v>126222.9075</v>
      </c>
      <c r="S549" s="3">
        <v>108034.040476261</v>
      </c>
      <c r="T549" s="3">
        <v>18188.8670237385</v>
      </c>
      <c r="U549" s="3">
        <v>20266.7342830729</v>
      </c>
      <c r="V549" s="3">
        <v>19001.9455165215</v>
      </c>
      <c r="W549" s="3">
        <v>27674.7827728737</v>
      </c>
      <c r="X549" s="3">
        <v>26605.7351249553</v>
      </c>
      <c r="Y549" s="3">
        <v>0.841615175728267</v>
      </c>
      <c r="Z549" s="3">
        <f t="shared" si="40"/>
        <v>219772.105197423</v>
      </c>
      <c r="AA549" s="3">
        <f t="shared" si="41"/>
        <v>1849.635389359</v>
      </c>
      <c r="AB549" s="3">
        <f t="shared" si="42"/>
        <v>57.4335434365581</v>
      </c>
      <c r="AC549" s="3">
        <f t="shared" si="43"/>
        <v>100</v>
      </c>
      <c r="AD549" s="3">
        <f t="shared" si="44"/>
        <v>84.1615175728267</v>
      </c>
    </row>
    <row r="550" ht="30" spans="1:30">
      <c r="A550" s="3" t="s">
        <v>1236</v>
      </c>
      <c r="B550" s="3" t="s">
        <v>1237</v>
      </c>
      <c r="C550" s="3" t="s">
        <v>720</v>
      </c>
      <c r="D550" s="3">
        <v>72756</v>
      </c>
      <c r="E550" s="3">
        <v>3832</v>
      </c>
      <c r="F550" s="3">
        <v>5007</v>
      </c>
      <c r="G550" s="3" t="s">
        <v>1238</v>
      </c>
      <c r="H550" s="3">
        <v>2580</v>
      </c>
      <c r="I550" s="3" t="s">
        <v>57</v>
      </c>
      <c r="J550" s="3" t="s">
        <v>239</v>
      </c>
      <c r="K550" s="3" t="s">
        <v>239</v>
      </c>
      <c r="L550" s="3" t="s">
        <v>47</v>
      </c>
      <c r="M550" s="3" t="s">
        <v>93</v>
      </c>
      <c r="N550" s="3" t="s">
        <v>39</v>
      </c>
      <c r="O550" s="3" t="s">
        <v>49</v>
      </c>
      <c r="P550" s="3" t="s">
        <v>62</v>
      </c>
      <c r="Q550" s="3" t="s">
        <v>42</v>
      </c>
      <c r="R550" s="3">
        <v>62560.6659</v>
      </c>
      <c r="S550" s="3">
        <v>52392.9941213368</v>
      </c>
      <c r="T550" s="3">
        <v>10167.6717786632</v>
      </c>
      <c r="U550" s="3">
        <v>9810.28436992288</v>
      </c>
      <c r="V550" s="3">
        <v>5360.8111311054</v>
      </c>
      <c r="W550" s="3">
        <v>11674.6553521851</v>
      </c>
      <c r="X550" s="3">
        <v>17047.3793969152</v>
      </c>
      <c r="Y550" s="3">
        <v>0.928385775375734</v>
      </c>
      <c r="Z550" s="3">
        <f t="shared" si="40"/>
        <v>106453.796150129</v>
      </c>
      <c r="AA550" s="3">
        <f t="shared" si="41"/>
        <v>988.301900805274</v>
      </c>
      <c r="AB550" s="3">
        <f t="shared" si="42"/>
        <v>58.7679051029543</v>
      </c>
      <c r="AC550" s="3">
        <f t="shared" si="43"/>
        <v>100</v>
      </c>
      <c r="AD550" s="3">
        <f t="shared" si="44"/>
        <v>92.8385775375734</v>
      </c>
    </row>
    <row r="551" ht="30" spans="1:30">
      <c r="A551" s="3" t="s">
        <v>1239</v>
      </c>
      <c r="B551" s="3" t="s">
        <v>132</v>
      </c>
      <c r="C551" s="3" t="s">
        <v>45</v>
      </c>
      <c r="D551" s="3">
        <v>90023</v>
      </c>
      <c r="E551" s="3">
        <v>2928</v>
      </c>
      <c r="F551" s="3">
        <v>6037</v>
      </c>
      <c r="G551" s="3" t="s">
        <v>132</v>
      </c>
      <c r="H551" s="3">
        <v>4472</v>
      </c>
      <c r="I551" s="3" t="s">
        <v>34</v>
      </c>
      <c r="J551" s="3" t="s">
        <v>108</v>
      </c>
      <c r="K551" s="3" t="s">
        <v>108</v>
      </c>
      <c r="L551" s="3" t="s">
        <v>47</v>
      </c>
      <c r="M551" s="3" t="s">
        <v>48</v>
      </c>
      <c r="N551" s="3" t="s">
        <v>39</v>
      </c>
      <c r="O551" s="3" t="s">
        <v>49</v>
      </c>
      <c r="P551" s="3" t="s">
        <v>41</v>
      </c>
      <c r="Q551" s="3" t="s">
        <v>42</v>
      </c>
      <c r="R551" s="3">
        <v>37086.686095493</v>
      </c>
      <c r="S551" s="3">
        <v>34823.3200428262</v>
      </c>
      <c r="T551" s="3">
        <v>2263.3660526668</v>
      </c>
      <c r="U551" s="3">
        <v>5562.1471993702</v>
      </c>
      <c r="V551" s="3">
        <v>7183.72703672505</v>
      </c>
      <c r="W551" s="3">
        <v>5164.2397458768</v>
      </c>
      <c r="X551" s="3">
        <v>13764.1750310569</v>
      </c>
      <c r="Y551" s="3">
        <v>0.13833746248715</v>
      </c>
      <c r="Z551" s="3">
        <f t="shared" si="40"/>
        <v>68760.975108522</v>
      </c>
      <c r="AA551" s="3">
        <f t="shared" si="41"/>
        <v>95.1221881465502</v>
      </c>
      <c r="AB551" s="3">
        <f t="shared" si="42"/>
        <v>53.9356605065024</v>
      </c>
      <c r="AC551" s="3">
        <f t="shared" si="43"/>
        <v>100</v>
      </c>
      <c r="AD551" s="3">
        <f t="shared" si="44"/>
        <v>13.833746248715</v>
      </c>
    </row>
    <row r="552" ht="30" spans="1:30">
      <c r="A552" s="3" t="s">
        <v>1240</v>
      </c>
      <c r="B552" s="3" t="s">
        <v>651</v>
      </c>
      <c r="C552" s="3" t="s">
        <v>181</v>
      </c>
      <c r="D552" s="3">
        <v>60647</v>
      </c>
      <c r="E552" s="3">
        <v>2661</v>
      </c>
      <c r="F552" s="3">
        <v>17031</v>
      </c>
      <c r="G552" s="3" t="s">
        <v>648</v>
      </c>
      <c r="H552" s="3">
        <v>1602</v>
      </c>
      <c r="I552" s="3" t="s">
        <v>34</v>
      </c>
      <c r="J552" s="3" t="s">
        <v>58</v>
      </c>
      <c r="K552" s="3" t="s">
        <v>163</v>
      </c>
      <c r="L552" s="3" t="s">
        <v>47</v>
      </c>
      <c r="M552" s="3" t="s">
        <v>38</v>
      </c>
      <c r="N552" s="3" t="s">
        <v>39</v>
      </c>
      <c r="O552" s="3" t="s">
        <v>89</v>
      </c>
      <c r="P552" s="3" t="s">
        <v>50</v>
      </c>
      <c r="Q552" s="3" t="s">
        <v>42</v>
      </c>
      <c r="R552" s="3">
        <v>1301422.20505726</v>
      </c>
      <c r="S552" s="3">
        <v>1205690.79776454</v>
      </c>
      <c r="T552" s="3">
        <v>95731.4072927164</v>
      </c>
      <c r="U552" s="3">
        <v>176681.77478699</v>
      </c>
      <c r="V552" s="3">
        <v>216051.834063216</v>
      </c>
      <c r="W552" s="3">
        <v>179582.726523133</v>
      </c>
      <c r="X552" s="3">
        <v>500206.963646358</v>
      </c>
      <c r="Y552" s="3">
        <v>0.471124601289175</v>
      </c>
      <c r="Z552" s="3">
        <f t="shared" si="40"/>
        <v>2373945.50407695</v>
      </c>
      <c r="AA552" s="3">
        <f t="shared" si="41"/>
        <v>11184.2412909048</v>
      </c>
      <c r="AB552" s="3">
        <f t="shared" si="42"/>
        <v>54.8210648821648</v>
      </c>
      <c r="AC552" s="3">
        <f t="shared" si="43"/>
        <v>100</v>
      </c>
      <c r="AD552" s="3">
        <f t="shared" si="44"/>
        <v>47.1124601289175</v>
      </c>
    </row>
    <row r="553" ht="30" spans="1:30">
      <c r="A553" s="3" t="s">
        <v>1241</v>
      </c>
      <c r="B553" s="3" t="s">
        <v>730</v>
      </c>
      <c r="C553" s="3" t="s">
        <v>45</v>
      </c>
      <c r="D553" s="3">
        <v>92336</v>
      </c>
      <c r="E553" s="3">
        <v>232</v>
      </c>
      <c r="F553" s="3">
        <v>6071</v>
      </c>
      <c r="G553" s="3" t="s">
        <v>731</v>
      </c>
      <c r="H553" s="3">
        <v>4472</v>
      </c>
      <c r="I553" s="3" t="s">
        <v>34</v>
      </c>
      <c r="J553" s="3" t="s">
        <v>108</v>
      </c>
      <c r="K553" s="3" t="s">
        <v>108</v>
      </c>
      <c r="L553" s="3" t="s">
        <v>47</v>
      </c>
      <c r="M553" s="3" t="s">
        <v>82</v>
      </c>
      <c r="N553" s="3" t="s">
        <v>39</v>
      </c>
      <c r="O553" s="3" t="s">
        <v>61</v>
      </c>
      <c r="P553" s="3" t="s">
        <v>41</v>
      </c>
      <c r="Q553" s="3" t="s">
        <v>42</v>
      </c>
      <c r="R553" s="3">
        <v>160155.396631411</v>
      </c>
      <c r="S553" s="3">
        <v>150381.261327071</v>
      </c>
      <c r="T553" s="3">
        <v>9774.1353043397</v>
      </c>
      <c r="U553" s="3">
        <v>24019.6141694548</v>
      </c>
      <c r="V553" s="3">
        <v>31022.2555311651</v>
      </c>
      <c r="W553" s="3">
        <v>22301.2879250246</v>
      </c>
      <c r="X553" s="3">
        <v>59439.3067562586</v>
      </c>
      <c r="Y553" s="3">
        <v>0.112685889355829</v>
      </c>
      <c r="Z553" s="3">
        <f t="shared" si="40"/>
        <v>296937.861013314</v>
      </c>
      <c r="AA553" s="3">
        <f t="shared" si="41"/>
        <v>334.607069517027</v>
      </c>
      <c r="AB553" s="3">
        <f t="shared" si="42"/>
        <v>53.9356605065024</v>
      </c>
      <c r="AC553" s="3">
        <f t="shared" si="43"/>
        <v>100</v>
      </c>
      <c r="AD553" s="3">
        <f t="shared" si="44"/>
        <v>11.2685889355829</v>
      </c>
    </row>
    <row r="554" ht="30" spans="1:30">
      <c r="A554" s="3" t="s">
        <v>1242</v>
      </c>
      <c r="B554" s="3" t="s">
        <v>1243</v>
      </c>
      <c r="C554" s="3" t="s">
        <v>325</v>
      </c>
      <c r="D554" s="3">
        <v>19940</v>
      </c>
      <c r="E554" s="3">
        <v>3572</v>
      </c>
      <c r="F554" s="3">
        <v>10005</v>
      </c>
      <c r="G554" s="3" t="s">
        <v>754</v>
      </c>
      <c r="I554" s="3" t="s">
        <v>34</v>
      </c>
      <c r="J554" s="3" t="s">
        <v>272</v>
      </c>
      <c r="K554" s="3" t="s">
        <v>500</v>
      </c>
      <c r="L554" s="3" t="s">
        <v>47</v>
      </c>
      <c r="M554" s="3" t="s">
        <v>82</v>
      </c>
      <c r="N554" s="3" t="s">
        <v>39</v>
      </c>
      <c r="O554" s="3" t="s">
        <v>61</v>
      </c>
      <c r="P554" s="3" t="s">
        <v>50</v>
      </c>
      <c r="Q554" s="3" t="s">
        <v>42</v>
      </c>
      <c r="R554" s="3">
        <v>209992.904097855</v>
      </c>
      <c r="S554" s="3">
        <v>197177.231939598</v>
      </c>
      <c r="T554" s="3">
        <v>12815.6721582563</v>
      </c>
      <c r="U554" s="3">
        <v>31494.0903700059</v>
      </c>
      <c r="V554" s="3">
        <v>40675.8290240307</v>
      </c>
      <c r="W554" s="3">
        <v>29241.0515973824</v>
      </c>
      <c r="X554" s="3">
        <v>77935.7605540838</v>
      </c>
      <c r="Y554" s="3">
        <v>0.967236856075036</v>
      </c>
      <c r="Z554" s="3">
        <f t="shared" si="40"/>
        <v>389339.635643357</v>
      </c>
      <c r="AA554" s="3">
        <f t="shared" si="41"/>
        <v>3765.83645125081</v>
      </c>
      <c r="AB554" s="3">
        <f t="shared" si="42"/>
        <v>53.9356605065025</v>
      </c>
      <c r="AC554" s="3">
        <f t="shared" si="43"/>
        <v>100</v>
      </c>
      <c r="AD554" s="3">
        <f t="shared" si="44"/>
        <v>96.7236856075036</v>
      </c>
    </row>
    <row r="555" ht="30" spans="1:30">
      <c r="A555" s="3" t="s">
        <v>1244</v>
      </c>
      <c r="B555" s="3" t="s">
        <v>1245</v>
      </c>
      <c r="C555" s="3" t="s">
        <v>805</v>
      </c>
      <c r="D555" s="3">
        <v>63139</v>
      </c>
      <c r="E555" s="3">
        <v>2014</v>
      </c>
      <c r="F555" s="3">
        <v>29510</v>
      </c>
      <c r="G555" s="3" t="s">
        <v>1246</v>
      </c>
      <c r="H555" s="3">
        <v>7040</v>
      </c>
      <c r="I555" s="3" t="s">
        <v>34</v>
      </c>
      <c r="J555" s="3" t="s">
        <v>108</v>
      </c>
      <c r="K555" s="3" t="s">
        <v>108</v>
      </c>
      <c r="L555" s="3" t="s">
        <v>47</v>
      </c>
      <c r="M555" s="3" t="s">
        <v>93</v>
      </c>
      <c r="N555" s="3" t="s">
        <v>39</v>
      </c>
      <c r="O555" s="3" t="s">
        <v>49</v>
      </c>
      <c r="P555" s="3" t="s">
        <v>41</v>
      </c>
      <c r="Q555" s="3" t="s">
        <v>42</v>
      </c>
      <c r="R555" s="3">
        <v>102651.257860461</v>
      </c>
      <c r="S555" s="3">
        <v>96386.5468073706</v>
      </c>
      <c r="T555" s="3">
        <v>6264.71105308994</v>
      </c>
      <c r="U555" s="3">
        <v>15395.320168274</v>
      </c>
      <c r="V555" s="3">
        <v>19883.6481250246</v>
      </c>
      <c r="W555" s="3">
        <v>14293.9626485436</v>
      </c>
      <c r="X555" s="3">
        <v>38097.4961394903</v>
      </c>
      <c r="Y555" s="3">
        <v>0.621215642464983</v>
      </c>
      <c r="Z555" s="3">
        <f t="shared" si="40"/>
        <v>190321.684941793</v>
      </c>
      <c r="AA555" s="3">
        <f t="shared" si="41"/>
        <v>1182.30807786134</v>
      </c>
      <c r="AB555" s="3">
        <f t="shared" si="42"/>
        <v>53.9356605065026</v>
      </c>
      <c r="AC555" s="3">
        <f t="shared" si="43"/>
        <v>100</v>
      </c>
      <c r="AD555" s="3">
        <f t="shared" si="44"/>
        <v>62.1215642464983</v>
      </c>
    </row>
    <row r="556" customFormat="1" hidden="1" spans="1:30">
      <c r="A556" t="s">
        <v>1057</v>
      </c>
      <c r="B556" t="s">
        <v>400</v>
      </c>
      <c r="C556" t="s">
        <v>337</v>
      </c>
      <c r="D556">
        <v>22206</v>
      </c>
      <c r="E556">
        <v>2237</v>
      </c>
      <c r="F556">
        <v>51013</v>
      </c>
      <c r="G556" t="s">
        <v>400</v>
      </c>
      <c r="H556">
        <v>8872</v>
      </c>
      <c r="I556" t="s">
        <v>79</v>
      </c>
      <c r="J556" t="s">
        <v>80</v>
      </c>
      <c r="K556" t="s">
        <v>81</v>
      </c>
      <c r="L556" t="s">
        <v>88</v>
      </c>
      <c r="M556" t="s">
        <v>93</v>
      </c>
      <c r="N556" t="s">
        <v>39</v>
      </c>
      <c r="O556" t="s">
        <v>61</v>
      </c>
      <c r="P556" t="s">
        <v>83</v>
      </c>
      <c r="Q556" t="s">
        <v>42</v>
      </c>
      <c r="R556">
        <v>127537.9518</v>
      </c>
      <c r="S556">
        <v>89149.0283082</v>
      </c>
      <c r="T556">
        <v>38388.9234918</v>
      </c>
      <c r="U556">
        <v>34435.246986</v>
      </c>
      <c r="V556">
        <v>16452.3957822</v>
      </c>
      <c r="W556">
        <v>15304.554216</v>
      </c>
      <c r="X556">
        <v>0</v>
      </c>
      <c r="Y556">
        <v>0.0679491662940185</v>
      </c>
      <c r="Z556">
        <f t="shared" si="40"/>
        <v>193730.1487842</v>
      </c>
      <c r="AA556">
        <f t="shared" si="41"/>
        <v>131.638020959025</v>
      </c>
      <c r="AB556">
        <f t="shared" si="42"/>
        <v>65.8327847267939</v>
      </c>
      <c r="AC556">
        <f t="shared" si="43"/>
        <v>100</v>
      </c>
      <c r="AD556">
        <f t="shared" si="44"/>
        <v>6.79491662940185</v>
      </c>
    </row>
    <row r="557" ht="30" spans="1:30">
      <c r="A557" s="3" t="s">
        <v>904</v>
      </c>
      <c r="B557" s="3" t="s">
        <v>1247</v>
      </c>
      <c r="C557" s="3" t="s">
        <v>966</v>
      </c>
      <c r="D557" s="3">
        <v>87123</v>
      </c>
      <c r="E557" s="3">
        <v>2625</v>
      </c>
      <c r="F557" s="3">
        <v>35001</v>
      </c>
      <c r="G557" s="3" t="s">
        <v>1248</v>
      </c>
      <c r="H557" s="3">
        <v>200</v>
      </c>
      <c r="I557" s="3" t="s">
        <v>57</v>
      </c>
      <c r="J557" s="3" t="s">
        <v>108</v>
      </c>
      <c r="K557" s="3" t="s">
        <v>108</v>
      </c>
      <c r="L557" s="3" t="s">
        <v>37</v>
      </c>
      <c r="M557" s="3" t="s">
        <v>82</v>
      </c>
      <c r="N557" s="3" t="s">
        <v>39</v>
      </c>
      <c r="O557" s="3" t="s">
        <v>40</v>
      </c>
      <c r="P557" s="3" t="s">
        <v>75</v>
      </c>
      <c r="Q557" s="3" t="s">
        <v>42</v>
      </c>
      <c r="R557" s="3">
        <v>345034.2987</v>
      </c>
      <c r="S557" s="3">
        <v>282430.817845312</v>
      </c>
      <c r="T557" s="3">
        <v>62603.4808546875</v>
      </c>
      <c r="U557" s="3">
        <v>60403.0070109375</v>
      </c>
      <c r="V557" s="3">
        <v>33007.10765625</v>
      </c>
      <c r="W557" s="3">
        <v>71882.1455625</v>
      </c>
      <c r="X557" s="3">
        <v>64803.9546984375</v>
      </c>
      <c r="Y557" s="3">
        <v>0.220641320877437</v>
      </c>
      <c r="Z557" s="3">
        <f t="shared" si="40"/>
        <v>575130.513628124</v>
      </c>
      <c r="AA557" s="3">
        <f t="shared" si="41"/>
        <v>1268.97556203828</v>
      </c>
      <c r="AB557" s="3">
        <f t="shared" si="42"/>
        <v>59.9923479148068</v>
      </c>
      <c r="AC557" s="3">
        <f t="shared" si="43"/>
        <v>100</v>
      </c>
      <c r="AD557" s="3">
        <f t="shared" si="44"/>
        <v>22.0641320877437</v>
      </c>
    </row>
    <row r="558" ht="30" spans="1:30">
      <c r="A558" s="3" t="s">
        <v>1249</v>
      </c>
      <c r="B558" s="3" t="s">
        <v>1250</v>
      </c>
      <c r="C558" s="3" t="s">
        <v>136</v>
      </c>
      <c r="D558" s="3">
        <v>14101</v>
      </c>
      <c r="F558" s="3">
        <v>36009</v>
      </c>
      <c r="G558" s="3" t="s">
        <v>1251</v>
      </c>
      <c r="I558" s="3" t="s">
        <v>34</v>
      </c>
      <c r="J558" s="3" t="s">
        <v>35</v>
      </c>
      <c r="K558" s="3" t="s">
        <v>36</v>
      </c>
      <c r="L558" s="3" t="s">
        <v>47</v>
      </c>
      <c r="M558" s="3" t="s">
        <v>93</v>
      </c>
      <c r="N558" s="3" t="s">
        <v>39</v>
      </c>
      <c r="O558" s="3" t="s">
        <v>49</v>
      </c>
      <c r="P558" s="3" t="s">
        <v>50</v>
      </c>
      <c r="Q558" s="3" t="s">
        <v>42</v>
      </c>
      <c r="R558" s="3">
        <v>113584.013152268</v>
      </c>
      <c r="S558" s="3">
        <v>103641.507876336</v>
      </c>
      <c r="T558" s="3">
        <v>9942.50527593181</v>
      </c>
      <c r="U558" s="3">
        <v>13937.7266368102</v>
      </c>
      <c r="V558" s="3">
        <v>18310.3467581624</v>
      </c>
      <c r="W558" s="3">
        <v>23658.9981566021</v>
      </c>
      <c r="X558" s="3">
        <v>40433.7223721468</v>
      </c>
      <c r="Y558" s="3">
        <v>0.6599827403698</v>
      </c>
      <c r="Z558" s="3">
        <f t="shared" si="40"/>
        <v>209924.807075989</v>
      </c>
      <c r="AA558" s="3">
        <f t="shared" si="41"/>
        <v>1385.46749445613</v>
      </c>
      <c r="AB558" s="3">
        <f t="shared" si="42"/>
        <v>54.1069989461286</v>
      </c>
      <c r="AC558" s="3">
        <f t="shared" si="43"/>
        <v>100</v>
      </c>
      <c r="AD558" s="3">
        <f t="shared" si="44"/>
        <v>65.99827403698</v>
      </c>
    </row>
    <row r="559" ht="30" spans="1:30">
      <c r="A559" s="3" t="s">
        <v>1252</v>
      </c>
      <c r="B559" s="3" t="s">
        <v>1253</v>
      </c>
      <c r="C559" s="3" t="s">
        <v>136</v>
      </c>
      <c r="D559" s="3">
        <v>13473</v>
      </c>
      <c r="F559" s="3">
        <v>36049</v>
      </c>
      <c r="G559" s="3" t="s">
        <v>1254</v>
      </c>
      <c r="I559" s="3" t="s">
        <v>34</v>
      </c>
      <c r="J559" s="3" t="s">
        <v>35</v>
      </c>
      <c r="K559" s="3" t="s">
        <v>36</v>
      </c>
      <c r="L559" s="3" t="s">
        <v>47</v>
      </c>
      <c r="M559" s="3" t="s">
        <v>93</v>
      </c>
      <c r="N559" s="3" t="s">
        <v>39</v>
      </c>
      <c r="O559" s="3" t="s">
        <v>49</v>
      </c>
      <c r="P559" s="3" t="s">
        <v>50</v>
      </c>
      <c r="Q559" s="3" t="s">
        <v>42</v>
      </c>
      <c r="R559" s="3">
        <v>127169.090933256</v>
      </c>
      <c r="S559" s="3">
        <v>116037.424403352</v>
      </c>
      <c r="T559" s="3">
        <v>11131.6665299047</v>
      </c>
      <c r="U559" s="3">
        <v>15604.7314836752</v>
      </c>
      <c r="V559" s="3">
        <v>20500.3335177694</v>
      </c>
      <c r="W559" s="3">
        <v>26488.7038630454</v>
      </c>
      <c r="X559" s="3">
        <v>45269.7485712222</v>
      </c>
      <c r="Y559" s="3">
        <v>0.285433015642666</v>
      </c>
      <c r="Z559" s="3">
        <f t="shared" si="40"/>
        <v>235032.608368969</v>
      </c>
      <c r="AA559" s="3">
        <f t="shared" si="41"/>
        <v>670.860661811165</v>
      </c>
      <c r="AB559" s="3">
        <f t="shared" si="42"/>
        <v>54.1069989461284</v>
      </c>
      <c r="AC559" s="3">
        <f t="shared" si="43"/>
        <v>100</v>
      </c>
      <c r="AD559" s="3">
        <f t="shared" si="44"/>
        <v>28.5433015642666</v>
      </c>
    </row>
    <row r="560" ht="30" spans="1:30">
      <c r="A560" s="3" t="s">
        <v>1255</v>
      </c>
      <c r="B560" s="3" t="s">
        <v>1256</v>
      </c>
      <c r="C560" s="3" t="s">
        <v>45</v>
      </c>
      <c r="D560" s="3">
        <v>94559</v>
      </c>
      <c r="E560" s="3">
        <v>2639</v>
      </c>
      <c r="F560" s="3">
        <v>6055</v>
      </c>
      <c r="G560" s="3" t="s">
        <v>1256</v>
      </c>
      <c r="H560" s="3">
        <v>7362</v>
      </c>
      <c r="I560" s="3" t="s">
        <v>229</v>
      </c>
      <c r="J560" s="3" t="s">
        <v>35</v>
      </c>
      <c r="K560" s="3" t="s">
        <v>36</v>
      </c>
      <c r="L560" s="3" t="s">
        <v>47</v>
      </c>
      <c r="M560" s="3" t="s">
        <v>60</v>
      </c>
      <c r="N560" s="3" t="s">
        <v>39</v>
      </c>
      <c r="O560" s="3" t="s">
        <v>40</v>
      </c>
      <c r="P560" s="3" t="s">
        <v>232</v>
      </c>
      <c r="Q560" s="3" t="s">
        <v>42</v>
      </c>
      <c r="R560" s="3">
        <v>338799.666761882</v>
      </c>
      <c r="S560" s="3">
        <v>308723.150576112</v>
      </c>
      <c r="T560" s="3">
        <v>30076.5161857699</v>
      </c>
      <c r="U560" s="3">
        <v>74118.5223773835</v>
      </c>
      <c r="V560" s="3">
        <v>55159.7845482212</v>
      </c>
      <c r="W560" s="3">
        <v>46265.5618629352</v>
      </c>
      <c r="X560" s="3">
        <v>107276.808704108</v>
      </c>
      <c r="Y560" s="3">
        <v>0.462253315294373</v>
      </c>
      <c r="Z560" s="3">
        <f t="shared" si="40"/>
        <v>621620.34425453</v>
      </c>
      <c r="AA560" s="3">
        <f t="shared" si="41"/>
        <v>2873.46064986086</v>
      </c>
      <c r="AB560" s="3">
        <f t="shared" si="42"/>
        <v>54.5026670850329</v>
      </c>
      <c r="AC560" s="3">
        <f t="shared" si="43"/>
        <v>100</v>
      </c>
      <c r="AD560" s="3">
        <f t="shared" si="44"/>
        <v>46.2253315294373</v>
      </c>
    </row>
    <row r="561" ht="30" spans="1:30">
      <c r="A561" s="3" t="s">
        <v>1257</v>
      </c>
      <c r="B561" s="3" t="s">
        <v>1258</v>
      </c>
      <c r="C561" s="3" t="s">
        <v>599</v>
      </c>
      <c r="D561" s="3">
        <v>85236</v>
      </c>
      <c r="G561" s="3" t="s">
        <v>1259</v>
      </c>
      <c r="H561" s="3">
        <v>6200</v>
      </c>
      <c r="I561" s="3" t="s">
        <v>34</v>
      </c>
      <c r="J561" s="3" t="s">
        <v>230</v>
      </c>
      <c r="K561" s="3" t="s">
        <v>231</v>
      </c>
      <c r="L561" s="3" t="s">
        <v>47</v>
      </c>
      <c r="M561" s="3" t="s">
        <v>93</v>
      </c>
      <c r="N561" s="3" t="s">
        <v>39</v>
      </c>
      <c r="O561" s="3" t="s">
        <v>49</v>
      </c>
      <c r="P561" s="3" t="s">
        <v>50</v>
      </c>
      <c r="Q561" s="3" t="s">
        <v>42</v>
      </c>
      <c r="R561" s="3">
        <v>86932.0853228523</v>
      </c>
      <c r="S561" s="3">
        <v>78865.9215328467</v>
      </c>
      <c r="T561" s="3">
        <v>8066.16379000561</v>
      </c>
      <c r="U561" s="3">
        <v>12288.5238966873</v>
      </c>
      <c r="V561" s="3">
        <v>13162.1156428972</v>
      </c>
      <c r="W561" s="3">
        <v>16345.8722290848</v>
      </c>
      <c r="X561" s="3">
        <v>29061.4854239191</v>
      </c>
      <c r="Y561" s="3">
        <v>0.375721126414305</v>
      </c>
      <c r="Z561" s="3">
        <f t="shared" si="40"/>
        <v>157790.082515441</v>
      </c>
      <c r="AA561" s="3">
        <f t="shared" si="41"/>
        <v>592.850675397076</v>
      </c>
      <c r="AB561" s="3">
        <f t="shared" si="42"/>
        <v>55.0935039370079</v>
      </c>
      <c r="AC561" s="3">
        <f t="shared" si="43"/>
        <v>100</v>
      </c>
      <c r="AD561" s="3">
        <f t="shared" si="44"/>
        <v>37.5721126414305</v>
      </c>
    </row>
    <row r="562" ht="30" spans="1:30">
      <c r="A562" s="3" t="s">
        <v>1260</v>
      </c>
      <c r="B562" s="3" t="s">
        <v>1261</v>
      </c>
      <c r="C562" s="3" t="s">
        <v>119</v>
      </c>
      <c r="D562" s="3">
        <v>97402</v>
      </c>
      <c r="E562" s="3">
        <v>2300</v>
      </c>
      <c r="F562" s="3">
        <v>41039</v>
      </c>
      <c r="G562" s="3" t="s">
        <v>1262</v>
      </c>
      <c r="H562" s="3">
        <v>2400</v>
      </c>
      <c r="I562" s="3" t="s">
        <v>57</v>
      </c>
      <c r="J562" s="3" t="s">
        <v>108</v>
      </c>
      <c r="K562" s="3" t="s">
        <v>108</v>
      </c>
      <c r="L562" s="3" t="s">
        <v>47</v>
      </c>
      <c r="M562" s="3" t="s">
        <v>93</v>
      </c>
      <c r="N562" s="3" t="s">
        <v>39</v>
      </c>
      <c r="O562" s="3" t="s">
        <v>49</v>
      </c>
      <c r="P562" s="3" t="s">
        <v>62</v>
      </c>
      <c r="Q562" s="3" t="s">
        <v>42</v>
      </c>
      <c r="R562" s="3">
        <v>116084.5587</v>
      </c>
      <c r="S562" s="3">
        <v>95022.0223797513</v>
      </c>
      <c r="T562" s="3">
        <v>21062.5363202487</v>
      </c>
      <c r="U562" s="3">
        <v>20322.2011244579</v>
      </c>
      <c r="V562" s="3">
        <v>11105.0279368622</v>
      </c>
      <c r="W562" s="3">
        <v>24184.2830625</v>
      </c>
      <c r="X562" s="3">
        <v>21802.8715160395</v>
      </c>
      <c r="Y562" s="3">
        <v>0.376437515748049</v>
      </c>
      <c r="Z562" s="3">
        <f t="shared" si="40"/>
        <v>193498.94233986</v>
      </c>
      <c r="AA562" s="3">
        <f t="shared" si="41"/>
        <v>728.402611542918</v>
      </c>
      <c r="AB562" s="3">
        <f t="shared" si="42"/>
        <v>59.9923479148068</v>
      </c>
      <c r="AC562" s="3">
        <f t="shared" si="43"/>
        <v>100</v>
      </c>
      <c r="AD562" s="3">
        <f t="shared" si="44"/>
        <v>37.6437515748049</v>
      </c>
    </row>
    <row r="563" ht="30" spans="1:30">
      <c r="A563" s="3" t="s">
        <v>1263</v>
      </c>
      <c r="B563" s="3" t="s">
        <v>1044</v>
      </c>
      <c r="C563" s="3" t="s">
        <v>548</v>
      </c>
      <c r="D563" s="3">
        <v>75069</v>
      </c>
      <c r="E563" s="3">
        <v>1659</v>
      </c>
      <c r="F563" s="3">
        <v>48085</v>
      </c>
      <c r="G563" s="3" t="s">
        <v>1045</v>
      </c>
      <c r="H563" s="3">
        <v>1922</v>
      </c>
      <c r="I563" s="3" t="s">
        <v>34</v>
      </c>
      <c r="J563" s="3" t="s">
        <v>287</v>
      </c>
      <c r="K563" s="3" t="s">
        <v>288</v>
      </c>
      <c r="L563" s="3" t="s">
        <v>47</v>
      </c>
      <c r="M563" s="3" t="s">
        <v>60</v>
      </c>
      <c r="N563" s="3" t="s">
        <v>39</v>
      </c>
      <c r="O563" s="3" t="s">
        <v>40</v>
      </c>
      <c r="P563" s="3" t="s">
        <v>50</v>
      </c>
      <c r="Q563" s="3" t="s">
        <v>42</v>
      </c>
      <c r="R563" s="3">
        <v>361071.266907572</v>
      </c>
      <c r="S563" s="3">
        <v>335736.851818277</v>
      </c>
      <c r="T563" s="3">
        <v>25334.415089295</v>
      </c>
      <c r="U563" s="3">
        <v>46781.5389744125</v>
      </c>
      <c r="V563" s="3">
        <v>58666.8201274151</v>
      </c>
      <c r="W563" s="3">
        <v>73277.6732741514</v>
      </c>
      <c r="X563" s="3">
        <v>127208.253543603</v>
      </c>
      <c r="Y563" s="3">
        <v>0.367079287478514</v>
      </c>
      <c r="Z563" s="3">
        <f t="shared" si="40"/>
        <v>667005.552827154</v>
      </c>
      <c r="AA563" s="3">
        <f t="shared" si="41"/>
        <v>2448.43923076004</v>
      </c>
      <c r="AB563" s="3">
        <f t="shared" si="42"/>
        <v>54.1331725616292</v>
      </c>
      <c r="AC563" s="3">
        <f t="shared" si="43"/>
        <v>100</v>
      </c>
      <c r="AD563" s="3">
        <f t="shared" si="44"/>
        <v>36.7079287478514</v>
      </c>
    </row>
    <row r="564" ht="30" spans="1:30">
      <c r="A564" s="3" t="s">
        <v>1264</v>
      </c>
      <c r="B564" s="3" t="s">
        <v>1265</v>
      </c>
      <c r="C564" s="3" t="s">
        <v>45</v>
      </c>
      <c r="D564" s="3">
        <v>90094</v>
      </c>
      <c r="E564" s="3">
        <v>4017</v>
      </c>
      <c r="F564" s="3">
        <v>6037</v>
      </c>
      <c r="G564" s="3" t="s">
        <v>132</v>
      </c>
      <c r="H564" s="3">
        <v>4472</v>
      </c>
      <c r="I564" s="3" t="s">
        <v>34</v>
      </c>
      <c r="J564" s="3" t="s">
        <v>102</v>
      </c>
      <c r="K564" s="3" t="s">
        <v>127</v>
      </c>
      <c r="L564" s="3" t="s">
        <v>47</v>
      </c>
      <c r="M564" s="3" t="s">
        <v>60</v>
      </c>
      <c r="N564" s="3" t="s">
        <v>39</v>
      </c>
      <c r="O564" s="3" t="s">
        <v>40</v>
      </c>
      <c r="P564" s="3" t="s">
        <v>50</v>
      </c>
      <c r="Q564" s="3" t="s">
        <v>42</v>
      </c>
      <c r="R564" s="3">
        <v>463669.951167408</v>
      </c>
      <c r="S564" s="3">
        <v>435372.604124542</v>
      </c>
      <c r="T564" s="3">
        <v>28297.3470428656</v>
      </c>
      <c r="U564" s="3">
        <v>69539.7942452273</v>
      </c>
      <c r="V564" s="3">
        <v>89813.318875182</v>
      </c>
      <c r="W564" s="3">
        <v>64565.0243492226</v>
      </c>
      <c r="X564" s="3">
        <v>172084.244682228</v>
      </c>
      <c r="Y564" s="3">
        <v>0.102383695415763</v>
      </c>
      <c r="Z564" s="3">
        <f t="shared" si="40"/>
        <v>859672.333319267</v>
      </c>
      <c r="AA564" s="3">
        <f t="shared" si="41"/>
        <v>880.164303319183</v>
      </c>
      <c r="AB564" s="3">
        <f t="shared" si="42"/>
        <v>53.9356605065024</v>
      </c>
      <c r="AC564" s="3">
        <f t="shared" si="43"/>
        <v>100</v>
      </c>
      <c r="AD564" s="3">
        <f t="shared" si="44"/>
        <v>10.2383695415763</v>
      </c>
    </row>
    <row r="565" ht="30" spans="1:30">
      <c r="A565" s="3" t="s">
        <v>1266</v>
      </c>
      <c r="B565" s="3" t="s">
        <v>747</v>
      </c>
      <c r="C565" s="3" t="s">
        <v>748</v>
      </c>
      <c r="D565" s="3">
        <v>80219</v>
      </c>
      <c r="E565" s="3">
        <v>4127</v>
      </c>
      <c r="F565" s="3">
        <v>8031</v>
      </c>
      <c r="G565" s="3" t="s">
        <v>747</v>
      </c>
      <c r="H565" s="3">
        <v>2082</v>
      </c>
      <c r="I565" s="3" t="s">
        <v>229</v>
      </c>
      <c r="J565" s="3" t="s">
        <v>260</v>
      </c>
      <c r="K565" s="3" t="s">
        <v>295</v>
      </c>
      <c r="L565" s="3" t="s">
        <v>47</v>
      </c>
      <c r="M565" s="3" t="s">
        <v>82</v>
      </c>
      <c r="N565" s="3" t="s">
        <v>39</v>
      </c>
      <c r="O565" s="3" t="s">
        <v>61</v>
      </c>
      <c r="P565" s="3" t="s">
        <v>232</v>
      </c>
      <c r="Q565" s="3" t="s">
        <v>42</v>
      </c>
      <c r="R565" s="3">
        <v>152706.818664283</v>
      </c>
      <c r="S565" s="3">
        <v>144104.156120601</v>
      </c>
      <c r="T565" s="3">
        <v>8602.66254368143</v>
      </c>
      <c r="U565" s="3">
        <v>14337.7709061357</v>
      </c>
      <c r="V565" s="3">
        <v>26400.6154951646</v>
      </c>
      <c r="W565" s="3">
        <v>20436.1027982121</v>
      </c>
      <c r="X565" s="3">
        <v>74327.0043774075</v>
      </c>
      <c r="Y565" s="3">
        <v>0.0628659523682561</v>
      </c>
      <c r="Z565" s="3">
        <f t="shared" si="40"/>
        <v>288208.312241202</v>
      </c>
      <c r="AA565" s="3">
        <f t="shared" si="41"/>
        <v>181.184900294909</v>
      </c>
      <c r="AB565" s="3">
        <f t="shared" si="42"/>
        <v>52.9848766250997</v>
      </c>
      <c r="AC565" s="3">
        <f t="shared" si="43"/>
        <v>100</v>
      </c>
      <c r="AD565" s="3">
        <f t="shared" si="44"/>
        <v>6.28659523682561</v>
      </c>
    </row>
    <row r="566" ht="30" spans="1:30">
      <c r="A566" s="3" t="s">
        <v>1267</v>
      </c>
      <c r="B566" s="3" t="s">
        <v>1268</v>
      </c>
      <c r="C566" s="3" t="s">
        <v>45</v>
      </c>
      <c r="D566" s="3">
        <v>95076</v>
      </c>
      <c r="E566" s="3">
        <v>3758</v>
      </c>
      <c r="F566" s="3">
        <v>6087</v>
      </c>
      <c r="G566" s="3" t="s">
        <v>1269</v>
      </c>
      <c r="H566" s="3">
        <v>7362</v>
      </c>
      <c r="I566" s="3" t="s">
        <v>34</v>
      </c>
      <c r="J566" s="3" t="s">
        <v>64</v>
      </c>
      <c r="K566" s="3" t="s">
        <v>115</v>
      </c>
      <c r="L566" s="3" t="s">
        <v>47</v>
      </c>
      <c r="M566" s="3" t="s">
        <v>60</v>
      </c>
      <c r="N566" s="3" t="s">
        <v>39</v>
      </c>
      <c r="O566" s="3" t="s">
        <v>40</v>
      </c>
      <c r="P566" s="3" t="s">
        <v>50</v>
      </c>
      <c r="Q566" s="3" t="s">
        <v>42</v>
      </c>
      <c r="R566" s="3">
        <v>306526.029360756</v>
      </c>
      <c r="S566" s="3">
        <v>287819.030106967</v>
      </c>
      <c r="T566" s="3">
        <v>18706.9992537886</v>
      </c>
      <c r="U566" s="3">
        <v>45971.8318146034</v>
      </c>
      <c r="V566" s="3">
        <v>59374.3889359378</v>
      </c>
      <c r="W566" s="3">
        <v>42683.0776924818</v>
      </c>
      <c r="X566" s="3">
        <v>113762.602267369</v>
      </c>
      <c r="Y566" s="3">
        <v>0.138935989230917</v>
      </c>
      <c r="Z566" s="3">
        <f t="shared" si="40"/>
        <v>568317.930071148</v>
      </c>
      <c r="AA566" s="3">
        <f t="shared" si="41"/>
        <v>789.598138121023</v>
      </c>
      <c r="AB566" s="3">
        <f t="shared" si="42"/>
        <v>53.9356605065024</v>
      </c>
      <c r="AC566" s="3">
        <f t="shared" si="43"/>
        <v>100</v>
      </c>
      <c r="AD566" s="3">
        <f t="shared" si="44"/>
        <v>13.8935989230917</v>
      </c>
    </row>
    <row r="567" ht="30" spans="1:30">
      <c r="A567" s="3" t="s">
        <v>1270</v>
      </c>
      <c r="B567" s="3" t="s">
        <v>1271</v>
      </c>
      <c r="C567" s="3" t="s">
        <v>45</v>
      </c>
      <c r="D567" s="3">
        <v>91763</v>
      </c>
      <c r="E567" s="3">
        <v>1643</v>
      </c>
      <c r="F567" s="3">
        <v>6071</v>
      </c>
      <c r="G567" s="3" t="s">
        <v>731</v>
      </c>
      <c r="H567" s="3">
        <v>4472</v>
      </c>
      <c r="I567" s="3" t="s">
        <v>229</v>
      </c>
      <c r="J567" s="3" t="s">
        <v>260</v>
      </c>
      <c r="K567" s="3" t="s">
        <v>295</v>
      </c>
      <c r="L567" s="3" t="s">
        <v>47</v>
      </c>
      <c r="M567" s="3" t="s">
        <v>93</v>
      </c>
      <c r="N567" s="3" t="s">
        <v>39</v>
      </c>
      <c r="O567" s="3" t="s">
        <v>49</v>
      </c>
      <c r="P567" s="3" t="s">
        <v>232</v>
      </c>
      <c r="Q567" s="3" t="s">
        <v>42</v>
      </c>
      <c r="R567" s="3">
        <v>80215.983524421</v>
      </c>
      <c r="S567" s="3">
        <v>75697.0560599756</v>
      </c>
      <c r="T567" s="3">
        <v>4518.92746444535</v>
      </c>
      <c r="U567" s="3">
        <v>7531.54577407558</v>
      </c>
      <c r="V567" s="3">
        <v>13868.0862853312</v>
      </c>
      <c r="W567" s="3">
        <v>10734.9632433157</v>
      </c>
      <c r="X567" s="3">
        <v>39043.5332928078</v>
      </c>
      <c r="Y567" s="3">
        <v>0.0416918703283836</v>
      </c>
      <c r="Z567" s="3">
        <f t="shared" si="40"/>
        <v>151394.112119951</v>
      </c>
      <c r="AA567" s="3">
        <f t="shared" si="41"/>
        <v>63.1190369098578</v>
      </c>
      <c r="AB567" s="3">
        <f t="shared" si="42"/>
        <v>52.9848766250995</v>
      </c>
      <c r="AC567" s="3">
        <f t="shared" si="43"/>
        <v>100</v>
      </c>
      <c r="AD567" s="3">
        <f t="shared" si="44"/>
        <v>4.16918703283836</v>
      </c>
    </row>
    <row r="568" customFormat="1" hidden="1" spans="1:30">
      <c r="A568" t="s">
        <v>76</v>
      </c>
      <c r="B568" t="s">
        <v>1272</v>
      </c>
      <c r="C568" t="s">
        <v>548</v>
      </c>
      <c r="D568">
        <v>77904</v>
      </c>
      <c r="E568">
        <v>1507</v>
      </c>
      <c r="F568">
        <v>48469</v>
      </c>
      <c r="G568" t="s">
        <v>1272</v>
      </c>
      <c r="H568">
        <v>8750</v>
      </c>
      <c r="I568" t="s">
        <v>79</v>
      </c>
      <c r="J568" t="s">
        <v>80</v>
      </c>
      <c r="K568" t="s">
        <v>81</v>
      </c>
      <c r="L568" t="s">
        <v>37</v>
      </c>
      <c r="M568" t="s">
        <v>82</v>
      </c>
      <c r="N568" t="s">
        <v>39</v>
      </c>
      <c r="O568" t="s">
        <v>61</v>
      </c>
      <c r="P568" t="s">
        <v>83</v>
      </c>
      <c r="Q568" t="s">
        <v>42</v>
      </c>
      <c r="R568">
        <v>184421.6808</v>
      </c>
      <c r="S568">
        <v>128910.7548792</v>
      </c>
      <c r="T568">
        <v>55510.9259208</v>
      </c>
      <c r="U568">
        <v>49793.853816</v>
      </c>
      <c r="V568">
        <v>23790.3968232</v>
      </c>
      <c r="W568">
        <v>22130.601696</v>
      </c>
      <c r="X568">
        <v>0</v>
      </c>
      <c r="Y568">
        <v>0.38227793958757</v>
      </c>
      <c r="Z568">
        <f t="shared" si="40"/>
        <v>280136.5331352</v>
      </c>
      <c r="AA568">
        <f t="shared" si="41"/>
        <v>1070.90016690129</v>
      </c>
      <c r="AB568">
        <f t="shared" si="42"/>
        <v>65.8327847267939</v>
      </c>
      <c r="AC568">
        <f t="shared" si="43"/>
        <v>100</v>
      </c>
      <c r="AD568">
        <f t="shared" si="44"/>
        <v>38.227793958757</v>
      </c>
    </row>
    <row r="569" ht="30" spans="1:30">
      <c r="A569" s="3" t="s">
        <v>53</v>
      </c>
      <c r="B569" s="3" t="s">
        <v>1273</v>
      </c>
      <c r="C569" s="3" t="s">
        <v>548</v>
      </c>
      <c r="D569" s="3">
        <v>78009</v>
      </c>
      <c r="E569" s="3">
        <v>5211</v>
      </c>
      <c r="F569" s="3">
        <v>48325</v>
      </c>
      <c r="G569" s="3" t="s">
        <v>1274</v>
      </c>
      <c r="I569" s="3" t="s">
        <v>57</v>
      </c>
      <c r="J569" s="3" t="s">
        <v>58</v>
      </c>
      <c r="K569" s="3" t="s">
        <v>59</v>
      </c>
      <c r="L569" s="3" t="s">
        <v>37</v>
      </c>
      <c r="M569" s="3" t="s">
        <v>93</v>
      </c>
      <c r="N569" s="3" t="s">
        <v>39</v>
      </c>
      <c r="O569" s="3" t="s">
        <v>61</v>
      </c>
      <c r="P569" s="3" t="s">
        <v>62</v>
      </c>
      <c r="Q569" s="3" t="s">
        <v>42</v>
      </c>
      <c r="R569" s="3">
        <v>184308.858</v>
      </c>
      <c r="S569" s="3">
        <v>150867.614313138</v>
      </c>
      <c r="T569" s="3">
        <v>33441.2436868622</v>
      </c>
      <c r="U569" s="3">
        <v>32265.8045414541</v>
      </c>
      <c r="V569" s="3">
        <v>17631.5871811225</v>
      </c>
      <c r="W569" s="3">
        <v>38397.67875</v>
      </c>
      <c r="X569" s="3">
        <v>34616.6828322704</v>
      </c>
      <c r="Y569" s="3">
        <v>0.168203825350441</v>
      </c>
      <c r="Z569" s="3">
        <f t="shared" si="40"/>
        <v>307220.611304847</v>
      </c>
      <c r="AA569" s="3">
        <f t="shared" si="41"/>
        <v>516.756820479761</v>
      </c>
      <c r="AB569" s="3">
        <f t="shared" si="42"/>
        <v>59.9923479148067</v>
      </c>
      <c r="AC569" s="3">
        <f t="shared" si="43"/>
        <v>100</v>
      </c>
      <c r="AD569" s="3">
        <f t="shared" si="44"/>
        <v>16.8203825350441</v>
      </c>
    </row>
    <row r="570" ht="30" spans="1:30">
      <c r="A570" s="3" t="s">
        <v>1275</v>
      </c>
      <c r="B570" s="3" t="s">
        <v>1276</v>
      </c>
      <c r="C570" s="3" t="s">
        <v>1277</v>
      </c>
      <c r="D570" s="3">
        <v>2830</v>
      </c>
      <c r="F570" s="3">
        <v>44007</v>
      </c>
      <c r="G570" s="3" t="s">
        <v>1278</v>
      </c>
      <c r="H570" s="3">
        <v>6480</v>
      </c>
      <c r="I570" s="3" t="s">
        <v>34</v>
      </c>
      <c r="J570" s="3" t="s">
        <v>58</v>
      </c>
      <c r="K570" s="3" t="s">
        <v>163</v>
      </c>
      <c r="L570" s="3" t="s">
        <v>47</v>
      </c>
      <c r="M570" s="3" t="s">
        <v>60</v>
      </c>
      <c r="N570" s="3" t="s">
        <v>39</v>
      </c>
      <c r="O570" s="3" t="s">
        <v>40</v>
      </c>
      <c r="P570" s="3" t="s">
        <v>50</v>
      </c>
      <c r="Q570" s="3" t="s">
        <v>42</v>
      </c>
      <c r="R570" s="3">
        <v>447704.21391617</v>
      </c>
      <c r="S570" s="3">
        <v>414771.508232707</v>
      </c>
      <c r="T570" s="3">
        <v>32932.7056834631</v>
      </c>
      <c r="U570" s="3">
        <v>60780.5635918461</v>
      </c>
      <c r="V570" s="3">
        <v>74324.3170114521</v>
      </c>
      <c r="W570" s="3">
        <v>61778.5243701329</v>
      </c>
      <c r="X570" s="3">
        <v>172076.951341732</v>
      </c>
      <c r="Y570" s="3">
        <v>0.505424258552391</v>
      </c>
      <c r="Z570" s="3">
        <f t="shared" si="40"/>
        <v>816664.570231333</v>
      </c>
      <c r="AA570" s="3">
        <f t="shared" si="41"/>
        <v>4127.62084895179</v>
      </c>
      <c r="AB570" s="3">
        <f t="shared" si="42"/>
        <v>54.8210648821646</v>
      </c>
      <c r="AC570" s="3">
        <f t="shared" si="43"/>
        <v>100</v>
      </c>
      <c r="AD570" s="3">
        <f t="shared" si="44"/>
        <v>50.5424258552391</v>
      </c>
    </row>
    <row r="571" customFormat="1" hidden="1" spans="1:30">
      <c r="A571" t="s">
        <v>117</v>
      </c>
      <c r="B571" t="s">
        <v>608</v>
      </c>
      <c r="C571" t="s">
        <v>45</v>
      </c>
      <c r="D571">
        <v>92078</v>
      </c>
      <c r="E571">
        <v>2474</v>
      </c>
      <c r="F571">
        <v>6073</v>
      </c>
      <c r="G571" t="s">
        <v>607</v>
      </c>
      <c r="H571">
        <v>7320</v>
      </c>
      <c r="I571" t="s">
        <v>68</v>
      </c>
      <c r="J571" t="s">
        <v>108</v>
      </c>
      <c r="K571" t="s">
        <v>108</v>
      </c>
      <c r="L571" t="s">
        <v>121</v>
      </c>
      <c r="M571" t="s">
        <v>48</v>
      </c>
      <c r="N571" t="s">
        <v>39</v>
      </c>
      <c r="O571" t="s">
        <v>61</v>
      </c>
      <c r="P571" t="s">
        <v>75</v>
      </c>
      <c r="Q571" t="s">
        <v>42</v>
      </c>
      <c r="R571">
        <v>191785.0554</v>
      </c>
      <c r="S571">
        <v>172436.611143248</v>
      </c>
      <c r="T571">
        <v>19348.4442567524</v>
      </c>
      <c r="U571">
        <v>30998.459899178</v>
      </c>
      <c r="V571">
        <v>29401.4454525889</v>
      </c>
      <c r="W571">
        <v>32656.8979783282</v>
      </c>
      <c r="X571">
        <v>63368.7142588876</v>
      </c>
      <c r="Y571">
        <v>0.409055155290917</v>
      </c>
      <c r="Z571">
        <f t="shared" si="40"/>
        <v>348210.572988983</v>
      </c>
      <c r="AA571">
        <f t="shared" si="41"/>
        <v>1424.37330007948</v>
      </c>
      <c r="AB571">
        <f t="shared" si="42"/>
        <v>55.0773211030751</v>
      </c>
      <c r="AC571">
        <f t="shared" si="43"/>
        <v>100</v>
      </c>
      <c r="AD571">
        <f t="shared" si="44"/>
        <v>40.9055155290917</v>
      </c>
    </row>
    <row r="572" ht="30" spans="1:30">
      <c r="A572" s="3" t="s">
        <v>1279</v>
      </c>
      <c r="B572" s="3" t="s">
        <v>1280</v>
      </c>
      <c r="C572" s="3" t="s">
        <v>748</v>
      </c>
      <c r="D572" s="3">
        <v>81501</v>
      </c>
      <c r="E572" s="3">
        <v>7674</v>
      </c>
      <c r="F572" s="3">
        <v>8077</v>
      </c>
      <c r="G572" s="3" t="s">
        <v>1281</v>
      </c>
      <c r="H572" s="3">
        <v>2995</v>
      </c>
      <c r="I572" s="3" t="s">
        <v>57</v>
      </c>
      <c r="J572" s="3" t="s">
        <v>69</v>
      </c>
      <c r="K572" s="3" t="s">
        <v>125</v>
      </c>
      <c r="L572" s="3" t="s">
        <v>121</v>
      </c>
      <c r="M572" s="3" t="s">
        <v>60</v>
      </c>
      <c r="N572" s="3" t="s">
        <v>39</v>
      </c>
      <c r="O572" s="3" t="s">
        <v>49</v>
      </c>
      <c r="P572" s="3" t="s">
        <v>62</v>
      </c>
      <c r="Q572" s="3" t="s">
        <v>42</v>
      </c>
      <c r="R572" s="3">
        <v>117340.893</v>
      </c>
      <c r="S572" s="3">
        <v>100431.934543123</v>
      </c>
      <c r="T572" s="3">
        <v>16908.958456877</v>
      </c>
      <c r="U572" s="3">
        <v>18840.6109958249</v>
      </c>
      <c r="V572" s="3">
        <v>17664.8224938566</v>
      </c>
      <c r="W572" s="3">
        <v>25727.372221639</v>
      </c>
      <c r="X572" s="3">
        <v>24733.5509878325</v>
      </c>
      <c r="Y572" s="3">
        <v>0.569232348964831</v>
      </c>
      <c r="Z572" s="3">
        <f t="shared" si="40"/>
        <v>204307.249699153</v>
      </c>
      <c r="AA572" s="3">
        <f t="shared" si="41"/>
        <v>1162.98295656793</v>
      </c>
      <c r="AB572" s="3">
        <f t="shared" si="42"/>
        <v>57.433543436558</v>
      </c>
      <c r="AC572" s="3">
        <f t="shared" si="43"/>
        <v>100</v>
      </c>
      <c r="AD572" s="3">
        <f t="shared" si="44"/>
        <v>56.9232348964831</v>
      </c>
    </row>
    <row r="573" ht="30" spans="1:30">
      <c r="A573" s="3" t="s">
        <v>196</v>
      </c>
      <c r="B573" s="3" t="s">
        <v>191</v>
      </c>
      <c r="C573" s="3" t="s">
        <v>192</v>
      </c>
      <c r="D573" s="3">
        <v>40207</v>
      </c>
      <c r="E573" s="3">
        <v>3305</v>
      </c>
      <c r="F573" s="3">
        <v>21111</v>
      </c>
      <c r="G573" s="3" t="s">
        <v>193</v>
      </c>
      <c r="H573" s="3">
        <v>4520</v>
      </c>
      <c r="I573" s="3" t="s">
        <v>57</v>
      </c>
      <c r="J573" s="3" t="s">
        <v>69</v>
      </c>
      <c r="K573" s="3" t="s">
        <v>125</v>
      </c>
      <c r="L573" s="3" t="s">
        <v>37</v>
      </c>
      <c r="M573" s="3" t="s">
        <v>82</v>
      </c>
      <c r="N573" s="3" t="s">
        <v>39</v>
      </c>
      <c r="O573" s="3" t="s">
        <v>61</v>
      </c>
      <c r="P573" s="3" t="s">
        <v>75</v>
      </c>
      <c r="Q573" s="3" t="s">
        <v>42</v>
      </c>
      <c r="R573" s="3">
        <v>272782.2906</v>
      </c>
      <c r="S573" s="3">
        <v>233474.046887153</v>
      </c>
      <c r="T573" s="3">
        <v>39308.2437128474</v>
      </c>
      <c r="U573" s="3">
        <v>43798.7549979244</v>
      </c>
      <c r="V573" s="3">
        <v>41065.4003026602</v>
      </c>
      <c r="W573" s="3">
        <v>59808.4039273291</v>
      </c>
      <c r="X573" s="3">
        <v>57498.0684110939</v>
      </c>
      <c r="Y573" s="3">
        <v>0.919914890101667</v>
      </c>
      <c r="Z573" s="3">
        <f t="shared" si="40"/>
        <v>474952.918239008</v>
      </c>
      <c r="AA573" s="3">
        <f t="shared" si="41"/>
        <v>4369.16261585303</v>
      </c>
      <c r="AB573" s="3">
        <f t="shared" si="42"/>
        <v>57.4335434365579</v>
      </c>
      <c r="AC573" s="3">
        <f t="shared" si="43"/>
        <v>100</v>
      </c>
      <c r="AD573" s="3">
        <f t="shared" si="44"/>
        <v>91.9914890101667</v>
      </c>
    </row>
    <row r="574" customFormat="1" hidden="1" spans="1:30">
      <c r="A574" t="s">
        <v>1282</v>
      </c>
      <c r="B574" t="s">
        <v>1283</v>
      </c>
      <c r="C574" t="s">
        <v>548</v>
      </c>
      <c r="D574">
        <v>79401</v>
      </c>
      <c r="E574">
        <v>3607</v>
      </c>
      <c r="F574">
        <v>48303</v>
      </c>
      <c r="G574" t="s">
        <v>1283</v>
      </c>
      <c r="H574">
        <v>4600</v>
      </c>
      <c r="I574" t="s">
        <v>68</v>
      </c>
      <c r="J574" t="s">
        <v>108</v>
      </c>
      <c r="K574" t="s">
        <v>108</v>
      </c>
      <c r="L574" t="s">
        <v>164</v>
      </c>
      <c r="M574" t="s">
        <v>60</v>
      </c>
      <c r="N574" t="s">
        <v>39</v>
      </c>
      <c r="O574" t="s">
        <v>61</v>
      </c>
      <c r="P574" t="s">
        <v>75</v>
      </c>
      <c r="Q574" t="s">
        <v>42</v>
      </c>
      <c r="R574">
        <v>346862.628</v>
      </c>
      <c r="S574">
        <v>311869.013880218</v>
      </c>
      <c r="T574">
        <v>34993.6141197822</v>
      </c>
      <c r="U574">
        <v>56063.8431506352</v>
      </c>
      <c r="V574">
        <v>53175.4813502722</v>
      </c>
      <c r="W574">
        <v>59063.2957894737</v>
      </c>
      <c r="X574">
        <v>114608.715027223</v>
      </c>
      <c r="Y574">
        <v>0.664553386285066</v>
      </c>
      <c r="Z574">
        <f t="shared" si="40"/>
        <v>629773.963317604</v>
      </c>
      <c r="AA574">
        <f t="shared" si="41"/>
        <v>4185.18419916881</v>
      </c>
      <c r="AB574">
        <f t="shared" si="42"/>
        <v>55.0773211030752</v>
      </c>
      <c r="AC574">
        <f t="shared" si="43"/>
        <v>100</v>
      </c>
      <c r="AD574">
        <f t="shared" si="44"/>
        <v>66.4553386285066</v>
      </c>
    </row>
    <row r="575" ht="30" spans="1:30">
      <c r="A575" s="3" t="s">
        <v>1284</v>
      </c>
      <c r="B575" s="3" t="s">
        <v>1285</v>
      </c>
      <c r="C575" s="3" t="s">
        <v>548</v>
      </c>
      <c r="D575" s="3">
        <v>78852</v>
      </c>
      <c r="E575" s="3">
        <v>4650</v>
      </c>
      <c r="F575" s="3">
        <v>48323</v>
      </c>
      <c r="G575" s="3" t="s">
        <v>1286</v>
      </c>
      <c r="I575" s="3" t="s">
        <v>34</v>
      </c>
      <c r="J575" s="3" t="s">
        <v>35</v>
      </c>
      <c r="K575" s="3" t="s">
        <v>36</v>
      </c>
      <c r="L575" s="3" t="s">
        <v>47</v>
      </c>
      <c r="M575" s="3" t="s">
        <v>93</v>
      </c>
      <c r="N575" s="3" t="s">
        <v>39</v>
      </c>
      <c r="O575" s="3" t="s">
        <v>49</v>
      </c>
      <c r="P575" s="3" t="s">
        <v>41</v>
      </c>
      <c r="Q575" s="3" t="s">
        <v>42</v>
      </c>
      <c r="R575" s="3">
        <v>75672.894816527</v>
      </c>
      <c r="S575" s="3">
        <v>69048.9154810748</v>
      </c>
      <c r="T575" s="3">
        <v>6623.97933545218</v>
      </c>
      <c r="U575" s="3">
        <v>9285.70925166137</v>
      </c>
      <c r="V575" s="3">
        <v>12198.8729384571</v>
      </c>
      <c r="W575" s="3">
        <v>15762.2963767697</v>
      </c>
      <c r="X575" s="3">
        <v>26938.0939728402</v>
      </c>
      <c r="Y575" s="3">
        <v>0.968025341631294</v>
      </c>
      <c r="Z575" s="3">
        <f t="shared" si="40"/>
        <v>139857.867356255</v>
      </c>
      <c r="AA575" s="3">
        <f t="shared" si="41"/>
        <v>1353.85959827363</v>
      </c>
      <c r="AB575" s="3">
        <f t="shared" si="42"/>
        <v>54.1069989461286</v>
      </c>
      <c r="AC575" s="3">
        <f t="shared" si="43"/>
        <v>100</v>
      </c>
      <c r="AD575" s="3">
        <f t="shared" si="44"/>
        <v>96.8025341631294</v>
      </c>
    </row>
    <row r="576" customFormat="1" hidden="1" spans="1:30">
      <c r="A576" t="s">
        <v>175</v>
      </c>
      <c r="B576" t="s">
        <v>1287</v>
      </c>
      <c r="C576" t="s">
        <v>144</v>
      </c>
      <c r="D576">
        <v>54311</v>
      </c>
      <c r="E576">
        <v>4526</v>
      </c>
      <c r="F576">
        <v>55009</v>
      </c>
      <c r="G576" t="s">
        <v>1124</v>
      </c>
      <c r="H576">
        <v>3080</v>
      </c>
      <c r="I576" t="s">
        <v>68</v>
      </c>
      <c r="J576" t="s">
        <v>69</v>
      </c>
      <c r="K576" t="s">
        <v>125</v>
      </c>
      <c r="L576" t="s">
        <v>37</v>
      </c>
      <c r="M576" t="s">
        <v>82</v>
      </c>
      <c r="N576" t="s">
        <v>39</v>
      </c>
      <c r="O576" t="s">
        <v>61</v>
      </c>
      <c r="P576" t="s">
        <v>75</v>
      </c>
      <c r="Q576" t="s">
        <v>42</v>
      </c>
      <c r="R576">
        <v>207350.2224</v>
      </c>
      <c r="S576">
        <v>184840.522359723</v>
      </c>
      <c r="T576">
        <v>22509.7000402769</v>
      </c>
      <c r="U576">
        <v>24597.5562758968</v>
      </c>
      <c r="V576">
        <v>29099.4962839522</v>
      </c>
      <c r="W576">
        <v>39973.7475111391</v>
      </c>
      <c r="X576">
        <v>73683.9263154185</v>
      </c>
      <c r="Y576">
        <v>0.496148893853666</v>
      </c>
      <c r="Z576">
        <f t="shared" si="40"/>
        <v>374704.948786406</v>
      </c>
      <c r="AA576">
        <f t="shared" si="41"/>
        <v>1859.0944586187</v>
      </c>
      <c r="AB576">
        <f t="shared" si="42"/>
        <v>55.3369319171165</v>
      </c>
      <c r="AC576">
        <f t="shared" si="43"/>
        <v>100</v>
      </c>
      <c r="AD576">
        <f t="shared" si="44"/>
        <v>49.6148893853666</v>
      </c>
    </row>
    <row r="577" ht="30" spans="1:30">
      <c r="A577" s="3" t="s">
        <v>1288</v>
      </c>
      <c r="B577" s="3" t="s">
        <v>591</v>
      </c>
      <c r="C577" s="3" t="s">
        <v>592</v>
      </c>
      <c r="D577" s="3">
        <v>89102</v>
      </c>
      <c r="E577" s="3">
        <v>4621</v>
      </c>
      <c r="F577" s="3">
        <v>32003</v>
      </c>
      <c r="G577" s="3" t="s">
        <v>593</v>
      </c>
      <c r="H577" s="3">
        <v>4120</v>
      </c>
      <c r="I577" s="3" t="s">
        <v>34</v>
      </c>
      <c r="J577" s="3" t="s">
        <v>58</v>
      </c>
      <c r="K577" s="3" t="s">
        <v>59</v>
      </c>
      <c r="L577" s="3" t="s">
        <v>47</v>
      </c>
      <c r="M577" s="3" t="s">
        <v>48</v>
      </c>
      <c r="N577" s="3" t="s">
        <v>39</v>
      </c>
      <c r="O577" s="3" t="s">
        <v>49</v>
      </c>
      <c r="P577" s="3" t="s">
        <v>50</v>
      </c>
      <c r="Q577" s="3" t="s">
        <v>42</v>
      </c>
      <c r="R577" s="3">
        <v>222316.152086853</v>
      </c>
      <c r="S577" s="3">
        <v>205962.782657261</v>
      </c>
      <c r="T577" s="3">
        <v>16353.3694295923</v>
      </c>
      <c r="U577" s="3">
        <v>30181.759740907</v>
      </c>
      <c r="V577" s="3">
        <v>36907.1714110857</v>
      </c>
      <c r="W577" s="3">
        <v>30677.3163902886</v>
      </c>
      <c r="X577" s="3">
        <v>85448.1251147962</v>
      </c>
      <c r="Y577" s="3">
        <v>0.544423650607366</v>
      </c>
      <c r="Z577" s="3">
        <f t="shared" si="40"/>
        <v>405530.524743931</v>
      </c>
      <c r="AA577" s="3">
        <f t="shared" si="41"/>
        <v>2207.80408713812</v>
      </c>
      <c r="AB577" s="3">
        <f t="shared" si="42"/>
        <v>54.8210648821646</v>
      </c>
      <c r="AC577" s="3">
        <f t="shared" si="43"/>
        <v>100</v>
      </c>
      <c r="AD577" s="3">
        <f t="shared" si="44"/>
        <v>54.4423650607366</v>
      </c>
    </row>
    <row r="578" ht="30" spans="1:30">
      <c r="A578" s="3" t="s">
        <v>122</v>
      </c>
      <c r="B578" s="3" t="s">
        <v>1289</v>
      </c>
      <c r="C578" s="3" t="s">
        <v>136</v>
      </c>
      <c r="D578" s="3">
        <v>11434</v>
      </c>
      <c r="E578" s="3">
        <v>1021</v>
      </c>
      <c r="F578" s="3">
        <v>36081</v>
      </c>
      <c r="G578" s="3" t="s">
        <v>1191</v>
      </c>
      <c r="H578" s="3">
        <v>5602</v>
      </c>
      <c r="I578" s="3" t="s">
        <v>57</v>
      </c>
      <c r="J578" s="3" t="s">
        <v>69</v>
      </c>
      <c r="K578" s="3" t="s">
        <v>125</v>
      </c>
      <c r="L578" s="3" t="s">
        <v>37</v>
      </c>
      <c r="M578" s="3" t="s">
        <v>93</v>
      </c>
      <c r="N578" s="3" t="s">
        <v>39</v>
      </c>
      <c r="O578" s="3" t="s">
        <v>61</v>
      </c>
      <c r="P578" s="3" t="s">
        <v>75</v>
      </c>
      <c r="Q578" s="3" t="s">
        <v>42</v>
      </c>
      <c r="R578" s="3">
        <v>172928.7873</v>
      </c>
      <c r="S578" s="3">
        <v>148009.548953537</v>
      </c>
      <c r="T578" s="3">
        <v>24919.2383464631</v>
      </c>
      <c r="U578" s="3">
        <v>27765.9725284266</v>
      </c>
      <c r="V578" s="3">
        <v>26033.1778089705</v>
      </c>
      <c r="W578" s="3">
        <v>37915.1987423834</v>
      </c>
      <c r="X578" s="3">
        <v>36450.5746342717</v>
      </c>
      <c r="Y578" s="3">
        <v>0.867340482390472</v>
      </c>
      <c r="Z578" s="3">
        <f t="shared" ref="Z578:Z641" si="45">SUM(S578:X578)</f>
        <v>301093.711014052</v>
      </c>
      <c r="AA578" s="3">
        <f t="shared" ref="AA578:AA641" si="46">Z578*Y578/100</f>
        <v>2611.50764555666</v>
      </c>
      <c r="AB578" s="3">
        <f t="shared" ref="AB578:AB641" si="47">R578/Z578*100</f>
        <v>57.433543436558</v>
      </c>
      <c r="AC578" s="3">
        <f t="shared" ref="AC578:AC641" si="48">Z578/SUM(Z578)*100</f>
        <v>100</v>
      </c>
      <c r="AD578" s="3">
        <f t="shared" ref="AD578:AD641" si="49">Y578*100</f>
        <v>86.7340482390472</v>
      </c>
    </row>
    <row r="579" ht="30" spans="1:30">
      <c r="A579" s="3" t="s">
        <v>1290</v>
      </c>
      <c r="B579" s="3" t="s">
        <v>1291</v>
      </c>
      <c r="C579" s="3" t="s">
        <v>106</v>
      </c>
      <c r="D579" s="3">
        <v>70466</v>
      </c>
      <c r="E579" s="3">
        <v>6033</v>
      </c>
      <c r="F579" s="3">
        <v>22105</v>
      </c>
      <c r="G579" s="3" t="s">
        <v>1292</v>
      </c>
      <c r="I579" s="3" t="s">
        <v>57</v>
      </c>
      <c r="J579" s="3" t="s">
        <v>108</v>
      </c>
      <c r="K579" s="3" t="s">
        <v>108</v>
      </c>
      <c r="L579" s="3" t="s">
        <v>47</v>
      </c>
      <c r="M579" s="3" t="s">
        <v>93</v>
      </c>
      <c r="N579" s="3" t="s">
        <v>39</v>
      </c>
      <c r="O579" s="3" t="s">
        <v>49</v>
      </c>
      <c r="P579" s="3" t="s">
        <v>62</v>
      </c>
      <c r="Q579" s="3" t="s">
        <v>42</v>
      </c>
      <c r="R579" s="3">
        <v>117854.3196</v>
      </c>
      <c r="S579" s="3">
        <v>96470.6755144133</v>
      </c>
      <c r="T579" s="3">
        <v>21383.6440855867</v>
      </c>
      <c r="U579" s="3">
        <v>20632.0221493622</v>
      </c>
      <c r="V579" s="3">
        <v>11274.3290433673</v>
      </c>
      <c r="W579" s="3">
        <v>24552.98325</v>
      </c>
      <c r="X579" s="3">
        <v>22135.2660218112</v>
      </c>
      <c r="Y579" s="3">
        <v>0.244262576844606</v>
      </c>
      <c r="Z579" s="3">
        <f t="shared" si="45"/>
        <v>196448.920064541</v>
      </c>
      <c r="AA579" s="3">
        <f t="shared" si="46"/>
        <v>479.851194333047</v>
      </c>
      <c r="AB579" s="3">
        <f t="shared" si="47"/>
        <v>59.9923479148068</v>
      </c>
      <c r="AC579" s="3">
        <f t="shared" si="48"/>
        <v>100</v>
      </c>
      <c r="AD579" s="3">
        <f t="shared" si="49"/>
        <v>24.4262576844606</v>
      </c>
    </row>
    <row r="580" ht="30" spans="1:30">
      <c r="A580" s="3" t="s">
        <v>1293</v>
      </c>
      <c r="B580" s="3" t="s">
        <v>1294</v>
      </c>
      <c r="C580" s="3" t="s">
        <v>45</v>
      </c>
      <c r="D580" s="3">
        <v>90807</v>
      </c>
      <c r="E580" s="3">
        <v>5210</v>
      </c>
      <c r="F580" s="3">
        <v>6037</v>
      </c>
      <c r="G580" s="3" t="s">
        <v>132</v>
      </c>
      <c r="H580" s="3">
        <v>4472</v>
      </c>
      <c r="I580" s="3" t="s">
        <v>34</v>
      </c>
      <c r="J580" s="3" t="s">
        <v>64</v>
      </c>
      <c r="K580" s="3" t="s">
        <v>65</v>
      </c>
      <c r="L580" s="3" t="s">
        <v>47</v>
      </c>
      <c r="M580" s="3" t="s">
        <v>82</v>
      </c>
      <c r="N580" s="3" t="s">
        <v>39</v>
      </c>
      <c r="O580" s="3" t="s">
        <v>61</v>
      </c>
      <c r="P580" s="3" t="s">
        <v>50</v>
      </c>
      <c r="Q580" s="3" t="s">
        <v>42</v>
      </c>
      <c r="R580" s="3">
        <v>189801.617472072</v>
      </c>
      <c r="S580" s="3">
        <v>178218.200808168</v>
      </c>
      <c r="T580" s="3">
        <v>11583.4166639047</v>
      </c>
      <c r="U580" s="3">
        <v>28465.8632572328</v>
      </c>
      <c r="V580" s="3">
        <v>36764.7572376107</v>
      </c>
      <c r="W580" s="3">
        <v>26429.4591934462</v>
      </c>
      <c r="X580" s="3">
        <v>70442.0631527062</v>
      </c>
      <c r="Y580" s="3">
        <v>0.581592437998256</v>
      </c>
      <c r="Z580" s="3">
        <f t="shared" si="45"/>
        <v>351903.760313069</v>
      </c>
      <c r="AA580" s="3">
        <f t="shared" si="46"/>
        <v>2046.64565901231</v>
      </c>
      <c r="AB580" s="3">
        <f t="shared" si="47"/>
        <v>53.9356605065022</v>
      </c>
      <c r="AC580" s="3">
        <f t="shared" si="48"/>
        <v>100</v>
      </c>
      <c r="AD580" s="3">
        <f t="shared" si="49"/>
        <v>58.1592437998256</v>
      </c>
    </row>
    <row r="581" ht="30" spans="1:30">
      <c r="A581" s="3" t="s">
        <v>1295</v>
      </c>
      <c r="B581" s="3" t="s">
        <v>1294</v>
      </c>
      <c r="C581" s="3" t="s">
        <v>45</v>
      </c>
      <c r="D581" s="3">
        <v>90814</v>
      </c>
      <c r="E581" s="3">
        <v>2814</v>
      </c>
      <c r="F581" s="3">
        <v>6037</v>
      </c>
      <c r="G581" s="3" t="s">
        <v>132</v>
      </c>
      <c r="H581" s="3">
        <v>4472</v>
      </c>
      <c r="I581" s="3" t="s">
        <v>34</v>
      </c>
      <c r="J581" s="3" t="s">
        <v>35</v>
      </c>
      <c r="K581" s="3" t="s">
        <v>36</v>
      </c>
      <c r="L581" s="3" t="s">
        <v>47</v>
      </c>
      <c r="M581" s="3" t="s">
        <v>82</v>
      </c>
      <c r="N581" s="3" t="s">
        <v>39</v>
      </c>
      <c r="O581" s="3" t="s">
        <v>61</v>
      </c>
      <c r="P581" s="3" t="s">
        <v>50</v>
      </c>
      <c r="Q581" s="3" t="s">
        <v>42</v>
      </c>
      <c r="R581" s="3">
        <v>176883.776411442</v>
      </c>
      <c r="S581" s="3">
        <v>161400.366102283</v>
      </c>
      <c r="T581" s="3">
        <v>15483.4103091592</v>
      </c>
      <c r="U581" s="3">
        <v>21705.1471742271</v>
      </c>
      <c r="V581" s="3">
        <v>28514.6051112395</v>
      </c>
      <c r="W581" s="3">
        <v>36844.0313377636</v>
      </c>
      <c r="X581" s="3">
        <v>62967.2196735048</v>
      </c>
      <c r="Y581" s="3">
        <v>0.750862390320665</v>
      </c>
      <c r="Z581" s="3">
        <f t="shared" si="45"/>
        <v>326914.779708177</v>
      </c>
      <c r="AA581" s="3">
        <f t="shared" si="46"/>
        <v>2454.68012922836</v>
      </c>
      <c r="AB581" s="3">
        <f t="shared" si="47"/>
        <v>54.1069989461286</v>
      </c>
      <c r="AC581" s="3">
        <f t="shared" si="48"/>
        <v>100</v>
      </c>
      <c r="AD581" s="3">
        <f t="shared" si="49"/>
        <v>75.0862390320665</v>
      </c>
    </row>
    <row r="582" customFormat="1" hidden="1" spans="1:30">
      <c r="A582" t="s">
        <v>1296</v>
      </c>
      <c r="B582" t="s">
        <v>1297</v>
      </c>
      <c r="C582" t="s">
        <v>45</v>
      </c>
      <c r="D582">
        <v>92394</v>
      </c>
      <c r="F582">
        <v>6071</v>
      </c>
      <c r="G582" t="s">
        <v>731</v>
      </c>
      <c r="H582">
        <v>4472</v>
      </c>
      <c r="I582" t="s">
        <v>68</v>
      </c>
      <c r="J582" t="s">
        <v>108</v>
      </c>
      <c r="K582" t="s">
        <v>108</v>
      </c>
      <c r="L582" t="s">
        <v>47</v>
      </c>
      <c r="M582" t="s">
        <v>93</v>
      </c>
      <c r="N582" t="s">
        <v>39</v>
      </c>
      <c r="O582" t="s">
        <v>49</v>
      </c>
      <c r="P582" t="s">
        <v>41</v>
      </c>
      <c r="Q582" t="s">
        <v>42</v>
      </c>
      <c r="R582">
        <v>89538.6276</v>
      </c>
      <c r="S582">
        <v>80505.4256055514</v>
      </c>
      <c r="T582">
        <v>9033.2019944486</v>
      </c>
      <c r="U582">
        <v>14472.2410789367</v>
      </c>
      <c r="V582">
        <v>13726.6434539981</v>
      </c>
      <c r="W582">
        <v>15246.5155356037</v>
      </c>
      <c r="X582">
        <v>29584.9313998078</v>
      </c>
      <c r="Y582">
        <v>0.462566955080942</v>
      </c>
      <c r="Z582">
        <f t="shared" si="45"/>
        <v>162568.959068346</v>
      </c>
      <c r="AA582">
        <f t="shared" si="46"/>
        <v>751.990283869233</v>
      </c>
      <c r="AB582">
        <f t="shared" si="47"/>
        <v>55.0773211030752</v>
      </c>
      <c r="AC582">
        <f t="shared" si="48"/>
        <v>100</v>
      </c>
      <c r="AD582">
        <f t="shared" si="49"/>
        <v>46.2566955080942</v>
      </c>
    </row>
    <row r="583" ht="30" spans="1:30">
      <c r="A583" s="3" t="s">
        <v>1298</v>
      </c>
      <c r="B583" s="3" t="s">
        <v>502</v>
      </c>
      <c r="C583" s="3" t="s">
        <v>140</v>
      </c>
      <c r="D583" s="3">
        <v>32256</v>
      </c>
      <c r="E583" s="3">
        <v>935</v>
      </c>
      <c r="F583" s="3">
        <v>12031</v>
      </c>
      <c r="G583" s="3" t="s">
        <v>1299</v>
      </c>
      <c r="H583" s="3">
        <v>3600</v>
      </c>
      <c r="I583" s="3" t="s">
        <v>101</v>
      </c>
      <c r="J583" s="3" t="s">
        <v>35</v>
      </c>
      <c r="K583" s="3" t="s">
        <v>36</v>
      </c>
      <c r="L583" s="3" t="s">
        <v>47</v>
      </c>
      <c r="M583" s="3" t="s">
        <v>93</v>
      </c>
      <c r="N583" s="3" t="s">
        <v>39</v>
      </c>
      <c r="O583" s="3" t="s">
        <v>49</v>
      </c>
      <c r="P583" s="3" t="s">
        <v>50</v>
      </c>
      <c r="Q583" s="3" t="s">
        <v>42</v>
      </c>
      <c r="R583" s="3">
        <v>106454.003138108</v>
      </c>
      <c r="S583" s="3">
        <v>96494.1782168583</v>
      </c>
      <c r="T583" s="3">
        <v>9959.82492124944</v>
      </c>
      <c r="U583" s="3">
        <v>13142.0559779267</v>
      </c>
      <c r="V583" s="3">
        <v>17217.5448750747</v>
      </c>
      <c r="W583" s="3">
        <v>24430.6019368764</v>
      </c>
      <c r="X583" s="3">
        <v>33072.8715434314</v>
      </c>
      <c r="Y583" s="3">
        <v>0.196323671018786</v>
      </c>
      <c r="Z583" s="3">
        <f t="shared" si="45"/>
        <v>194317.077471417</v>
      </c>
      <c r="AA583" s="3">
        <f t="shared" si="46"/>
        <v>381.490419908304</v>
      </c>
      <c r="AB583" s="3">
        <f t="shared" si="47"/>
        <v>54.7836579900019</v>
      </c>
      <c r="AC583" s="3">
        <f t="shared" si="48"/>
        <v>100</v>
      </c>
      <c r="AD583" s="3">
        <f t="shared" si="49"/>
        <v>19.6323671018786</v>
      </c>
    </row>
    <row r="584" ht="30" spans="1:30">
      <c r="A584" s="3" t="s">
        <v>1300</v>
      </c>
      <c r="B584" s="3" t="s">
        <v>1005</v>
      </c>
      <c r="C584" s="3" t="s">
        <v>140</v>
      </c>
      <c r="D584" s="3">
        <v>32804</v>
      </c>
      <c r="E584" s="3">
        <v>5303</v>
      </c>
      <c r="F584" s="3">
        <v>12095</v>
      </c>
      <c r="G584" s="3" t="s">
        <v>186</v>
      </c>
      <c r="H584" s="3">
        <v>5960</v>
      </c>
      <c r="I584" s="3" t="s">
        <v>229</v>
      </c>
      <c r="J584" s="3" t="s">
        <v>58</v>
      </c>
      <c r="K584" s="3" t="s">
        <v>163</v>
      </c>
      <c r="L584" s="3" t="s">
        <v>47</v>
      </c>
      <c r="M584" s="3" t="s">
        <v>48</v>
      </c>
      <c r="N584" s="3" t="s">
        <v>39</v>
      </c>
      <c r="O584" s="3" t="s">
        <v>49</v>
      </c>
      <c r="P584" s="3" t="s">
        <v>232</v>
      </c>
      <c r="Q584" s="3" t="s">
        <v>42</v>
      </c>
      <c r="R584" s="3">
        <v>51260.7293511033</v>
      </c>
      <c r="S584" s="3">
        <v>47229.193749338</v>
      </c>
      <c r="T584" s="3">
        <v>4031.53560176523</v>
      </c>
      <c r="U584" s="3">
        <v>6723.32309196823</v>
      </c>
      <c r="V584" s="3">
        <v>10410.703215534</v>
      </c>
      <c r="W584" s="3">
        <v>9949.78070008826</v>
      </c>
      <c r="X584" s="3">
        <v>15843.4432642542</v>
      </c>
      <c r="Y584" s="3">
        <v>0.853654927237069</v>
      </c>
      <c r="Z584" s="3">
        <f t="shared" si="45"/>
        <v>94187.9796229479</v>
      </c>
      <c r="AA584" s="3">
        <f t="shared" si="46"/>
        <v>804.040328916342</v>
      </c>
      <c r="AB584" s="3">
        <f t="shared" si="47"/>
        <v>54.42385488712</v>
      </c>
      <c r="AC584" s="3">
        <f t="shared" si="48"/>
        <v>100</v>
      </c>
      <c r="AD584" s="3">
        <f t="shared" si="49"/>
        <v>85.3654927237069</v>
      </c>
    </row>
    <row r="585" ht="30" spans="1:30">
      <c r="A585" s="3" t="s">
        <v>1301</v>
      </c>
      <c r="B585" s="3" t="s">
        <v>1302</v>
      </c>
      <c r="C585" s="3" t="s">
        <v>181</v>
      </c>
      <c r="D585" s="3">
        <v>60061</v>
      </c>
      <c r="E585" s="3">
        <v>4166</v>
      </c>
      <c r="F585" s="3">
        <v>17097</v>
      </c>
      <c r="G585" s="3" t="s">
        <v>839</v>
      </c>
      <c r="H585" s="3">
        <v>1602</v>
      </c>
      <c r="I585" s="3" t="s">
        <v>34</v>
      </c>
      <c r="J585" s="3" t="s">
        <v>58</v>
      </c>
      <c r="K585" s="3" t="s">
        <v>163</v>
      </c>
      <c r="L585" s="3" t="s">
        <v>47</v>
      </c>
      <c r="M585" s="3" t="s">
        <v>82</v>
      </c>
      <c r="N585" s="3" t="s">
        <v>39</v>
      </c>
      <c r="O585" s="3" t="s">
        <v>61</v>
      </c>
      <c r="P585" s="3" t="s">
        <v>41</v>
      </c>
      <c r="Q585" s="3" t="s">
        <v>42</v>
      </c>
      <c r="R585" s="3">
        <v>240409.169208429</v>
      </c>
      <c r="S585" s="3">
        <v>222724.894262941</v>
      </c>
      <c r="T585" s="3">
        <v>17684.2749454879</v>
      </c>
      <c r="U585" s="3">
        <v>32638.077424645</v>
      </c>
      <c r="V585" s="3">
        <v>39910.8311901054</v>
      </c>
      <c r="W585" s="3">
        <v>33173.9645442052</v>
      </c>
      <c r="X585" s="3">
        <v>92402.2504727439</v>
      </c>
      <c r="Y585" s="3">
        <v>0.539671103304616</v>
      </c>
      <c r="Z585" s="3">
        <f t="shared" si="45"/>
        <v>438534.292840128</v>
      </c>
      <c r="AA585" s="3">
        <f t="shared" si="46"/>
        <v>2366.64285653942</v>
      </c>
      <c r="AB585" s="3">
        <f t="shared" si="47"/>
        <v>54.8210648821647</v>
      </c>
      <c r="AC585" s="3">
        <f t="shared" si="48"/>
        <v>100</v>
      </c>
      <c r="AD585" s="3">
        <f t="shared" si="49"/>
        <v>53.9671103304616</v>
      </c>
    </row>
    <row r="586" ht="30" spans="1:30">
      <c r="A586" s="3" t="s">
        <v>1303</v>
      </c>
      <c r="B586" s="3" t="s">
        <v>1304</v>
      </c>
      <c r="C586" s="3" t="s">
        <v>140</v>
      </c>
      <c r="D586" s="3">
        <v>32404</v>
      </c>
      <c r="E586" s="3">
        <v>6433</v>
      </c>
      <c r="F586" s="3">
        <v>12005</v>
      </c>
      <c r="G586" s="3" t="s">
        <v>1305</v>
      </c>
      <c r="H586" s="3">
        <v>6015</v>
      </c>
      <c r="I586" s="3" t="s">
        <v>34</v>
      </c>
      <c r="J586" s="3" t="s">
        <v>35</v>
      </c>
      <c r="K586" s="3" t="s">
        <v>36</v>
      </c>
      <c r="L586" s="3" t="s">
        <v>47</v>
      </c>
      <c r="M586" s="3" t="s">
        <v>48</v>
      </c>
      <c r="N586" s="3" t="s">
        <v>39</v>
      </c>
      <c r="O586" s="3" t="s">
        <v>49</v>
      </c>
      <c r="P586" s="3" t="s">
        <v>41</v>
      </c>
      <c r="Q586" s="3" t="s">
        <v>42</v>
      </c>
      <c r="R586" s="3">
        <v>45318.6332158336</v>
      </c>
      <c r="S586" s="3">
        <v>41351.6951112395</v>
      </c>
      <c r="T586" s="3">
        <v>3966.93810459405</v>
      </c>
      <c r="U586" s="3">
        <v>5560.98260473852</v>
      </c>
      <c r="V586" s="3">
        <v>7305.60459838197</v>
      </c>
      <c r="W586" s="3">
        <v>9439.65114417798</v>
      </c>
      <c r="X586" s="3">
        <v>16132.5611138399</v>
      </c>
      <c r="Y586" s="3">
        <v>0.631218407550546</v>
      </c>
      <c r="Z586" s="3">
        <f t="shared" si="45"/>
        <v>83757.4326769719</v>
      </c>
      <c r="AA586" s="3">
        <f t="shared" si="46"/>
        <v>528.692332748803</v>
      </c>
      <c r="AB586" s="3">
        <f t="shared" si="47"/>
        <v>54.1069989461286</v>
      </c>
      <c r="AC586" s="3">
        <f t="shared" si="48"/>
        <v>100</v>
      </c>
      <c r="AD586" s="3">
        <f t="shared" si="49"/>
        <v>63.1218407550546</v>
      </c>
    </row>
    <row r="587" ht="30" spans="1:30">
      <c r="A587" s="3" t="s">
        <v>122</v>
      </c>
      <c r="B587" s="3" t="s">
        <v>1306</v>
      </c>
      <c r="C587" s="3" t="s">
        <v>192</v>
      </c>
      <c r="D587" s="3">
        <v>42420</v>
      </c>
      <c r="E587" s="3">
        <v>7508</v>
      </c>
      <c r="F587" s="3">
        <v>21101</v>
      </c>
      <c r="G587" s="3" t="s">
        <v>1306</v>
      </c>
      <c r="H587" s="3">
        <v>2440</v>
      </c>
      <c r="I587" s="3" t="s">
        <v>57</v>
      </c>
      <c r="J587" s="3" t="s">
        <v>69</v>
      </c>
      <c r="K587" s="3" t="s">
        <v>125</v>
      </c>
      <c r="L587" s="3" t="s">
        <v>37</v>
      </c>
      <c r="M587" s="3" t="s">
        <v>82</v>
      </c>
      <c r="N587" s="3" t="s">
        <v>39</v>
      </c>
      <c r="O587" s="3" t="s">
        <v>49</v>
      </c>
      <c r="P587" s="3" t="s">
        <v>75</v>
      </c>
      <c r="Q587" s="3" t="s">
        <v>42</v>
      </c>
      <c r="R587" s="3">
        <v>160060.5765</v>
      </c>
      <c r="S587" s="3">
        <v>136995.662219671</v>
      </c>
      <c r="T587" s="3">
        <v>23064.9142803292</v>
      </c>
      <c r="U587" s="3">
        <v>25699.8134282476</v>
      </c>
      <c r="V587" s="3">
        <v>24095.961772993</v>
      </c>
      <c r="W587" s="3">
        <v>35093.8016947394</v>
      </c>
      <c r="X587" s="3">
        <v>33738.1651766074</v>
      </c>
      <c r="Y587" s="3">
        <v>0.932033068259216</v>
      </c>
      <c r="Z587" s="3">
        <f t="shared" si="45"/>
        <v>278688.318572588</v>
      </c>
      <c r="AA587" s="3">
        <f t="shared" si="46"/>
        <v>2597.46728647211</v>
      </c>
      <c r="AB587" s="3">
        <f t="shared" si="47"/>
        <v>57.4335434365579</v>
      </c>
      <c r="AC587" s="3">
        <f t="shared" si="48"/>
        <v>100</v>
      </c>
      <c r="AD587" s="3">
        <f t="shared" si="49"/>
        <v>93.2033068259216</v>
      </c>
    </row>
    <row r="588" ht="30" spans="1:30">
      <c r="A588" s="3" t="s">
        <v>1307</v>
      </c>
      <c r="B588" s="3" t="s">
        <v>887</v>
      </c>
      <c r="C588" s="3" t="s">
        <v>144</v>
      </c>
      <c r="D588" s="3">
        <v>53717</v>
      </c>
      <c r="E588" s="3">
        <v>2237</v>
      </c>
      <c r="F588" s="3">
        <v>55025</v>
      </c>
      <c r="G588" s="3" t="s">
        <v>888</v>
      </c>
      <c r="H588" s="3">
        <v>4720</v>
      </c>
      <c r="I588" s="3" t="s">
        <v>34</v>
      </c>
      <c r="J588" s="3" t="s">
        <v>64</v>
      </c>
      <c r="K588" s="3" t="s">
        <v>1308</v>
      </c>
      <c r="L588" s="3" t="s">
        <v>47</v>
      </c>
      <c r="M588" s="3" t="s">
        <v>82</v>
      </c>
      <c r="N588" s="3" t="s">
        <v>39</v>
      </c>
      <c r="O588" s="3" t="s">
        <v>61</v>
      </c>
      <c r="P588" s="3" t="s">
        <v>50</v>
      </c>
      <c r="Q588" s="3" t="s">
        <v>42</v>
      </c>
      <c r="R588" s="3">
        <v>143152.880829128</v>
      </c>
      <c r="S588" s="3">
        <v>134416.393293525</v>
      </c>
      <c r="T588" s="3">
        <v>8736.48753560323</v>
      </c>
      <c r="U588" s="3">
        <v>21469.629104507</v>
      </c>
      <c r="V588" s="3">
        <v>27728.8517434363</v>
      </c>
      <c r="W588" s="3">
        <v>19933.7248685692</v>
      </c>
      <c r="X588" s="3">
        <v>53129.0744839992</v>
      </c>
      <c r="Y588" s="3">
        <v>0.216152569111223</v>
      </c>
      <c r="Z588" s="3">
        <f t="shared" si="45"/>
        <v>265414.16102964</v>
      </c>
      <c r="AA588" s="3">
        <f t="shared" si="46"/>
        <v>573.699527850564</v>
      </c>
      <c r="AB588" s="3">
        <f t="shared" si="47"/>
        <v>53.9356605065023</v>
      </c>
      <c r="AC588" s="3">
        <f t="shared" si="48"/>
        <v>100</v>
      </c>
      <c r="AD588" s="3">
        <f t="shared" si="49"/>
        <v>21.6152569111223</v>
      </c>
    </row>
    <row r="589" customFormat="1" hidden="1" spans="1:30">
      <c r="A589" t="s">
        <v>1309</v>
      </c>
      <c r="B589" t="s">
        <v>1310</v>
      </c>
      <c r="C589" t="s">
        <v>971</v>
      </c>
      <c r="D589">
        <v>7054</v>
      </c>
      <c r="E589">
        <v>4206</v>
      </c>
      <c r="F589">
        <v>34027</v>
      </c>
      <c r="G589" t="s">
        <v>1032</v>
      </c>
      <c r="H589">
        <v>5602</v>
      </c>
      <c r="I589" t="s">
        <v>68</v>
      </c>
      <c r="J589" t="s">
        <v>58</v>
      </c>
      <c r="K589" t="s">
        <v>59</v>
      </c>
      <c r="L589" t="s">
        <v>47</v>
      </c>
      <c r="M589" t="s">
        <v>93</v>
      </c>
      <c r="N589" t="s">
        <v>39</v>
      </c>
      <c r="O589" t="s">
        <v>49</v>
      </c>
      <c r="P589" t="s">
        <v>62</v>
      </c>
      <c r="Q589" t="s">
        <v>42</v>
      </c>
      <c r="R589">
        <v>89001.9623364301</v>
      </c>
      <c r="S589">
        <v>81886.5489584343</v>
      </c>
      <c r="T589">
        <v>7115.41337799574</v>
      </c>
      <c r="U589">
        <v>14400.2413602295</v>
      </c>
      <c r="V589">
        <v>11859.0222966596</v>
      </c>
      <c r="W589">
        <v>15476.0240971407</v>
      </c>
      <c r="X589">
        <v>26259.2636568891</v>
      </c>
      <c r="Y589">
        <v>0.151474290368276</v>
      </c>
      <c r="Z589">
        <f t="shared" si="45"/>
        <v>156996.513747349</v>
      </c>
      <c r="AA589">
        <f t="shared" si="46"/>
        <v>237.809355101729</v>
      </c>
      <c r="AB589">
        <f t="shared" si="47"/>
        <v>56.6904068198986</v>
      </c>
      <c r="AC589">
        <f t="shared" si="48"/>
        <v>100</v>
      </c>
      <c r="AD589">
        <f t="shared" si="49"/>
        <v>15.1474290368276</v>
      </c>
    </row>
    <row r="590" ht="30" spans="1:30">
      <c r="A590" s="3" t="s">
        <v>1311</v>
      </c>
      <c r="B590" s="3" t="s">
        <v>1064</v>
      </c>
      <c r="C590" s="3" t="s">
        <v>1041</v>
      </c>
      <c r="D590" s="3">
        <v>35405</v>
      </c>
      <c r="E590" s="3">
        <v>1806</v>
      </c>
      <c r="F590" s="3">
        <v>1125</v>
      </c>
      <c r="G590" s="3" t="s">
        <v>1064</v>
      </c>
      <c r="H590" s="3">
        <v>8600</v>
      </c>
      <c r="I590" s="3" t="s">
        <v>34</v>
      </c>
      <c r="J590" s="3" t="s">
        <v>287</v>
      </c>
      <c r="K590" s="3" t="s">
        <v>288</v>
      </c>
      <c r="L590" s="3" t="s">
        <v>37</v>
      </c>
      <c r="M590" s="3" t="s">
        <v>38</v>
      </c>
      <c r="N590" s="3" t="s">
        <v>39</v>
      </c>
      <c r="O590" s="3" t="s">
        <v>89</v>
      </c>
      <c r="P590" s="3" t="s">
        <v>41</v>
      </c>
      <c r="Q590" s="3" t="s">
        <v>42</v>
      </c>
      <c r="R590" s="3">
        <v>734190.064181201</v>
      </c>
      <c r="S590" s="3">
        <v>682675.924051175</v>
      </c>
      <c r="T590" s="3">
        <v>51514.1401300261</v>
      </c>
      <c r="U590" s="3">
        <v>95123.9942083551</v>
      </c>
      <c r="V590" s="3">
        <v>119291.121676762</v>
      </c>
      <c r="W590" s="3">
        <v>149000.334767624</v>
      </c>
      <c r="X590" s="3">
        <v>258660.947002089</v>
      </c>
      <c r="Y590" s="3">
        <v>0.604896991366363</v>
      </c>
      <c r="Z590" s="3">
        <f t="shared" si="45"/>
        <v>1356266.46183603</v>
      </c>
      <c r="AA590" s="3">
        <f t="shared" si="46"/>
        <v>8204.01502255717</v>
      </c>
      <c r="AB590" s="3">
        <f t="shared" si="47"/>
        <v>54.1331725616292</v>
      </c>
      <c r="AC590" s="3">
        <f t="shared" si="48"/>
        <v>100</v>
      </c>
      <c r="AD590" s="3">
        <f t="shared" si="49"/>
        <v>60.4896991366363</v>
      </c>
    </row>
    <row r="591" ht="30" spans="1:30">
      <c r="A591" s="3" t="s">
        <v>1105</v>
      </c>
      <c r="B591" s="3" t="s">
        <v>1312</v>
      </c>
      <c r="C591" s="3" t="s">
        <v>575</v>
      </c>
      <c r="D591" s="3">
        <v>48101</v>
      </c>
      <c r="E591" s="3">
        <v>2871</v>
      </c>
      <c r="F591" s="3">
        <v>26163</v>
      </c>
      <c r="G591" s="3" t="s">
        <v>296</v>
      </c>
      <c r="H591" s="3">
        <v>2162</v>
      </c>
      <c r="I591" s="3" t="s">
        <v>34</v>
      </c>
      <c r="J591" s="3" t="s">
        <v>35</v>
      </c>
      <c r="K591" s="3" t="s">
        <v>36</v>
      </c>
      <c r="L591" s="3" t="s">
        <v>37</v>
      </c>
      <c r="M591" s="3" t="s">
        <v>38</v>
      </c>
      <c r="N591" s="3" t="s">
        <v>39</v>
      </c>
      <c r="O591" s="3" t="s">
        <v>89</v>
      </c>
      <c r="P591" s="3" t="s">
        <v>41</v>
      </c>
      <c r="Q591" s="3" t="s">
        <v>42</v>
      </c>
      <c r="R591" s="3">
        <v>772999.531430223</v>
      </c>
      <c r="S591" s="3">
        <v>705335.502785322</v>
      </c>
      <c r="T591" s="3">
        <v>67664.0286449003</v>
      </c>
      <c r="U591" s="3">
        <v>94853.6317783878</v>
      </c>
      <c r="V591" s="3">
        <v>124611.633904941</v>
      </c>
      <c r="W591" s="3">
        <v>161012.047220457</v>
      </c>
      <c r="X591" s="3">
        <v>275172.954188096</v>
      </c>
      <c r="Y591" s="3">
        <v>0.912233302058988</v>
      </c>
      <c r="Z591" s="3">
        <f t="shared" si="45"/>
        <v>1428649.7985221</v>
      </c>
      <c r="AA591" s="3">
        <f t="shared" si="46"/>
        <v>13032.6192319173</v>
      </c>
      <c r="AB591" s="3">
        <f t="shared" si="47"/>
        <v>54.1069989461286</v>
      </c>
      <c r="AC591" s="3">
        <f t="shared" si="48"/>
        <v>100</v>
      </c>
      <c r="AD591" s="3">
        <f t="shared" si="49"/>
        <v>91.2233302058988</v>
      </c>
    </row>
    <row r="592" ht="30" spans="1:30">
      <c r="A592" s="3" t="s">
        <v>1313</v>
      </c>
      <c r="B592" s="3" t="s">
        <v>1314</v>
      </c>
      <c r="C592" s="3" t="s">
        <v>782</v>
      </c>
      <c r="D592" s="3">
        <v>47933</v>
      </c>
      <c r="E592" s="3">
        <v>2507</v>
      </c>
      <c r="F592" s="3">
        <v>18107</v>
      </c>
      <c r="G592" s="3" t="s">
        <v>33</v>
      </c>
      <c r="I592" s="3" t="s">
        <v>34</v>
      </c>
      <c r="J592" s="3" t="s">
        <v>230</v>
      </c>
      <c r="K592" s="3" t="s">
        <v>231</v>
      </c>
      <c r="L592" s="3" t="s">
        <v>47</v>
      </c>
      <c r="M592" s="3" t="s">
        <v>93</v>
      </c>
      <c r="N592" s="3" t="s">
        <v>39</v>
      </c>
      <c r="O592" s="3" t="s">
        <v>49</v>
      </c>
      <c r="P592" s="3" t="s">
        <v>50</v>
      </c>
      <c r="Q592" s="3" t="s">
        <v>42</v>
      </c>
      <c r="R592" s="3">
        <v>113246.357113981</v>
      </c>
      <c r="S592" s="3">
        <v>102738.572080292</v>
      </c>
      <c r="T592" s="3">
        <v>10507.7850336889</v>
      </c>
      <c r="U592" s="3">
        <v>16008.2501235261</v>
      </c>
      <c r="V592" s="3">
        <v>17146.2773834924</v>
      </c>
      <c r="W592" s="3">
        <v>21293.754508703</v>
      </c>
      <c r="X592" s="3">
        <v>37858.3735148793</v>
      </c>
      <c r="Y592" s="3">
        <v>0.987504515017554</v>
      </c>
      <c r="Z592" s="3">
        <f t="shared" si="45"/>
        <v>205553.012644582</v>
      </c>
      <c r="AA592" s="3">
        <f t="shared" si="46"/>
        <v>2029.84528061985</v>
      </c>
      <c r="AB592" s="3">
        <f t="shared" si="47"/>
        <v>55.0935039370079</v>
      </c>
      <c r="AC592" s="3">
        <f t="shared" si="48"/>
        <v>100</v>
      </c>
      <c r="AD592" s="3">
        <f t="shared" si="49"/>
        <v>98.7504515017554</v>
      </c>
    </row>
    <row r="593" customFormat="1" hidden="1" spans="1:30">
      <c r="A593" t="s">
        <v>696</v>
      </c>
      <c r="B593" t="s">
        <v>781</v>
      </c>
      <c r="C593" t="s">
        <v>782</v>
      </c>
      <c r="D593">
        <v>46237</v>
      </c>
      <c r="E593">
        <v>8624</v>
      </c>
      <c r="F593">
        <v>18097</v>
      </c>
      <c r="G593" t="s">
        <v>507</v>
      </c>
      <c r="H593">
        <v>3480</v>
      </c>
      <c r="I593" t="s">
        <v>68</v>
      </c>
      <c r="J593" t="s">
        <v>64</v>
      </c>
      <c r="K593" t="s">
        <v>65</v>
      </c>
      <c r="L593" t="s">
        <v>37</v>
      </c>
      <c r="M593" t="s">
        <v>60</v>
      </c>
      <c r="N593" t="s">
        <v>39</v>
      </c>
      <c r="O593" t="s">
        <v>40</v>
      </c>
      <c r="P593" t="s">
        <v>75</v>
      </c>
      <c r="Q593" t="s">
        <v>42</v>
      </c>
      <c r="R593">
        <v>436579.974</v>
      </c>
      <c r="S593">
        <v>392535.127685278</v>
      </c>
      <c r="T593">
        <v>44044.8463147219</v>
      </c>
      <c r="U593">
        <v>70564.9707095121</v>
      </c>
      <c r="V593">
        <v>66929.5230771859</v>
      </c>
      <c r="W593">
        <v>74340.243250774</v>
      </c>
      <c r="X593">
        <v>144252.697718587</v>
      </c>
      <c r="Y593">
        <v>0.143186423353341</v>
      </c>
      <c r="Z593">
        <f t="shared" si="45"/>
        <v>792667.408756059</v>
      </c>
      <c r="AA593">
        <f t="shared" si="46"/>
        <v>1134.99211168541</v>
      </c>
      <c r="AB593">
        <f t="shared" si="47"/>
        <v>55.0773211030752</v>
      </c>
      <c r="AC593">
        <f t="shared" si="48"/>
        <v>100</v>
      </c>
      <c r="AD593">
        <f t="shared" si="49"/>
        <v>14.3186423353341</v>
      </c>
    </row>
    <row r="594" customFormat="1" hidden="1" spans="1:30">
      <c r="A594" t="s">
        <v>1315</v>
      </c>
      <c r="B594" t="s">
        <v>1316</v>
      </c>
      <c r="C594" t="s">
        <v>144</v>
      </c>
      <c r="D594">
        <v>54024</v>
      </c>
      <c r="E594">
        <v>8113</v>
      </c>
      <c r="F594">
        <v>55095</v>
      </c>
      <c r="G594" t="s">
        <v>760</v>
      </c>
      <c r="I594" t="s">
        <v>68</v>
      </c>
      <c r="J594" t="s">
        <v>489</v>
      </c>
      <c r="K594" t="s">
        <v>490</v>
      </c>
      <c r="L594" t="s">
        <v>47</v>
      </c>
      <c r="M594" t="s">
        <v>93</v>
      </c>
      <c r="N594" t="s">
        <v>39</v>
      </c>
      <c r="O594" t="s">
        <v>49</v>
      </c>
      <c r="P594" t="s">
        <v>62</v>
      </c>
      <c r="Q594" t="s">
        <v>42</v>
      </c>
      <c r="R594">
        <v>92627.9028</v>
      </c>
      <c r="S594">
        <v>83283.0359113484</v>
      </c>
      <c r="T594">
        <v>9344.86688865165</v>
      </c>
      <c r="U594">
        <v>14971.5645179033</v>
      </c>
      <c r="V594">
        <v>14200.2421715384</v>
      </c>
      <c r="W594">
        <v>15772.5531083591</v>
      </c>
      <c r="X594">
        <v>30605.6751538379</v>
      </c>
      <c r="Y594">
        <v>0.663760795538538</v>
      </c>
      <c r="Z594">
        <f t="shared" si="45"/>
        <v>168177.937751639</v>
      </c>
      <c r="AA594">
        <f t="shared" si="46"/>
        <v>1116.29921754059</v>
      </c>
      <c r="AB594">
        <f t="shared" si="47"/>
        <v>55.0773211030752</v>
      </c>
      <c r="AC594">
        <f t="shared" si="48"/>
        <v>100</v>
      </c>
      <c r="AD594">
        <f t="shared" si="49"/>
        <v>66.3760795538538</v>
      </c>
    </row>
    <row r="595" customFormat="1" hidden="1" spans="1:30">
      <c r="A595" t="s">
        <v>1317</v>
      </c>
      <c r="B595" t="s">
        <v>1318</v>
      </c>
      <c r="C595" t="s">
        <v>161</v>
      </c>
      <c r="D595">
        <v>31093</v>
      </c>
      <c r="E595">
        <v>9527</v>
      </c>
      <c r="F595">
        <v>13153</v>
      </c>
      <c r="G595" t="s">
        <v>547</v>
      </c>
      <c r="H595">
        <v>4680</v>
      </c>
      <c r="I595" t="s">
        <v>68</v>
      </c>
      <c r="J595" t="s">
        <v>58</v>
      </c>
      <c r="K595" t="s">
        <v>59</v>
      </c>
      <c r="L595" t="s">
        <v>47</v>
      </c>
      <c r="M595" t="s">
        <v>82</v>
      </c>
      <c r="N595" t="s">
        <v>39</v>
      </c>
      <c r="O595" t="s">
        <v>61</v>
      </c>
      <c r="P595" t="s">
        <v>62</v>
      </c>
      <c r="Q595" t="s">
        <v>42</v>
      </c>
      <c r="R595">
        <v>181307.035550828</v>
      </c>
      <c r="S595">
        <v>166812.135973147</v>
      </c>
      <c r="T595">
        <v>14494.8995776811</v>
      </c>
      <c r="U595">
        <v>29334.9158119737</v>
      </c>
      <c r="V595">
        <v>24158.1659628019</v>
      </c>
      <c r="W595">
        <v>31526.4065814565</v>
      </c>
      <c r="X595">
        <v>53493.0817747756</v>
      </c>
      <c r="Y595">
        <v>0.77978081113312</v>
      </c>
      <c r="Z595">
        <f t="shared" si="45"/>
        <v>319819.605681836</v>
      </c>
      <c r="AA595">
        <f t="shared" si="46"/>
        <v>2493.89191534856</v>
      </c>
      <c r="AB595">
        <f t="shared" si="47"/>
        <v>56.6904068198985</v>
      </c>
      <c r="AC595">
        <f t="shared" si="48"/>
        <v>100</v>
      </c>
      <c r="AD595">
        <f t="shared" si="49"/>
        <v>77.978081113312</v>
      </c>
    </row>
    <row r="596" ht="30" spans="1:30">
      <c r="A596" s="3" t="s">
        <v>1319</v>
      </c>
      <c r="B596" s="3" t="s">
        <v>1320</v>
      </c>
      <c r="C596" s="3" t="s">
        <v>575</v>
      </c>
      <c r="D596" s="3">
        <v>48043</v>
      </c>
      <c r="E596" s="3">
        <v>2132</v>
      </c>
      <c r="F596" s="3">
        <v>26099</v>
      </c>
      <c r="G596" s="3" t="s">
        <v>1321</v>
      </c>
      <c r="H596" s="3">
        <v>2162</v>
      </c>
      <c r="I596" s="3" t="s">
        <v>34</v>
      </c>
      <c r="J596" s="3" t="s">
        <v>35</v>
      </c>
      <c r="K596" s="3" t="s">
        <v>36</v>
      </c>
      <c r="L596" s="3" t="s">
        <v>47</v>
      </c>
      <c r="M596" s="3" t="s">
        <v>82</v>
      </c>
      <c r="N596" s="3" t="s">
        <v>39</v>
      </c>
      <c r="O596" s="3" t="s">
        <v>61</v>
      </c>
      <c r="P596" s="3" t="s">
        <v>50</v>
      </c>
      <c r="Q596" s="3" t="s">
        <v>42</v>
      </c>
      <c r="R596" s="3">
        <v>195700.850135799</v>
      </c>
      <c r="S596" s="3">
        <v>178570.299092748</v>
      </c>
      <c r="T596" s="3">
        <v>17130.5510430511</v>
      </c>
      <c r="U596" s="3">
        <v>24014.1625223924</v>
      </c>
      <c r="V596" s="3">
        <v>31548.0174313782</v>
      </c>
      <c r="W596" s="3">
        <v>40763.5363825484</v>
      </c>
      <c r="X596" s="3">
        <v>69665.7357208899</v>
      </c>
      <c r="Y596" s="3">
        <v>0.141212762590612</v>
      </c>
      <c r="Z596" s="3">
        <f t="shared" si="45"/>
        <v>361692.302193008</v>
      </c>
      <c r="AA596" s="3">
        <f t="shared" si="46"/>
        <v>510.755692004333</v>
      </c>
      <c r="AB596" s="3">
        <f t="shared" si="47"/>
        <v>54.1069989461286</v>
      </c>
      <c r="AC596" s="3">
        <f t="shared" si="48"/>
        <v>100</v>
      </c>
      <c r="AD596" s="3">
        <f t="shared" si="49"/>
        <v>14.1212762590612</v>
      </c>
    </row>
    <row r="597" ht="30" spans="1:30">
      <c r="A597" s="3" t="s">
        <v>689</v>
      </c>
      <c r="B597" s="3" t="s">
        <v>1322</v>
      </c>
      <c r="C597" s="3" t="s">
        <v>565</v>
      </c>
      <c r="D597" s="3">
        <v>37043</v>
      </c>
      <c r="E597" s="3">
        <v>5064</v>
      </c>
      <c r="F597" s="3">
        <v>47125</v>
      </c>
      <c r="G597" s="3" t="s">
        <v>33</v>
      </c>
      <c r="H597" s="3">
        <v>1660</v>
      </c>
      <c r="I597" s="3" t="s">
        <v>57</v>
      </c>
      <c r="J597" s="3" t="s">
        <v>58</v>
      </c>
      <c r="K597" s="3" t="s">
        <v>59</v>
      </c>
      <c r="L597" s="3" t="s">
        <v>37</v>
      </c>
      <c r="M597" s="3" t="s">
        <v>60</v>
      </c>
      <c r="N597" s="3" t="s">
        <v>39</v>
      </c>
      <c r="O597" s="3" t="s">
        <v>61</v>
      </c>
      <c r="P597" s="3" t="s">
        <v>62</v>
      </c>
      <c r="Q597" s="3" t="s">
        <v>42</v>
      </c>
      <c r="R597" s="3">
        <v>249139.4274</v>
      </c>
      <c r="S597" s="3">
        <v>203935.239201467</v>
      </c>
      <c r="T597" s="3">
        <v>45204.1881985332</v>
      </c>
      <c r="U597" s="3">
        <v>43615.2887890944</v>
      </c>
      <c r="V597" s="3">
        <v>23833.4911415816</v>
      </c>
      <c r="W597" s="3">
        <v>51904.047375</v>
      </c>
      <c r="X597" s="3">
        <v>46793.0876079719</v>
      </c>
      <c r="Y597" s="3">
        <v>0.338567570682291</v>
      </c>
      <c r="Z597" s="3">
        <f t="shared" si="45"/>
        <v>415285.342313648</v>
      </c>
      <c r="AA597" s="3">
        <f t="shared" si="46"/>
        <v>1406.02149487095</v>
      </c>
      <c r="AB597" s="3">
        <f t="shared" si="47"/>
        <v>59.9923479148068</v>
      </c>
      <c r="AC597" s="3">
        <f t="shared" si="48"/>
        <v>100</v>
      </c>
      <c r="AD597" s="3">
        <f t="shared" si="49"/>
        <v>33.8567570682291</v>
      </c>
    </row>
    <row r="598" ht="30" spans="1:30">
      <c r="A598" s="3" t="s">
        <v>1323</v>
      </c>
      <c r="B598" s="3" t="s">
        <v>1278</v>
      </c>
      <c r="C598" s="3" t="s">
        <v>1277</v>
      </c>
      <c r="D598" s="3">
        <v>2903</v>
      </c>
      <c r="E598" s="3">
        <v>1135</v>
      </c>
      <c r="F598" s="3">
        <v>44007</v>
      </c>
      <c r="G598" s="3" t="s">
        <v>1278</v>
      </c>
      <c r="H598" s="3">
        <v>6480</v>
      </c>
      <c r="I598" s="3" t="s">
        <v>34</v>
      </c>
      <c r="J598" s="3" t="s">
        <v>230</v>
      </c>
      <c r="K598" s="3" t="s">
        <v>231</v>
      </c>
      <c r="L598" s="3" t="s">
        <v>47</v>
      </c>
      <c r="M598" s="3" t="s">
        <v>93</v>
      </c>
      <c r="N598" s="3" t="s">
        <v>39</v>
      </c>
      <c r="O598" s="3" t="s">
        <v>49</v>
      </c>
      <c r="P598" s="3" t="s">
        <v>50</v>
      </c>
      <c r="Q598" s="3" t="s">
        <v>42</v>
      </c>
      <c r="R598" s="3">
        <v>113246.357113981</v>
      </c>
      <c r="S598" s="3">
        <v>102738.572080292</v>
      </c>
      <c r="T598" s="3">
        <v>10507.7850336889</v>
      </c>
      <c r="U598" s="3">
        <v>16008.2501235261</v>
      </c>
      <c r="V598" s="3">
        <v>17146.2773834924</v>
      </c>
      <c r="W598" s="3">
        <v>21293.754508703</v>
      </c>
      <c r="X598" s="3">
        <v>37858.3735148793</v>
      </c>
      <c r="Y598" s="3">
        <v>0.945714522278263</v>
      </c>
      <c r="Z598" s="3">
        <f t="shared" si="45"/>
        <v>205553.012644582</v>
      </c>
      <c r="AA598" s="3">
        <f t="shared" si="46"/>
        <v>1943.94469156028</v>
      </c>
      <c r="AB598" s="3">
        <f t="shared" si="47"/>
        <v>55.0935039370079</v>
      </c>
      <c r="AC598" s="3">
        <f t="shared" si="48"/>
        <v>100</v>
      </c>
      <c r="AD598" s="3">
        <f t="shared" si="49"/>
        <v>94.5714522278263</v>
      </c>
    </row>
    <row r="599" ht="30" spans="1:30">
      <c r="A599" s="3" t="s">
        <v>1324</v>
      </c>
      <c r="B599" s="3" t="s">
        <v>1049</v>
      </c>
      <c r="C599" s="3" t="s">
        <v>136</v>
      </c>
      <c r="D599" s="3">
        <v>10007</v>
      </c>
      <c r="E599" s="3">
        <v>1130</v>
      </c>
      <c r="F599" s="3">
        <v>36061</v>
      </c>
      <c r="G599" s="3" t="s">
        <v>1049</v>
      </c>
      <c r="H599" s="3">
        <v>5602</v>
      </c>
      <c r="I599" s="3" t="s">
        <v>34</v>
      </c>
      <c r="J599" s="3" t="s">
        <v>69</v>
      </c>
      <c r="K599" s="3" t="s">
        <v>125</v>
      </c>
      <c r="L599" s="3" t="s">
        <v>47</v>
      </c>
      <c r="M599" s="3" t="s">
        <v>82</v>
      </c>
      <c r="N599" s="3" t="s">
        <v>39</v>
      </c>
      <c r="O599" s="3" t="s">
        <v>61</v>
      </c>
      <c r="P599" s="3" t="s">
        <v>50</v>
      </c>
      <c r="Q599" s="3" t="s">
        <v>42</v>
      </c>
      <c r="R599" s="3">
        <v>189801.617472072</v>
      </c>
      <c r="S599" s="3">
        <v>178218.200808168</v>
      </c>
      <c r="T599" s="3">
        <v>11583.4166639047</v>
      </c>
      <c r="U599" s="3">
        <v>28465.8632572328</v>
      </c>
      <c r="V599" s="3">
        <v>36764.7572376107</v>
      </c>
      <c r="W599" s="3">
        <v>26429.4591934462</v>
      </c>
      <c r="X599" s="3">
        <v>70442.0631527062</v>
      </c>
      <c r="Y599" s="3">
        <v>0.604687991661613</v>
      </c>
      <c r="Z599" s="3">
        <f t="shared" si="45"/>
        <v>351903.760313069</v>
      </c>
      <c r="AA599" s="3">
        <f t="shared" si="46"/>
        <v>2127.91978081879</v>
      </c>
      <c r="AB599" s="3">
        <f t="shared" si="47"/>
        <v>53.9356605065022</v>
      </c>
      <c r="AC599" s="3">
        <f t="shared" si="48"/>
        <v>100</v>
      </c>
      <c r="AD599" s="3">
        <f t="shared" si="49"/>
        <v>60.4687991661613</v>
      </c>
    </row>
    <row r="600" customFormat="1" hidden="1" spans="1:30">
      <c r="A600" t="s">
        <v>1325</v>
      </c>
      <c r="B600" t="s">
        <v>351</v>
      </c>
      <c r="C600" t="s">
        <v>140</v>
      </c>
      <c r="D600">
        <v>33351</v>
      </c>
      <c r="E600">
        <v>4358</v>
      </c>
      <c r="F600">
        <v>12011</v>
      </c>
      <c r="G600" t="s">
        <v>258</v>
      </c>
      <c r="H600">
        <v>4992</v>
      </c>
      <c r="I600" t="s">
        <v>68</v>
      </c>
      <c r="J600" t="s">
        <v>58</v>
      </c>
      <c r="K600" t="s">
        <v>59</v>
      </c>
      <c r="L600" t="s">
        <v>47</v>
      </c>
      <c r="M600" t="s">
        <v>82</v>
      </c>
      <c r="N600" t="s">
        <v>39</v>
      </c>
      <c r="O600" t="s">
        <v>49</v>
      </c>
      <c r="P600" t="s">
        <v>62</v>
      </c>
      <c r="Q600" t="s">
        <v>42</v>
      </c>
      <c r="R600">
        <v>169243.320297529</v>
      </c>
      <c r="S600">
        <v>155712.874970612</v>
      </c>
      <c r="T600">
        <v>13530.4453269177</v>
      </c>
      <c r="U600">
        <v>27383.0441140002</v>
      </c>
      <c r="V600">
        <v>22550.7422115296</v>
      </c>
      <c r="W600">
        <v>29428.7185860461</v>
      </c>
      <c r="X600">
        <v>49933.7863255297</v>
      </c>
      <c r="Y600">
        <v>0.268612249377249</v>
      </c>
      <c r="Z600">
        <f t="shared" si="45"/>
        <v>298539.611534635</v>
      </c>
      <c r="AA600">
        <f t="shared" si="46"/>
        <v>801.913965825284</v>
      </c>
      <c r="AB600">
        <f t="shared" si="47"/>
        <v>56.6904068198984</v>
      </c>
      <c r="AC600">
        <f t="shared" si="48"/>
        <v>100</v>
      </c>
      <c r="AD600">
        <f t="shared" si="49"/>
        <v>26.8612249377249</v>
      </c>
    </row>
    <row r="601" customFormat="1" hidden="1" spans="1:30">
      <c r="A601" t="s">
        <v>1326</v>
      </c>
      <c r="B601" t="s">
        <v>1327</v>
      </c>
      <c r="C601" t="s">
        <v>144</v>
      </c>
      <c r="D601">
        <v>53405</v>
      </c>
      <c r="E601">
        <v>2833</v>
      </c>
      <c r="F601">
        <v>55101</v>
      </c>
      <c r="G601" t="s">
        <v>1327</v>
      </c>
      <c r="H601">
        <v>5082</v>
      </c>
      <c r="I601" t="s">
        <v>68</v>
      </c>
      <c r="J601" t="s">
        <v>58</v>
      </c>
      <c r="K601" t="s">
        <v>59</v>
      </c>
      <c r="L601" t="s">
        <v>47</v>
      </c>
      <c r="M601" t="s">
        <v>82</v>
      </c>
      <c r="N601" t="s">
        <v>39</v>
      </c>
      <c r="O601" t="s">
        <v>61</v>
      </c>
      <c r="P601" t="s">
        <v>62</v>
      </c>
      <c r="Q601" t="s">
        <v>42</v>
      </c>
      <c r="R601">
        <v>196099.152796428</v>
      </c>
      <c r="S601">
        <v>180421.672226427</v>
      </c>
      <c r="T601">
        <v>15677.4805700009</v>
      </c>
      <c r="U601">
        <v>31728.2344869066</v>
      </c>
      <c r="V601">
        <v>26129.1342833349</v>
      </c>
      <c r="W601">
        <v>34098.520239752</v>
      </c>
      <c r="X601">
        <v>57857.3687702415</v>
      </c>
      <c r="Y601">
        <v>0.247541257049581</v>
      </c>
      <c r="Z601">
        <f t="shared" si="45"/>
        <v>345912.410576663</v>
      </c>
      <c r="AA601">
        <f t="shared" si="46"/>
        <v>856.275929431979</v>
      </c>
      <c r="AB601">
        <f t="shared" si="47"/>
        <v>56.6904068198986</v>
      </c>
      <c r="AC601">
        <f t="shared" si="48"/>
        <v>100</v>
      </c>
      <c r="AD601">
        <f t="shared" si="49"/>
        <v>24.7541257049581</v>
      </c>
    </row>
    <row r="602" ht="30" spans="1:30">
      <c r="A602" s="3" t="s">
        <v>1328</v>
      </c>
      <c r="B602" s="3" t="s">
        <v>1329</v>
      </c>
      <c r="C602" s="3" t="s">
        <v>675</v>
      </c>
      <c r="D602" s="3">
        <v>55401</v>
      </c>
      <c r="E602" s="3">
        <v>2429</v>
      </c>
      <c r="F602" s="3">
        <v>27053</v>
      </c>
      <c r="G602" s="3" t="s">
        <v>676</v>
      </c>
      <c r="H602" s="3">
        <v>5120</v>
      </c>
      <c r="I602" s="3" t="s">
        <v>34</v>
      </c>
      <c r="J602" s="3" t="s">
        <v>272</v>
      </c>
      <c r="K602" s="3" t="s">
        <v>334</v>
      </c>
      <c r="L602" s="3" t="s">
        <v>47</v>
      </c>
      <c r="M602" s="3" t="s">
        <v>82</v>
      </c>
      <c r="N602" s="3" t="s">
        <v>39</v>
      </c>
      <c r="O602" s="3" t="s">
        <v>61</v>
      </c>
      <c r="P602" s="3" t="s">
        <v>50</v>
      </c>
      <c r="Q602" s="3" t="s">
        <v>42</v>
      </c>
      <c r="R602" s="3">
        <v>209992.904097855</v>
      </c>
      <c r="S602" s="3">
        <v>197177.231939598</v>
      </c>
      <c r="T602" s="3">
        <v>12815.6721582563</v>
      </c>
      <c r="U602" s="3">
        <v>31494.0903700059</v>
      </c>
      <c r="V602" s="3">
        <v>40675.8290240307</v>
      </c>
      <c r="W602" s="3">
        <v>29241.0515973824</v>
      </c>
      <c r="X602" s="3">
        <v>77935.7605540838</v>
      </c>
      <c r="Y602" s="3">
        <v>0.0480270414177441</v>
      </c>
      <c r="Z602" s="3">
        <f t="shared" si="45"/>
        <v>389339.635643357</v>
      </c>
      <c r="AA602" s="3">
        <f t="shared" si="46"/>
        <v>186.988308066129</v>
      </c>
      <c r="AB602" s="3">
        <f t="shared" si="47"/>
        <v>53.9356605065025</v>
      </c>
      <c r="AC602" s="3">
        <f t="shared" si="48"/>
        <v>100</v>
      </c>
      <c r="AD602" s="3">
        <f t="shared" si="49"/>
        <v>4.80270414177441</v>
      </c>
    </row>
    <row r="603" ht="30" spans="1:30">
      <c r="A603" s="3" t="s">
        <v>1330</v>
      </c>
      <c r="B603" s="3" t="s">
        <v>207</v>
      </c>
      <c r="C603" s="3" t="s">
        <v>181</v>
      </c>
      <c r="D603" s="3">
        <v>61820</v>
      </c>
      <c r="E603" s="3">
        <v>5705</v>
      </c>
      <c r="F603" s="3">
        <v>17019</v>
      </c>
      <c r="G603" s="3" t="s">
        <v>207</v>
      </c>
      <c r="H603" s="3">
        <v>1400</v>
      </c>
      <c r="I603" s="3" t="s">
        <v>34</v>
      </c>
      <c r="J603" s="3" t="s">
        <v>230</v>
      </c>
      <c r="K603" s="3" t="s">
        <v>231</v>
      </c>
      <c r="L603" s="3" t="s">
        <v>718</v>
      </c>
      <c r="M603" s="3" t="s">
        <v>60</v>
      </c>
      <c r="N603" s="3" t="s">
        <v>39</v>
      </c>
      <c r="O603" s="3" t="s">
        <v>40</v>
      </c>
      <c r="P603" s="3" t="s">
        <v>538</v>
      </c>
      <c r="Q603" s="3" t="s">
        <v>42</v>
      </c>
      <c r="R603" s="3">
        <v>466720.203722628</v>
      </c>
      <c r="S603" s="3">
        <v>423414.655565693</v>
      </c>
      <c r="T603" s="3">
        <v>43305.5481569343</v>
      </c>
      <c r="U603" s="3">
        <v>65974.5174087591</v>
      </c>
      <c r="V603" s="3">
        <v>70664.6489781022</v>
      </c>
      <c r="W603" s="3">
        <v>87757.572919708</v>
      </c>
      <c r="X603" s="3">
        <v>156025.043540146</v>
      </c>
      <c r="Y603" s="3">
        <v>0.640327237352082</v>
      </c>
      <c r="Z603" s="3">
        <f t="shared" si="45"/>
        <v>847141.986569343</v>
      </c>
      <c r="AA603" s="3">
        <f t="shared" si="46"/>
        <v>5424.48087904902</v>
      </c>
      <c r="AB603" s="3">
        <f t="shared" si="47"/>
        <v>55.0935039370079</v>
      </c>
      <c r="AC603" s="3">
        <f t="shared" si="48"/>
        <v>100</v>
      </c>
      <c r="AD603" s="3">
        <f t="shared" si="49"/>
        <v>64.0327237352082</v>
      </c>
    </row>
    <row r="604" ht="30" spans="1:30">
      <c r="A604" s="3" t="s">
        <v>1331</v>
      </c>
      <c r="B604" s="3" t="s">
        <v>1332</v>
      </c>
      <c r="C604" s="3" t="s">
        <v>136</v>
      </c>
      <c r="D604" s="3">
        <v>11385</v>
      </c>
      <c r="E604" s="3">
        <v>2729</v>
      </c>
      <c r="F604" s="3">
        <v>36081</v>
      </c>
      <c r="G604" s="3" t="s">
        <v>1191</v>
      </c>
      <c r="H604" s="3">
        <v>5602</v>
      </c>
      <c r="I604" s="3" t="s">
        <v>101</v>
      </c>
      <c r="J604" s="3" t="s">
        <v>69</v>
      </c>
      <c r="K604" s="3" t="s">
        <v>70</v>
      </c>
      <c r="L604" s="3" t="s">
        <v>47</v>
      </c>
      <c r="M604" s="3" t="s">
        <v>48</v>
      </c>
      <c r="N604" s="3" t="s">
        <v>39</v>
      </c>
      <c r="O604" s="3" t="s">
        <v>49</v>
      </c>
      <c r="P604" s="3" t="s">
        <v>41</v>
      </c>
      <c r="Q604" s="3" t="s">
        <v>42</v>
      </c>
      <c r="R604" s="3">
        <v>44989.3957324501</v>
      </c>
      <c r="S604" s="3">
        <v>40943.8918030769</v>
      </c>
      <c r="T604" s="3">
        <v>4045.50392937322</v>
      </c>
      <c r="U604" s="3">
        <v>5856.25353031339</v>
      </c>
      <c r="V604" s="3">
        <v>6983.60727635328</v>
      </c>
      <c r="W604" s="3">
        <v>8534.96574988604</v>
      </c>
      <c r="X604" s="3">
        <v>15448.7369534758</v>
      </c>
      <c r="Y604" s="3">
        <v>0.336684105232901</v>
      </c>
      <c r="Z604" s="3">
        <f t="shared" si="45"/>
        <v>81812.9592424786</v>
      </c>
      <c r="AA604" s="3">
        <f t="shared" si="46"/>
        <v>275.451229790097</v>
      </c>
      <c r="AB604" s="3">
        <f t="shared" si="47"/>
        <v>54.9905493567465</v>
      </c>
      <c r="AC604" s="3">
        <f t="shared" si="48"/>
        <v>100</v>
      </c>
      <c r="AD604" s="3">
        <f t="shared" si="49"/>
        <v>33.6684105232901</v>
      </c>
    </row>
    <row r="605" ht="30" spans="1:30">
      <c r="A605" s="3" t="s">
        <v>277</v>
      </c>
      <c r="B605" s="3" t="s">
        <v>470</v>
      </c>
      <c r="C605" s="3" t="s">
        <v>690</v>
      </c>
      <c r="D605" s="3">
        <v>45056</v>
      </c>
      <c r="E605" s="3">
        <v>1004</v>
      </c>
      <c r="F605" s="3">
        <v>39017</v>
      </c>
      <c r="G605" s="3" t="s">
        <v>1187</v>
      </c>
      <c r="H605" s="3">
        <v>1642</v>
      </c>
      <c r="I605" s="3" t="s">
        <v>57</v>
      </c>
      <c r="J605" s="3" t="s">
        <v>239</v>
      </c>
      <c r="K605" s="3" t="s">
        <v>239</v>
      </c>
      <c r="L605" s="3" t="s">
        <v>37</v>
      </c>
      <c r="M605" s="3" t="s">
        <v>60</v>
      </c>
      <c r="N605" s="3" t="s">
        <v>39</v>
      </c>
      <c r="O605" s="3" t="s">
        <v>40</v>
      </c>
      <c r="P605" s="3" t="s">
        <v>75</v>
      </c>
      <c r="Q605" s="3" t="s">
        <v>42</v>
      </c>
      <c r="R605" s="3">
        <v>484798.2516</v>
      </c>
      <c r="S605" s="3">
        <v>406006.419220566</v>
      </c>
      <c r="T605" s="3">
        <v>78791.8323794344</v>
      </c>
      <c r="U605" s="3">
        <v>76022.3479372751</v>
      </c>
      <c r="V605" s="3">
        <v>41542.2666323907</v>
      </c>
      <c r="W605" s="3">
        <v>90469.8251105399</v>
      </c>
      <c r="X605" s="3">
        <v>132104.407891003</v>
      </c>
      <c r="Y605" s="3">
        <v>0.132322174183771</v>
      </c>
      <c r="Z605" s="3">
        <f t="shared" si="45"/>
        <v>824937.099171209</v>
      </c>
      <c r="AA605" s="3">
        <f t="shared" si="46"/>
        <v>1091.57470527188</v>
      </c>
      <c r="AB605" s="3">
        <f t="shared" si="47"/>
        <v>58.7679051029543</v>
      </c>
      <c r="AC605" s="3">
        <f t="shared" si="48"/>
        <v>100</v>
      </c>
      <c r="AD605" s="3">
        <f t="shared" si="49"/>
        <v>13.2322174183771</v>
      </c>
    </row>
    <row r="606" ht="30" spans="1:30">
      <c r="A606" s="3" t="s">
        <v>1333</v>
      </c>
      <c r="B606" s="3" t="s">
        <v>887</v>
      </c>
      <c r="C606" s="3" t="s">
        <v>144</v>
      </c>
      <c r="D606" s="3">
        <v>53703</v>
      </c>
      <c r="E606" s="3">
        <v>3518</v>
      </c>
      <c r="F606" s="3">
        <v>55025</v>
      </c>
      <c r="G606" s="3" t="s">
        <v>888</v>
      </c>
      <c r="H606" s="3">
        <v>4720</v>
      </c>
      <c r="I606" s="3" t="s">
        <v>57</v>
      </c>
      <c r="J606" s="3" t="s">
        <v>108</v>
      </c>
      <c r="K606" s="3" t="s">
        <v>108</v>
      </c>
      <c r="L606" s="3" t="s">
        <v>47</v>
      </c>
      <c r="M606" s="3" t="s">
        <v>93</v>
      </c>
      <c r="N606" s="3" t="s">
        <v>39</v>
      </c>
      <c r="O606" s="3" t="s">
        <v>49</v>
      </c>
      <c r="P606" s="3" t="s">
        <v>62</v>
      </c>
      <c r="Q606" s="3" t="s">
        <v>42</v>
      </c>
      <c r="R606" s="3">
        <v>83354.7753</v>
      </c>
      <c r="S606" s="3">
        <v>68230.7742969069</v>
      </c>
      <c r="T606" s="3">
        <v>15124.0010030931</v>
      </c>
      <c r="U606" s="3">
        <v>14592.4016708227</v>
      </c>
      <c r="V606" s="3">
        <v>7973.98998405612</v>
      </c>
      <c r="W606" s="3">
        <v>17365.5781875</v>
      </c>
      <c r="X606" s="3">
        <v>15655.6003353635</v>
      </c>
      <c r="Y606" s="3">
        <v>0.621268025599946</v>
      </c>
      <c r="Z606" s="3">
        <f t="shared" si="45"/>
        <v>138942.345477742</v>
      </c>
      <c r="AA606" s="3">
        <f t="shared" si="46"/>
        <v>863.204366471825</v>
      </c>
      <c r="AB606" s="3">
        <f t="shared" si="47"/>
        <v>59.9923479148068</v>
      </c>
      <c r="AC606" s="3">
        <f t="shared" si="48"/>
        <v>100</v>
      </c>
      <c r="AD606" s="3">
        <f t="shared" si="49"/>
        <v>62.1268025599946</v>
      </c>
    </row>
    <row r="607" customFormat="1" hidden="1" spans="1:30">
      <c r="A607" t="s">
        <v>1334</v>
      </c>
      <c r="B607" t="s">
        <v>278</v>
      </c>
      <c r="C607" t="s">
        <v>548</v>
      </c>
      <c r="D607">
        <v>75211</v>
      </c>
      <c r="E607">
        <v>8722</v>
      </c>
      <c r="F607">
        <v>48113</v>
      </c>
      <c r="G607" t="s">
        <v>278</v>
      </c>
      <c r="H607">
        <v>1922</v>
      </c>
      <c r="I607" t="s">
        <v>68</v>
      </c>
      <c r="J607" t="s">
        <v>73</v>
      </c>
      <c r="K607" t="s">
        <v>74</v>
      </c>
      <c r="L607" t="s">
        <v>47</v>
      </c>
      <c r="M607" t="s">
        <v>93</v>
      </c>
      <c r="N607" t="s">
        <v>39</v>
      </c>
      <c r="O607" t="s">
        <v>49</v>
      </c>
      <c r="P607" t="s">
        <v>62</v>
      </c>
      <c r="Q607" t="s">
        <v>42</v>
      </c>
      <c r="R607">
        <v>74881.9458</v>
      </c>
      <c r="S607">
        <v>67327.3991168571</v>
      </c>
      <c r="T607">
        <v>7554.54668314295</v>
      </c>
      <c r="U607">
        <v>12103.2631516174</v>
      </c>
      <c r="V607">
        <v>11479.7132666595</v>
      </c>
      <c r="W607">
        <v>12750.7957244582</v>
      </c>
      <c r="X607">
        <v>24742.1396659549</v>
      </c>
      <c r="Y607">
        <v>0.461965995552681</v>
      </c>
      <c r="Z607">
        <f t="shared" si="45"/>
        <v>135957.85760869</v>
      </c>
      <c r="AA607">
        <f t="shared" si="46"/>
        <v>628.079070434081</v>
      </c>
      <c r="AB607">
        <f t="shared" si="47"/>
        <v>55.0773211030752</v>
      </c>
      <c r="AC607">
        <f t="shared" si="48"/>
        <v>100</v>
      </c>
      <c r="AD607">
        <f t="shared" si="49"/>
        <v>46.1965995552681</v>
      </c>
    </row>
    <row r="608" ht="30" spans="1:30">
      <c r="A608" s="3" t="s">
        <v>1335</v>
      </c>
      <c r="B608" s="3" t="s">
        <v>1336</v>
      </c>
      <c r="C608" s="3" t="s">
        <v>140</v>
      </c>
      <c r="D608" s="3">
        <v>33169</v>
      </c>
      <c r="E608" s="3">
        <v>6205</v>
      </c>
      <c r="F608" s="3">
        <v>12086</v>
      </c>
      <c r="G608" s="3" t="s">
        <v>235</v>
      </c>
      <c r="H608" s="3">
        <v>4992</v>
      </c>
      <c r="I608" s="3" t="s">
        <v>1337</v>
      </c>
      <c r="J608" s="3" t="s">
        <v>35</v>
      </c>
      <c r="K608" s="3" t="s">
        <v>36</v>
      </c>
      <c r="L608" s="3" t="s">
        <v>47</v>
      </c>
      <c r="M608" s="3" t="s">
        <v>93</v>
      </c>
      <c r="N608" s="3" t="s">
        <v>39</v>
      </c>
      <c r="O608" s="3" t="s">
        <v>49</v>
      </c>
      <c r="P608" s="3" t="s">
        <v>62</v>
      </c>
      <c r="Q608" s="3" t="s">
        <v>42</v>
      </c>
      <c r="R608" s="3">
        <v>63864.0677436761</v>
      </c>
      <c r="S608" s="3">
        <v>57086.0265190427</v>
      </c>
      <c r="T608" s="3">
        <v>6778.04122463343</v>
      </c>
      <c r="U608" s="3">
        <v>10128.4771620471</v>
      </c>
      <c r="V608" s="3">
        <v>9311.76820993284</v>
      </c>
      <c r="W608" s="3">
        <v>11864.7875326838</v>
      </c>
      <c r="X608" s="3">
        <v>19678.1842005487</v>
      </c>
      <c r="Y608" s="3">
        <v>0.06607061098816</v>
      </c>
      <c r="Z608" s="3">
        <f t="shared" si="45"/>
        <v>114847.284848889</v>
      </c>
      <c r="AA608" s="3">
        <f t="shared" si="46"/>
        <v>75.8803028029732</v>
      </c>
      <c r="AB608" s="3">
        <f t="shared" si="47"/>
        <v>55.6078167870541</v>
      </c>
      <c r="AC608" s="3">
        <f t="shared" si="48"/>
        <v>100</v>
      </c>
      <c r="AD608" s="3">
        <f t="shared" si="49"/>
        <v>6.607061098816</v>
      </c>
    </row>
    <row r="609" ht="30" spans="1:30">
      <c r="A609" s="3" t="s">
        <v>1338</v>
      </c>
      <c r="B609" s="3" t="s">
        <v>1339</v>
      </c>
      <c r="C609" s="3" t="s">
        <v>773</v>
      </c>
      <c r="D609" s="3">
        <v>51334</v>
      </c>
      <c r="E609" s="3">
        <v>2241</v>
      </c>
      <c r="F609" s="3">
        <v>19063</v>
      </c>
      <c r="G609" s="3" t="s">
        <v>1340</v>
      </c>
      <c r="I609" s="3" t="s">
        <v>34</v>
      </c>
      <c r="J609" s="3" t="s">
        <v>108</v>
      </c>
      <c r="K609" s="3" t="s">
        <v>108</v>
      </c>
      <c r="L609" s="3" t="s">
        <v>47</v>
      </c>
      <c r="M609" s="3" t="s">
        <v>82</v>
      </c>
      <c r="N609" s="3" t="s">
        <v>39</v>
      </c>
      <c r="O609" s="3" t="s">
        <v>49</v>
      </c>
      <c r="P609" s="3" t="s">
        <v>41</v>
      </c>
      <c r="Q609" s="3" t="s">
        <v>42</v>
      </c>
      <c r="R609" s="3">
        <v>128693.596572879</v>
      </c>
      <c r="S609" s="3">
        <v>120839.545743732</v>
      </c>
      <c r="T609" s="3">
        <v>7854.05082914781</v>
      </c>
      <c r="U609" s="3">
        <v>19301.0700905334</v>
      </c>
      <c r="V609" s="3">
        <v>24928.0743707735</v>
      </c>
      <c r="W609" s="3">
        <v>17920.3012302106</v>
      </c>
      <c r="X609" s="3">
        <v>47762.7249855737</v>
      </c>
      <c r="Y609" s="3">
        <v>0.531647728149069</v>
      </c>
      <c r="Z609" s="3">
        <f t="shared" si="45"/>
        <v>238605.767249971</v>
      </c>
      <c r="AA609" s="3">
        <f t="shared" si="46"/>
        <v>1268.54214081713</v>
      </c>
      <c r="AB609" s="3">
        <f t="shared" si="47"/>
        <v>53.9356605065021</v>
      </c>
      <c r="AC609" s="3">
        <f t="shared" si="48"/>
        <v>100</v>
      </c>
      <c r="AD609" s="3">
        <f t="shared" si="49"/>
        <v>53.1647728149069</v>
      </c>
    </row>
    <row r="610" customFormat="1" hidden="1" spans="1:30">
      <c r="A610" t="s">
        <v>1341</v>
      </c>
      <c r="B610" t="s">
        <v>651</v>
      </c>
      <c r="C610" t="s">
        <v>181</v>
      </c>
      <c r="D610">
        <v>60617</v>
      </c>
      <c r="E610">
        <v>6055</v>
      </c>
      <c r="F610">
        <v>17031</v>
      </c>
      <c r="G610" t="s">
        <v>648</v>
      </c>
      <c r="H610">
        <v>1602</v>
      </c>
      <c r="I610" t="s">
        <v>68</v>
      </c>
      <c r="J610" t="s">
        <v>58</v>
      </c>
      <c r="K610" t="s">
        <v>59</v>
      </c>
      <c r="L610" t="s">
        <v>47</v>
      </c>
      <c r="M610" t="s">
        <v>48</v>
      </c>
      <c r="N610" t="s">
        <v>39</v>
      </c>
      <c r="O610" t="s">
        <v>49</v>
      </c>
      <c r="P610" t="s">
        <v>62</v>
      </c>
      <c r="Q610" t="s">
        <v>42</v>
      </c>
      <c r="R610">
        <v>37805.2951316369</v>
      </c>
      <c r="S610">
        <v>34782.8864602202</v>
      </c>
      <c r="T610">
        <v>3022.40867141667</v>
      </c>
      <c r="U610">
        <v>6116.77945405756</v>
      </c>
      <c r="V610">
        <v>5037.34778569446</v>
      </c>
      <c r="W610">
        <v>6573.73886033127</v>
      </c>
      <c r="X610">
        <v>11154.127239752</v>
      </c>
      <c r="Y610">
        <v>0.790012237590752</v>
      </c>
      <c r="Z610">
        <f t="shared" si="45"/>
        <v>66687.2884714722</v>
      </c>
      <c r="AA610">
        <f t="shared" si="46"/>
        <v>526.837739842077</v>
      </c>
      <c r="AB610">
        <f t="shared" si="47"/>
        <v>56.6904068198986</v>
      </c>
      <c r="AC610">
        <f t="shared" si="48"/>
        <v>100</v>
      </c>
      <c r="AD610">
        <f t="shared" si="49"/>
        <v>79.0012237590752</v>
      </c>
    </row>
    <row r="611" ht="30" spans="1:30">
      <c r="A611" s="3" t="s">
        <v>1342</v>
      </c>
      <c r="B611" s="3" t="s">
        <v>1343</v>
      </c>
      <c r="C611" s="3" t="s">
        <v>181</v>
      </c>
      <c r="D611" s="3">
        <v>60513</v>
      </c>
      <c r="E611" s="3">
        <v>1820</v>
      </c>
      <c r="F611" s="3">
        <v>17031</v>
      </c>
      <c r="G611" s="3" t="s">
        <v>648</v>
      </c>
      <c r="H611" s="3">
        <v>1602</v>
      </c>
      <c r="I611" s="3" t="s">
        <v>101</v>
      </c>
      <c r="J611" s="3" t="s">
        <v>230</v>
      </c>
      <c r="K611" s="3" t="s">
        <v>231</v>
      </c>
      <c r="L611" s="3" t="s">
        <v>47</v>
      </c>
      <c r="M611" s="3" t="s">
        <v>82</v>
      </c>
      <c r="N611" s="3" t="s">
        <v>39</v>
      </c>
      <c r="O611" s="3" t="s">
        <v>40</v>
      </c>
      <c r="P611" s="3" t="s">
        <v>50</v>
      </c>
      <c r="Q611" s="3" t="s">
        <v>42</v>
      </c>
      <c r="R611" s="3">
        <v>488394.412861609</v>
      </c>
      <c r="S611" s="3">
        <v>452794.698461011</v>
      </c>
      <c r="T611" s="3">
        <v>35599.7144005978</v>
      </c>
      <c r="U611" s="3">
        <v>65951.0703499253</v>
      </c>
      <c r="V611" s="3">
        <v>71050.8903544615</v>
      </c>
      <c r="W611" s="3">
        <v>107195.245726418</v>
      </c>
      <c r="X611" s="3">
        <v>179533.469285908</v>
      </c>
      <c r="Y611" s="3">
        <v>0.552912275524921</v>
      </c>
      <c r="Z611" s="3">
        <f t="shared" si="45"/>
        <v>912125.088578322</v>
      </c>
      <c r="AA611" s="3">
        <f t="shared" si="46"/>
        <v>5043.2515828921</v>
      </c>
      <c r="AB611" s="3">
        <f t="shared" si="47"/>
        <v>53.5446748452936</v>
      </c>
      <c r="AC611" s="3">
        <f t="shared" si="48"/>
        <v>100</v>
      </c>
      <c r="AD611" s="3">
        <f t="shared" si="49"/>
        <v>55.2912275524921</v>
      </c>
    </row>
    <row r="612" ht="30" spans="1:30">
      <c r="A612" s="3" t="s">
        <v>1344</v>
      </c>
      <c r="B612" s="3" t="s">
        <v>1207</v>
      </c>
      <c r="C612" s="3" t="s">
        <v>170</v>
      </c>
      <c r="D612" s="3">
        <v>29625</v>
      </c>
      <c r="E612" s="3">
        <v>6353</v>
      </c>
      <c r="F612" s="3">
        <v>45007</v>
      </c>
      <c r="G612" s="3" t="s">
        <v>1207</v>
      </c>
      <c r="H612" s="3">
        <v>3160</v>
      </c>
      <c r="I612" s="3" t="s">
        <v>34</v>
      </c>
      <c r="J612" s="3" t="s">
        <v>58</v>
      </c>
      <c r="K612" s="3" t="s">
        <v>163</v>
      </c>
      <c r="L612" s="3" t="s">
        <v>47</v>
      </c>
      <c r="M612" s="3" t="s">
        <v>48</v>
      </c>
      <c r="N612" s="3" t="s">
        <v>39</v>
      </c>
      <c r="O612" s="3" t="s">
        <v>49</v>
      </c>
      <c r="P612" s="3" t="s">
        <v>50</v>
      </c>
      <c r="Q612" s="3" t="s">
        <v>42</v>
      </c>
      <c r="R612" s="3">
        <v>117655.127356848</v>
      </c>
      <c r="S612" s="3">
        <v>109000.52558864</v>
      </c>
      <c r="T612" s="3">
        <v>8654.60176820889</v>
      </c>
      <c r="U612" s="3">
        <v>15972.9230325241</v>
      </c>
      <c r="V612" s="3">
        <v>19532.1748419606</v>
      </c>
      <c r="W612" s="3">
        <v>16235.1836921667</v>
      </c>
      <c r="X612" s="3">
        <v>45221.2308841045</v>
      </c>
      <c r="Y612" s="3">
        <v>0.413257061959046</v>
      </c>
      <c r="Z612" s="3">
        <f t="shared" si="45"/>
        <v>214616.639807605</v>
      </c>
      <c r="AA612" s="3">
        <f t="shared" si="46"/>
        <v>886.918420144136</v>
      </c>
      <c r="AB612" s="3">
        <f t="shared" si="47"/>
        <v>54.8210648821644</v>
      </c>
      <c r="AC612" s="3">
        <f t="shared" si="48"/>
        <v>100</v>
      </c>
      <c r="AD612" s="3">
        <f t="shared" si="49"/>
        <v>41.3257061959046</v>
      </c>
    </row>
    <row r="613" ht="30" spans="1:30">
      <c r="A613" s="3" t="s">
        <v>1345</v>
      </c>
      <c r="B613" s="3" t="s">
        <v>1346</v>
      </c>
      <c r="C613" s="3" t="s">
        <v>140</v>
      </c>
      <c r="D613" s="3">
        <v>33432</v>
      </c>
      <c r="E613" s="3">
        <v>4937</v>
      </c>
      <c r="F613" s="3">
        <v>12099</v>
      </c>
      <c r="G613" s="3" t="s">
        <v>370</v>
      </c>
      <c r="H613" s="3">
        <v>8960</v>
      </c>
      <c r="I613" s="3" t="s">
        <v>34</v>
      </c>
      <c r="J613" s="3" t="s">
        <v>58</v>
      </c>
      <c r="K613" s="3" t="s">
        <v>163</v>
      </c>
      <c r="L613" s="3" t="s">
        <v>47</v>
      </c>
      <c r="M613" s="3" t="s">
        <v>60</v>
      </c>
      <c r="N613" s="3" t="s">
        <v>39</v>
      </c>
      <c r="O613" s="3" t="s">
        <v>40</v>
      </c>
      <c r="P613" s="3" t="s">
        <v>50</v>
      </c>
      <c r="Q613" s="3" t="s">
        <v>42</v>
      </c>
      <c r="R613" s="3">
        <v>276238.600260192</v>
      </c>
      <c r="S613" s="3">
        <v>255918.745682089</v>
      </c>
      <c r="T613" s="3">
        <v>20319.8545781035</v>
      </c>
      <c r="U613" s="3">
        <v>37502.3001520843</v>
      </c>
      <c r="V613" s="3">
        <v>45858.9503032524</v>
      </c>
      <c r="W613" s="3">
        <v>38118.0533211177</v>
      </c>
      <c r="X613" s="3">
        <v>106173.439289052</v>
      </c>
      <c r="Y613" s="3">
        <v>0.932824479904435</v>
      </c>
      <c r="Z613" s="3">
        <f t="shared" si="45"/>
        <v>503891.343325699</v>
      </c>
      <c r="AA613" s="3">
        <f t="shared" si="46"/>
        <v>4700.42180266142</v>
      </c>
      <c r="AB613" s="3">
        <f t="shared" si="47"/>
        <v>54.8210648821646</v>
      </c>
      <c r="AC613" s="3">
        <f t="shared" si="48"/>
        <v>100</v>
      </c>
      <c r="AD613" s="3">
        <f t="shared" si="49"/>
        <v>93.2824479904435</v>
      </c>
    </row>
    <row r="614" ht="30" spans="1:30">
      <c r="A614" s="3" t="s">
        <v>1347</v>
      </c>
      <c r="B614" s="3" t="s">
        <v>1348</v>
      </c>
      <c r="C614" s="3" t="s">
        <v>575</v>
      </c>
      <c r="D614" s="3">
        <v>49686</v>
      </c>
      <c r="E614" s="3">
        <v>3468</v>
      </c>
      <c r="F614" s="3">
        <v>26055</v>
      </c>
      <c r="G614" s="3" t="s">
        <v>1349</v>
      </c>
      <c r="I614" s="3" t="s">
        <v>34</v>
      </c>
      <c r="J614" s="3" t="s">
        <v>108</v>
      </c>
      <c r="K614" s="3" t="s">
        <v>108</v>
      </c>
      <c r="L614" s="3" t="s">
        <v>47</v>
      </c>
      <c r="M614" s="3" t="s">
        <v>93</v>
      </c>
      <c r="N614" s="3" t="s">
        <v>39</v>
      </c>
      <c r="O614" s="3" t="s">
        <v>49</v>
      </c>
      <c r="P614" s="3" t="s">
        <v>41</v>
      </c>
      <c r="Q614" s="3" t="s">
        <v>42</v>
      </c>
      <c r="R614" s="3">
        <v>78742.4378251919</v>
      </c>
      <c r="S614" s="3">
        <v>73936.8598822378</v>
      </c>
      <c r="T614" s="3">
        <v>4805.57794295414</v>
      </c>
      <c r="U614" s="3">
        <v>11809.5488201142</v>
      </c>
      <c r="V614" s="3">
        <v>15252.4865145936</v>
      </c>
      <c r="W614" s="3">
        <v>10964.7118660598</v>
      </c>
      <c r="X614" s="3">
        <v>29224.0911956209</v>
      </c>
      <c r="Y614" s="3">
        <v>0.530673967468271</v>
      </c>
      <c r="Z614" s="3">
        <f t="shared" si="45"/>
        <v>145993.27622158</v>
      </c>
      <c r="AA614" s="3">
        <f t="shared" si="46"/>
        <v>774.748311161972</v>
      </c>
      <c r="AB614" s="3">
        <f t="shared" si="47"/>
        <v>53.9356605065024</v>
      </c>
      <c r="AC614" s="3">
        <f t="shared" si="48"/>
        <v>100</v>
      </c>
      <c r="AD614" s="3">
        <f t="shared" si="49"/>
        <v>53.0673967468271</v>
      </c>
    </row>
    <row r="615" customFormat="1" hidden="1" spans="1:30">
      <c r="A615" t="s">
        <v>1350</v>
      </c>
      <c r="B615" t="s">
        <v>1351</v>
      </c>
      <c r="C615" t="s">
        <v>690</v>
      </c>
      <c r="D615">
        <v>44123</v>
      </c>
      <c r="E615">
        <v>3317</v>
      </c>
      <c r="F615">
        <v>39035</v>
      </c>
      <c r="G615" t="s">
        <v>695</v>
      </c>
      <c r="H615">
        <v>1692</v>
      </c>
      <c r="I615" t="s">
        <v>68</v>
      </c>
      <c r="J615" t="s">
        <v>58</v>
      </c>
      <c r="K615" t="s">
        <v>59</v>
      </c>
      <c r="L615" t="s">
        <v>47</v>
      </c>
      <c r="M615" t="s">
        <v>93</v>
      </c>
      <c r="N615" t="s">
        <v>39</v>
      </c>
      <c r="O615" t="s">
        <v>49</v>
      </c>
      <c r="P615" t="s">
        <v>62</v>
      </c>
      <c r="Q615" t="s">
        <v>42</v>
      </c>
      <c r="R615">
        <v>130331.701942075</v>
      </c>
      <c r="S615">
        <v>119912.112179883</v>
      </c>
      <c r="T615">
        <v>10419.5897621912</v>
      </c>
      <c r="U615">
        <v>21087.2649949107</v>
      </c>
      <c r="V615">
        <v>17365.9829369853</v>
      </c>
      <c r="W615">
        <v>22662.6077327658</v>
      </c>
      <c r="X615">
        <v>38453.247931896</v>
      </c>
      <c r="Y615">
        <v>0.147598898594785</v>
      </c>
      <c r="Z615">
        <f t="shared" si="45"/>
        <v>229900.805538632</v>
      </c>
      <c r="AA615">
        <f t="shared" si="46"/>
        <v>339.331056835558</v>
      </c>
      <c r="AB615">
        <f t="shared" si="47"/>
        <v>56.6904068198988</v>
      </c>
      <c r="AC615">
        <f t="shared" si="48"/>
        <v>100</v>
      </c>
      <c r="AD615">
        <f t="shared" si="49"/>
        <v>14.7598898594785</v>
      </c>
    </row>
    <row r="616" ht="30" spans="1:30">
      <c r="A616" s="3" t="s">
        <v>757</v>
      </c>
      <c r="B616" s="3" t="s">
        <v>1352</v>
      </c>
      <c r="C616" s="3" t="s">
        <v>45</v>
      </c>
      <c r="D616" s="3">
        <v>91730</v>
      </c>
      <c r="E616" s="3">
        <v>9005</v>
      </c>
      <c r="F616" s="3">
        <v>6071</v>
      </c>
      <c r="G616" s="3" t="s">
        <v>731</v>
      </c>
      <c r="H616" s="3">
        <v>4472</v>
      </c>
      <c r="I616" s="3" t="s">
        <v>57</v>
      </c>
      <c r="J616" s="3" t="s">
        <v>69</v>
      </c>
      <c r="K616" s="3" t="s">
        <v>125</v>
      </c>
      <c r="L616" s="3" t="s">
        <v>37</v>
      </c>
      <c r="M616" s="3" t="s">
        <v>93</v>
      </c>
      <c r="N616" s="3" t="s">
        <v>39</v>
      </c>
      <c r="O616" s="3" t="s">
        <v>49</v>
      </c>
      <c r="P616" s="3" t="s">
        <v>75</v>
      </c>
      <c r="Q616" s="3" t="s">
        <v>42</v>
      </c>
      <c r="R616" s="3">
        <v>137873.9718</v>
      </c>
      <c r="S616" s="3">
        <v>118006.172929142</v>
      </c>
      <c r="T616" s="3">
        <v>19867.7988708577</v>
      </c>
      <c r="U616" s="3">
        <v>22137.464635906</v>
      </c>
      <c r="V616" s="3">
        <v>20755.9289528331</v>
      </c>
      <c r="W616" s="3">
        <v>30229.3164939043</v>
      </c>
      <c r="X616" s="3">
        <v>29061.5899046403</v>
      </c>
      <c r="Y616" s="3">
        <v>0.699644600752803</v>
      </c>
      <c r="Z616" s="3">
        <f t="shared" si="45"/>
        <v>240058.271787283</v>
      </c>
      <c r="AA616" s="3">
        <f t="shared" si="46"/>
        <v>1679.55473722022</v>
      </c>
      <c r="AB616" s="3">
        <f t="shared" si="47"/>
        <v>57.4335434365581</v>
      </c>
      <c r="AC616" s="3">
        <f t="shared" si="48"/>
        <v>100</v>
      </c>
      <c r="AD616" s="3">
        <f t="shared" si="49"/>
        <v>69.9644600752803</v>
      </c>
    </row>
    <row r="617" customFormat="1" hidden="1" spans="1:30">
      <c r="A617" t="s">
        <v>76</v>
      </c>
      <c r="B617" t="s">
        <v>1103</v>
      </c>
      <c r="C617" t="s">
        <v>161</v>
      </c>
      <c r="D617">
        <v>30318</v>
      </c>
      <c r="E617">
        <v>911</v>
      </c>
      <c r="F617">
        <v>13121</v>
      </c>
      <c r="G617" t="s">
        <v>1104</v>
      </c>
      <c r="H617">
        <v>520</v>
      </c>
      <c r="I617" t="s">
        <v>79</v>
      </c>
      <c r="J617" t="s">
        <v>80</v>
      </c>
      <c r="K617" t="s">
        <v>81</v>
      </c>
      <c r="L617" t="s">
        <v>37</v>
      </c>
      <c r="M617" t="s">
        <v>93</v>
      </c>
      <c r="N617" t="s">
        <v>39</v>
      </c>
      <c r="O617" t="s">
        <v>61</v>
      </c>
      <c r="P617" t="s">
        <v>83</v>
      </c>
      <c r="Q617" t="s">
        <v>42</v>
      </c>
      <c r="R617">
        <v>175473.1272</v>
      </c>
      <c r="S617">
        <v>122655.7159128</v>
      </c>
      <c r="T617">
        <v>52817.4112872</v>
      </c>
      <c r="U617">
        <v>47377.744344</v>
      </c>
      <c r="V617">
        <v>22636.0334088</v>
      </c>
      <c r="W617">
        <v>21056.775264</v>
      </c>
      <c r="X617">
        <v>0</v>
      </c>
      <c r="Y617">
        <v>0.0656176422581916</v>
      </c>
      <c r="Z617">
        <f t="shared" si="45"/>
        <v>266543.6802168</v>
      </c>
      <c r="AA617">
        <f t="shared" si="46"/>
        <v>174.899678546478</v>
      </c>
      <c r="AB617">
        <f t="shared" si="47"/>
        <v>65.8327847267939</v>
      </c>
      <c r="AC617">
        <f t="shared" si="48"/>
        <v>100</v>
      </c>
      <c r="AD617">
        <f t="shared" si="49"/>
        <v>6.56176422581916</v>
      </c>
    </row>
    <row r="618" ht="30" spans="1:30">
      <c r="A618" s="3" t="s">
        <v>1353</v>
      </c>
      <c r="B618" s="3" t="s">
        <v>1354</v>
      </c>
      <c r="C618" s="3" t="s">
        <v>45</v>
      </c>
      <c r="D618" s="3">
        <v>92683</v>
      </c>
      <c r="E618" s="3">
        <v>3308</v>
      </c>
      <c r="F618" s="3">
        <v>6059</v>
      </c>
      <c r="G618" s="3" t="s">
        <v>186</v>
      </c>
      <c r="H618" s="3">
        <v>4472</v>
      </c>
      <c r="I618" s="3" t="s">
        <v>34</v>
      </c>
      <c r="J618" s="3" t="s">
        <v>35</v>
      </c>
      <c r="K618" s="3" t="s">
        <v>36</v>
      </c>
      <c r="L618" s="3" t="s">
        <v>47</v>
      </c>
      <c r="M618" s="3" t="s">
        <v>82</v>
      </c>
      <c r="N618" s="3" t="s">
        <v>39</v>
      </c>
      <c r="O618" s="3" t="s">
        <v>61</v>
      </c>
      <c r="P618" s="3" t="s">
        <v>50</v>
      </c>
      <c r="Q618" s="3" t="s">
        <v>42</v>
      </c>
      <c r="R618" s="3">
        <v>176883.776411442</v>
      </c>
      <c r="S618" s="3">
        <v>161400.366102283</v>
      </c>
      <c r="T618" s="3">
        <v>15483.4103091592</v>
      </c>
      <c r="U618" s="3">
        <v>21705.1471742271</v>
      </c>
      <c r="V618" s="3">
        <v>28514.6051112395</v>
      </c>
      <c r="W618" s="3">
        <v>36844.0313377636</v>
      </c>
      <c r="X618" s="3">
        <v>62967.2196735048</v>
      </c>
      <c r="Y618" s="3">
        <v>0.581363735592695</v>
      </c>
      <c r="Z618" s="3">
        <f t="shared" si="45"/>
        <v>326914.779708177</v>
      </c>
      <c r="AA618" s="3">
        <f t="shared" si="46"/>
        <v>1900.56397551609</v>
      </c>
      <c r="AB618" s="3">
        <f t="shared" si="47"/>
        <v>54.1069989461286</v>
      </c>
      <c r="AC618" s="3">
        <f t="shared" si="48"/>
        <v>100</v>
      </c>
      <c r="AD618" s="3">
        <f t="shared" si="49"/>
        <v>58.1363735592695</v>
      </c>
    </row>
    <row r="619" ht="30" spans="1:30">
      <c r="A619" s="3" t="s">
        <v>316</v>
      </c>
      <c r="B619" s="3" t="s">
        <v>1355</v>
      </c>
      <c r="C619" s="3" t="s">
        <v>45</v>
      </c>
      <c r="D619" s="3">
        <v>95023</v>
      </c>
      <c r="E619" s="3">
        <v>9655</v>
      </c>
      <c r="F619" s="3">
        <v>6069</v>
      </c>
      <c r="G619" s="3" t="s">
        <v>1356</v>
      </c>
      <c r="I619" s="3" t="s">
        <v>57</v>
      </c>
      <c r="J619" s="3" t="s">
        <v>73</v>
      </c>
      <c r="K619" s="3" t="s">
        <v>74</v>
      </c>
      <c r="L619" s="3" t="s">
        <v>37</v>
      </c>
      <c r="M619" s="3" t="s">
        <v>82</v>
      </c>
      <c r="N619" s="3" t="s">
        <v>39</v>
      </c>
      <c r="O619" s="3" t="s">
        <v>61</v>
      </c>
      <c r="P619" s="3" t="s">
        <v>75</v>
      </c>
      <c r="Q619" s="3" t="s">
        <v>42</v>
      </c>
      <c r="R619" s="3">
        <v>290054.1474</v>
      </c>
      <c r="S619" s="3">
        <v>240122.478419383</v>
      </c>
      <c r="T619" s="3">
        <v>49931.6689806172</v>
      </c>
      <c r="U619" s="3">
        <v>48176.6015296289</v>
      </c>
      <c r="V619" s="3">
        <v>26326.0117648245</v>
      </c>
      <c r="W619" s="3">
        <v>57332.2033989512</v>
      </c>
      <c r="X619" s="3">
        <v>66546.3075166398</v>
      </c>
      <c r="Y619" s="3">
        <v>0.434211543748667</v>
      </c>
      <c r="Z619" s="3">
        <f t="shared" si="45"/>
        <v>488435.271610045</v>
      </c>
      <c r="AA619" s="3">
        <f t="shared" si="46"/>
        <v>2120.84233307097</v>
      </c>
      <c r="AB619" s="3">
        <f t="shared" si="47"/>
        <v>59.3843574080728</v>
      </c>
      <c r="AC619" s="3">
        <f t="shared" si="48"/>
        <v>100</v>
      </c>
      <c r="AD619" s="3">
        <f t="shared" si="49"/>
        <v>43.4211543748667</v>
      </c>
    </row>
    <row r="620" ht="30" spans="1:30">
      <c r="A620" s="3" t="s">
        <v>1357</v>
      </c>
      <c r="B620" s="3" t="s">
        <v>1358</v>
      </c>
      <c r="C620" s="3" t="s">
        <v>181</v>
      </c>
      <c r="D620" s="3">
        <v>60430</v>
      </c>
      <c r="E620" s="3">
        <v>2508</v>
      </c>
      <c r="F620" s="3">
        <v>17031</v>
      </c>
      <c r="G620" s="3" t="s">
        <v>648</v>
      </c>
      <c r="H620" s="3">
        <v>1602</v>
      </c>
      <c r="I620" s="3" t="s">
        <v>34</v>
      </c>
      <c r="J620" s="3" t="s">
        <v>260</v>
      </c>
      <c r="K620" s="3" t="s">
        <v>295</v>
      </c>
      <c r="L620" s="3" t="s">
        <v>47</v>
      </c>
      <c r="M620" s="3" t="s">
        <v>48</v>
      </c>
      <c r="N620" s="3" t="s">
        <v>39</v>
      </c>
      <c r="O620" s="3" t="s">
        <v>49</v>
      </c>
      <c r="P620" s="3" t="s">
        <v>50</v>
      </c>
      <c r="Q620" s="3" t="s">
        <v>42</v>
      </c>
      <c r="R620" s="3">
        <v>44463.7220607283</v>
      </c>
      <c r="S620" s="3">
        <v>41644.8310999606</v>
      </c>
      <c r="T620" s="3">
        <v>2818.89096076772</v>
      </c>
      <c r="U620" s="3">
        <v>5777.94777041339</v>
      </c>
      <c r="V620" s="3">
        <v>7766.22629338583</v>
      </c>
      <c r="W620" s="3">
        <v>7402.83335185039</v>
      </c>
      <c r="X620" s="3">
        <v>17852.9760848622</v>
      </c>
      <c r="Y620" s="3">
        <v>0.891454674393771</v>
      </c>
      <c r="Z620" s="3">
        <f t="shared" si="45"/>
        <v>83263.7055612401</v>
      </c>
      <c r="AA620" s="3">
        <f t="shared" si="46"/>
        <v>742.258195299142</v>
      </c>
      <c r="AB620" s="3">
        <f t="shared" si="47"/>
        <v>53.4010848556643</v>
      </c>
      <c r="AC620" s="3">
        <f t="shared" si="48"/>
        <v>100</v>
      </c>
      <c r="AD620" s="3">
        <f t="shared" si="49"/>
        <v>89.1454674393771</v>
      </c>
    </row>
    <row r="621" ht="30" spans="1:30">
      <c r="A621" s="3" t="s">
        <v>757</v>
      </c>
      <c r="B621" s="3" t="s">
        <v>414</v>
      </c>
      <c r="C621" s="3" t="s">
        <v>548</v>
      </c>
      <c r="D621" s="3">
        <v>77406</v>
      </c>
      <c r="E621" s="3">
        <v>5195</v>
      </c>
      <c r="F621" s="3">
        <v>48157</v>
      </c>
      <c r="G621" s="3" t="s">
        <v>1359</v>
      </c>
      <c r="H621" s="3">
        <v>3362</v>
      </c>
      <c r="I621" s="3" t="s">
        <v>57</v>
      </c>
      <c r="J621" s="3" t="s">
        <v>69</v>
      </c>
      <c r="K621" s="3" t="s">
        <v>125</v>
      </c>
      <c r="L621" s="3" t="s">
        <v>37</v>
      </c>
      <c r="M621" s="3" t="s">
        <v>93</v>
      </c>
      <c r="N621" s="3" t="s">
        <v>39</v>
      </c>
      <c r="O621" s="3" t="s">
        <v>49</v>
      </c>
      <c r="P621" s="3" t="s">
        <v>75</v>
      </c>
      <c r="Q621" s="3" t="s">
        <v>42</v>
      </c>
      <c r="R621" s="3">
        <v>151603.65</v>
      </c>
      <c r="S621" s="3">
        <v>129757.388613861</v>
      </c>
      <c r="T621" s="3">
        <v>21846.2613861386</v>
      </c>
      <c r="U621" s="3">
        <v>24341.9435643564</v>
      </c>
      <c r="V621" s="3">
        <v>22822.8326732673</v>
      </c>
      <c r="W621" s="3">
        <v>33239.5930693069</v>
      </c>
      <c r="X621" s="3">
        <v>31955.5826732673</v>
      </c>
      <c r="Y621" s="3">
        <v>0.814596710663372</v>
      </c>
      <c r="Z621" s="3">
        <f t="shared" si="45"/>
        <v>263963.601980197</v>
      </c>
      <c r="AA621" s="3">
        <f t="shared" si="46"/>
        <v>2150.23881907924</v>
      </c>
      <c r="AB621" s="3">
        <f t="shared" si="47"/>
        <v>57.4335434365581</v>
      </c>
      <c r="AC621" s="3">
        <f t="shared" si="48"/>
        <v>100</v>
      </c>
      <c r="AD621" s="3">
        <f t="shared" si="49"/>
        <v>81.4596710663372</v>
      </c>
    </row>
    <row r="622" ht="30" spans="1:30">
      <c r="A622" s="3" t="s">
        <v>1360</v>
      </c>
      <c r="B622" s="3" t="s">
        <v>1256</v>
      </c>
      <c r="C622" s="3" t="s">
        <v>45</v>
      </c>
      <c r="D622" s="3">
        <v>94558</v>
      </c>
      <c r="E622" s="3">
        <v>3203</v>
      </c>
      <c r="F622" s="3">
        <v>6055</v>
      </c>
      <c r="G622" s="3" t="s">
        <v>1256</v>
      </c>
      <c r="H622" s="3">
        <v>7362</v>
      </c>
      <c r="I622" s="3" t="s">
        <v>57</v>
      </c>
      <c r="J622" s="3" t="s">
        <v>239</v>
      </c>
      <c r="K622" s="3" t="s">
        <v>239</v>
      </c>
      <c r="L622" s="3" t="s">
        <v>47</v>
      </c>
      <c r="M622" s="3" t="s">
        <v>93</v>
      </c>
      <c r="N622" s="3" t="s">
        <v>39</v>
      </c>
      <c r="O622" s="3" t="s">
        <v>49</v>
      </c>
      <c r="P622" s="3" t="s">
        <v>75</v>
      </c>
      <c r="Q622" s="3" t="s">
        <v>42</v>
      </c>
      <c r="R622" s="3">
        <v>88398.7101</v>
      </c>
      <c r="S622" s="3">
        <v>74031.7103722365</v>
      </c>
      <c r="T622" s="3">
        <v>14366.9997277635</v>
      </c>
      <c r="U622" s="3">
        <v>13862.0085246787</v>
      </c>
      <c r="V622" s="3">
        <v>7574.86804627249</v>
      </c>
      <c r="W622" s="3">
        <v>16496.3793007712</v>
      </c>
      <c r="X622" s="3">
        <v>24088.0803871465</v>
      </c>
      <c r="Y622" s="3">
        <v>0.0497004420873534</v>
      </c>
      <c r="Z622" s="3">
        <f t="shared" si="45"/>
        <v>150420.046358869</v>
      </c>
      <c r="AA622" s="3">
        <f t="shared" si="46"/>
        <v>74.7594280283597</v>
      </c>
      <c r="AB622" s="3">
        <f t="shared" si="47"/>
        <v>58.7679051029543</v>
      </c>
      <c r="AC622" s="3">
        <f t="shared" si="48"/>
        <v>100</v>
      </c>
      <c r="AD622" s="3">
        <f t="shared" si="49"/>
        <v>4.97004420873534</v>
      </c>
    </row>
    <row r="623" ht="30" spans="1:30">
      <c r="A623" s="3" t="s">
        <v>418</v>
      </c>
      <c r="B623" s="3" t="s">
        <v>1361</v>
      </c>
      <c r="C623" s="3" t="s">
        <v>136</v>
      </c>
      <c r="D623" s="3">
        <v>11784</v>
      </c>
      <c r="E623" s="3">
        <v>2547</v>
      </c>
      <c r="F623" s="3">
        <v>36103</v>
      </c>
      <c r="G623" s="3" t="s">
        <v>420</v>
      </c>
      <c r="H623" s="3">
        <v>5602</v>
      </c>
      <c r="I623" s="3" t="s">
        <v>57</v>
      </c>
      <c r="J623" s="3" t="s">
        <v>58</v>
      </c>
      <c r="K623" s="3" t="s">
        <v>59</v>
      </c>
      <c r="L623" s="3" t="s">
        <v>37</v>
      </c>
      <c r="M623" s="3" t="s">
        <v>82</v>
      </c>
      <c r="N623" s="3" t="s">
        <v>39</v>
      </c>
      <c r="O623" s="3" t="s">
        <v>61</v>
      </c>
      <c r="P623" s="3" t="s">
        <v>62</v>
      </c>
      <c r="Q623" s="3" t="s">
        <v>42</v>
      </c>
      <c r="R623" s="3">
        <v>226037.8872</v>
      </c>
      <c r="S623" s="3">
        <v>185025.273100255</v>
      </c>
      <c r="T623" s="3">
        <v>41012.6140997449</v>
      </c>
      <c r="U623" s="3">
        <v>39571.0459415816</v>
      </c>
      <c r="V623" s="3">
        <v>21623.522372449</v>
      </c>
      <c r="W623" s="3">
        <v>47091.2265</v>
      </c>
      <c r="X623" s="3">
        <v>42454.1822579082</v>
      </c>
      <c r="Y623" s="3">
        <v>0.21086610498354</v>
      </c>
      <c r="Z623" s="3">
        <f t="shared" si="45"/>
        <v>376777.864271939</v>
      </c>
      <c r="AA623" s="3">
        <f t="shared" si="46"/>
        <v>794.496806830408</v>
      </c>
      <c r="AB623" s="3">
        <f t="shared" si="47"/>
        <v>59.9923479148068</v>
      </c>
      <c r="AC623" s="3">
        <f t="shared" si="48"/>
        <v>100</v>
      </c>
      <c r="AD623" s="3">
        <f t="shared" si="49"/>
        <v>21.086610498354</v>
      </c>
    </row>
    <row r="624" ht="30" spans="1:30">
      <c r="A624" s="3" t="s">
        <v>263</v>
      </c>
      <c r="B624" s="3" t="s">
        <v>1362</v>
      </c>
      <c r="C624" s="3" t="s">
        <v>788</v>
      </c>
      <c r="D624" s="3">
        <v>67042</v>
      </c>
      <c r="E624" s="3">
        <v>3416</v>
      </c>
      <c r="F624" s="3">
        <v>20015</v>
      </c>
      <c r="G624" s="3" t="s">
        <v>1187</v>
      </c>
      <c r="H624" s="3">
        <v>9040</v>
      </c>
      <c r="I624" s="3" t="s">
        <v>57</v>
      </c>
      <c r="J624" s="3" t="s">
        <v>239</v>
      </c>
      <c r="K624" s="3" t="s">
        <v>239</v>
      </c>
      <c r="L624" s="3" t="s">
        <v>37</v>
      </c>
      <c r="M624" s="3" t="s">
        <v>82</v>
      </c>
      <c r="N624" s="3" t="s">
        <v>39</v>
      </c>
      <c r="O624" s="3" t="s">
        <v>89</v>
      </c>
      <c r="P624" s="3" t="s">
        <v>75</v>
      </c>
      <c r="Q624" s="3" t="s">
        <v>42</v>
      </c>
      <c r="R624" s="3">
        <v>900862.7625</v>
      </c>
      <c r="S624" s="3">
        <v>754450.048457584</v>
      </c>
      <c r="T624" s="3">
        <v>146412.714042416</v>
      </c>
      <c r="U624" s="3">
        <v>141266.39720437</v>
      </c>
      <c r="V624" s="3">
        <v>77194.7525706941</v>
      </c>
      <c r="W624" s="3">
        <v>168113.016709512</v>
      </c>
      <c r="X624" s="3">
        <v>245479.313174807</v>
      </c>
      <c r="Y624" s="3">
        <v>0.141721781572642</v>
      </c>
      <c r="Z624" s="3">
        <f t="shared" si="45"/>
        <v>1532916.24215938</v>
      </c>
      <c r="AA624" s="3">
        <f t="shared" si="46"/>
        <v>2172.47620840467</v>
      </c>
      <c r="AB624" s="3">
        <f t="shared" si="47"/>
        <v>58.7679051029543</v>
      </c>
      <c r="AC624" s="3">
        <f t="shared" si="48"/>
        <v>100</v>
      </c>
      <c r="AD624" s="3">
        <f t="shared" si="49"/>
        <v>14.1721781572642</v>
      </c>
    </row>
    <row r="625" customFormat="1" hidden="1" spans="1:30">
      <c r="A625" t="s">
        <v>1363</v>
      </c>
      <c r="B625" t="s">
        <v>1364</v>
      </c>
      <c r="C625" t="s">
        <v>548</v>
      </c>
      <c r="D625">
        <v>77418</v>
      </c>
      <c r="E625">
        <v>5557</v>
      </c>
      <c r="F625">
        <v>48015</v>
      </c>
      <c r="G625" t="s">
        <v>713</v>
      </c>
      <c r="I625" t="s">
        <v>68</v>
      </c>
      <c r="J625" t="s">
        <v>489</v>
      </c>
      <c r="K625" t="s">
        <v>490</v>
      </c>
      <c r="L625" t="s">
        <v>47</v>
      </c>
      <c r="M625" t="s">
        <v>93</v>
      </c>
      <c r="N625" t="s">
        <v>39</v>
      </c>
      <c r="O625" t="s">
        <v>49</v>
      </c>
      <c r="P625" t="s">
        <v>62</v>
      </c>
      <c r="Q625" t="s">
        <v>42</v>
      </c>
      <c r="R625">
        <v>70053.3576</v>
      </c>
      <c r="S625">
        <v>62985.9482979823</v>
      </c>
      <c r="T625">
        <v>7067.40930201772</v>
      </c>
      <c r="U625">
        <v>11322.8123632326</v>
      </c>
      <c r="V625">
        <v>10739.4706430661</v>
      </c>
      <c r="W625">
        <v>11928.5903034056</v>
      </c>
      <c r="X625">
        <v>23146.7003066083</v>
      </c>
      <c r="Y625">
        <v>0.694510419460609</v>
      </c>
      <c r="Z625">
        <f t="shared" si="45"/>
        <v>127190.931216313</v>
      </c>
      <c r="AA625">
        <f t="shared" si="46"/>
        <v>883.354269906268</v>
      </c>
      <c r="AB625">
        <f t="shared" si="47"/>
        <v>55.0773211030752</v>
      </c>
      <c r="AC625">
        <f t="shared" si="48"/>
        <v>100</v>
      </c>
      <c r="AD625">
        <f t="shared" si="49"/>
        <v>69.4510419460609</v>
      </c>
    </row>
    <row r="626" ht="30" spans="1:30">
      <c r="A626" s="3" t="s">
        <v>1365</v>
      </c>
      <c r="B626" s="3" t="s">
        <v>1366</v>
      </c>
      <c r="C626" s="3" t="s">
        <v>788</v>
      </c>
      <c r="D626" s="3">
        <v>66603</v>
      </c>
      <c r="E626" s="3">
        <v>3618</v>
      </c>
      <c r="F626" s="3">
        <v>20177</v>
      </c>
      <c r="G626" s="3" t="s">
        <v>787</v>
      </c>
      <c r="H626" s="3">
        <v>8440</v>
      </c>
      <c r="I626" s="3" t="s">
        <v>101</v>
      </c>
      <c r="J626" s="3" t="s">
        <v>35</v>
      </c>
      <c r="K626" s="3" t="s">
        <v>36</v>
      </c>
      <c r="L626" s="3" t="s">
        <v>47</v>
      </c>
      <c r="M626" s="3" t="s">
        <v>93</v>
      </c>
      <c r="N626" s="3" t="s">
        <v>39</v>
      </c>
      <c r="O626" s="3" t="s">
        <v>49</v>
      </c>
      <c r="P626" s="3" t="s">
        <v>50</v>
      </c>
      <c r="Q626" s="3" t="s">
        <v>42</v>
      </c>
      <c r="R626" s="3">
        <v>106454.003138108</v>
      </c>
      <c r="S626" s="3">
        <v>96494.1782168583</v>
      </c>
      <c r="T626" s="3">
        <v>9959.82492124944</v>
      </c>
      <c r="U626" s="3">
        <v>13142.0559779267</v>
      </c>
      <c r="V626" s="3">
        <v>17217.5448750747</v>
      </c>
      <c r="W626" s="3">
        <v>24430.6019368764</v>
      </c>
      <c r="X626" s="3">
        <v>33072.8715434314</v>
      </c>
      <c r="Y626" s="3">
        <v>0.454288956924747</v>
      </c>
      <c r="Z626" s="3">
        <f t="shared" si="45"/>
        <v>194317.077471417</v>
      </c>
      <c r="AA626" s="3">
        <f t="shared" si="46"/>
        <v>882.761024371552</v>
      </c>
      <c r="AB626" s="3">
        <f t="shared" si="47"/>
        <v>54.7836579900019</v>
      </c>
      <c r="AC626" s="3">
        <f t="shared" si="48"/>
        <v>100</v>
      </c>
      <c r="AD626" s="3">
        <f t="shared" si="49"/>
        <v>45.4288956924747</v>
      </c>
    </row>
    <row r="627" customFormat="1" hidden="1" spans="1:30">
      <c r="A627" t="s">
        <v>1367</v>
      </c>
      <c r="B627" t="s">
        <v>1368</v>
      </c>
      <c r="C627" t="s">
        <v>720</v>
      </c>
      <c r="D627">
        <v>72113</v>
      </c>
      <c r="E627">
        <v>6726</v>
      </c>
      <c r="F627">
        <v>5119</v>
      </c>
      <c r="G627" t="s">
        <v>1369</v>
      </c>
      <c r="H627">
        <v>4400</v>
      </c>
      <c r="I627" t="s">
        <v>68</v>
      </c>
      <c r="J627" t="s">
        <v>73</v>
      </c>
      <c r="K627" t="s">
        <v>74</v>
      </c>
      <c r="L627" t="s">
        <v>37</v>
      </c>
      <c r="M627" t="s">
        <v>82</v>
      </c>
      <c r="N627" t="s">
        <v>39</v>
      </c>
      <c r="O627" t="s">
        <v>40</v>
      </c>
      <c r="P627" t="s">
        <v>75</v>
      </c>
      <c r="Q627" t="s">
        <v>42</v>
      </c>
      <c r="R627">
        <v>492855.7032</v>
      </c>
      <c r="S627">
        <v>443133.418634611</v>
      </c>
      <c r="T627">
        <v>49722.2845653891</v>
      </c>
      <c r="U627">
        <v>79660.8876529092</v>
      </c>
      <c r="V627">
        <v>75556.8260697342</v>
      </c>
      <c r="W627">
        <v>83922.7977585139</v>
      </c>
      <c r="X627">
        <v>162847.058973417</v>
      </c>
      <c r="Y627">
        <v>0.704726651277178</v>
      </c>
      <c r="Z627">
        <f t="shared" si="45"/>
        <v>894843.273654574</v>
      </c>
      <c r="AA627">
        <f t="shared" si="46"/>
        <v>6306.19903660496</v>
      </c>
      <c r="AB627">
        <f t="shared" si="47"/>
        <v>55.0773211030752</v>
      </c>
      <c r="AC627">
        <f t="shared" si="48"/>
        <v>100</v>
      </c>
      <c r="AD627">
        <f t="shared" si="49"/>
        <v>70.4726651277178</v>
      </c>
    </row>
    <row r="628" customFormat="1" hidden="1" spans="1:30">
      <c r="A628" t="s">
        <v>696</v>
      </c>
      <c r="B628" t="s">
        <v>975</v>
      </c>
      <c r="C628" t="s">
        <v>45</v>
      </c>
      <c r="D628">
        <v>91761</v>
      </c>
      <c r="E628">
        <v>5689</v>
      </c>
      <c r="F628">
        <v>6071</v>
      </c>
      <c r="G628" t="s">
        <v>731</v>
      </c>
      <c r="H628">
        <v>4472</v>
      </c>
      <c r="I628" t="s">
        <v>68</v>
      </c>
      <c r="J628" t="s">
        <v>64</v>
      </c>
      <c r="K628" t="s">
        <v>65</v>
      </c>
      <c r="L628" t="s">
        <v>37</v>
      </c>
      <c r="M628" t="s">
        <v>93</v>
      </c>
      <c r="N628" t="s">
        <v>39</v>
      </c>
      <c r="O628" t="s">
        <v>61</v>
      </c>
      <c r="P628" t="s">
        <v>75</v>
      </c>
      <c r="Q628" t="s">
        <v>42</v>
      </c>
      <c r="R628">
        <v>353543.292</v>
      </c>
      <c r="S628">
        <v>317875.691814241</v>
      </c>
      <c r="T628">
        <v>35667.6001857585</v>
      </c>
      <c r="U628">
        <v>57143.6472817337</v>
      </c>
      <c r="V628">
        <v>54199.6548854489</v>
      </c>
      <c r="W628">
        <v>60200.8701547988</v>
      </c>
      <c r="X628">
        <v>116816.108544892</v>
      </c>
      <c r="Y628">
        <v>0.444848030924043</v>
      </c>
      <c r="Z628">
        <f t="shared" si="45"/>
        <v>641903.572866873</v>
      </c>
      <c r="AA628">
        <f t="shared" si="46"/>
        <v>2855.49540432937</v>
      </c>
      <c r="AB628">
        <f t="shared" si="47"/>
        <v>55.0773211030752</v>
      </c>
      <c r="AC628">
        <f t="shared" si="48"/>
        <v>100</v>
      </c>
      <c r="AD628">
        <f t="shared" si="49"/>
        <v>44.4848030924043</v>
      </c>
    </row>
    <row r="629" customFormat="1" hidden="1" spans="1:30">
      <c r="A629" t="s">
        <v>76</v>
      </c>
      <c r="B629" t="s">
        <v>400</v>
      </c>
      <c r="C629" t="s">
        <v>548</v>
      </c>
      <c r="D629">
        <v>76013</v>
      </c>
      <c r="E629">
        <v>2705</v>
      </c>
      <c r="F629">
        <v>48439</v>
      </c>
      <c r="G629" t="s">
        <v>857</v>
      </c>
      <c r="H629">
        <v>1922</v>
      </c>
      <c r="I629" t="s">
        <v>79</v>
      </c>
      <c r="J629" t="s">
        <v>80</v>
      </c>
      <c r="K629" t="s">
        <v>81</v>
      </c>
      <c r="L629" t="s">
        <v>37</v>
      </c>
      <c r="M629" t="s">
        <v>60</v>
      </c>
      <c r="N629" t="s">
        <v>39</v>
      </c>
      <c r="O629" t="s">
        <v>61</v>
      </c>
      <c r="P629" t="s">
        <v>83</v>
      </c>
      <c r="Q629" t="s">
        <v>42</v>
      </c>
      <c r="R629">
        <v>210494.4534</v>
      </c>
      <c r="S629">
        <v>147135.6229266</v>
      </c>
      <c r="T629">
        <v>63358.8304734</v>
      </c>
      <c r="U629">
        <v>56833.502418</v>
      </c>
      <c r="V629">
        <v>27153.7844886</v>
      </c>
      <c r="W629">
        <v>25259.334408</v>
      </c>
      <c r="X629">
        <v>0</v>
      </c>
      <c r="Y629">
        <v>0.0104566141561055</v>
      </c>
      <c r="Z629">
        <f t="shared" si="45"/>
        <v>319741.0747146</v>
      </c>
      <c r="AA629">
        <f t="shared" si="46"/>
        <v>33.4340904814909</v>
      </c>
      <c r="AB629">
        <f t="shared" si="47"/>
        <v>65.8327847267939</v>
      </c>
      <c r="AC629">
        <f t="shared" si="48"/>
        <v>100</v>
      </c>
      <c r="AD629">
        <f t="shared" si="49"/>
        <v>1.04566141561055</v>
      </c>
    </row>
    <row r="630" customFormat="1" hidden="1" spans="1:30">
      <c r="A630" t="s">
        <v>1370</v>
      </c>
      <c r="B630" t="s">
        <v>1371</v>
      </c>
      <c r="C630" t="s">
        <v>119</v>
      </c>
      <c r="D630">
        <v>97330</v>
      </c>
      <c r="E630">
        <v>5540</v>
      </c>
      <c r="F630">
        <v>41003</v>
      </c>
      <c r="G630" t="s">
        <v>1238</v>
      </c>
      <c r="H630">
        <v>1890</v>
      </c>
      <c r="I630" t="s">
        <v>96</v>
      </c>
      <c r="J630" t="s">
        <v>80</v>
      </c>
      <c r="K630" t="s">
        <v>97</v>
      </c>
      <c r="L630" t="s">
        <v>47</v>
      </c>
      <c r="M630" t="s">
        <v>93</v>
      </c>
      <c r="N630" t="s">
        <v>39</v>
      </c>
      <c r="O630" t="s">
        <v>49</v>
      </c>
      <c r="P630" t="s">
        <v>75</v>
      </c>
      <c r="Q630" t="s">
        <v>42</v>
      </c>
      <c r="R630">
        <v>64197.2982</v>
      </c>
      <c r="S630">
        <v>44873.9114418</v>
      </c>
      <c r="T630">
        <v>19323.3867582</v>
      </c>
      <c r="U630">
        <v>17333.270514</v>
      </c>
      <c r="V630">
        <v>8281.4514678</v>
      </c>
      <c r="W630">
        <v>7703.675784</v>
      </c>
      <c r="X630">
        <v>0</v>
      </c>
      <c r="Y630">
        <v>0.236081344008935</v>
      </c>
      <c r="Z630">
        <f t="shared" si="45"/>
        <v>97515.6959658</v>
      </c>
      <c r="AA630">
        <f t="shared" si="46"/>
        <v>230.216365655727</v>
      </c>
      <c r="AB630">
        <f t="shared" si="47"/>
        <v>65.8327847267939</v>
      </c>
      <c r="AC630">
        <f t="shared" si="48"/>
        <v>100</v>
      </c>
      <c r="AD630">
        <f t="shared" si="49"/>
        <v>23.6081344008935</v>
      </c>
    </row>
    <row r="631" ht="30" spans="1:30">
      <c r="A631" s="3" t="s">
        <v>1372</v>
      </c>
      <c r="B631" s="3" t="s">
        <v>1373</v>
      </c>
      <c r="C631" s="3" t="s">
        <v>548</v>
      </c>
      <c r="D631" s="3">
        <v>76013</v>
      </c>
      <c r="E631" s="3">
        <v>3486</v>
      </c>
      <c r="F631" s="3">
        <v>48439</v>
      </c>
      <c r="G631" s="3" t="s">
        <v>857</v>
      </c>
      <c r="H631" s="3">
        <v>1922</v>
      </c>
      <c r="I631" s="3" t="s">
        <v>34</v>
      </c>
      <c r="J631" s="3" t="s">
        <v>58</v>
      </c>
      <c r="K631" s="3" t="s">
        <v>163</v>
      </c>
      <c r="L631" s="3" t="s">
        <v>47</v>
      </c>
      <c r="M631" s="3" t="s">
        <v>93</v>
      </c>
      <c r="N631" s="3" t="s">
        <v>39</v>
      </c>
      <c r="O631" s="3" t="s">
        <v>49</v>
      </c>
      <c r="P631" s="3" t="s">
        <v>41</v>
      </c>
      <c r="Q631" s="3" t="s">
        <v>42</v>
      </c>
      <c r="R631" s="3">
        <v>114822.094988548</v>
      </c>
      <c r="S631" s="3">
        <v>106375.888447091</v>
      </c>
      <c r="T631" s="3">
        <v>8446.20654145671</v>
      </c>
      <c r="U631" s="3">
        <v>15588.3090426019</v>
      </c>
      <c r="V631" s="3">
        <v>19061.8571873568</v>
      </c>
      <c r="W631" s="3">
        <v>15844.2546953733</v>
      </c>
      <c r="X631" s="3">
        <v>44132.3432707284</v>
      </c>
      <c r="Y631" s="3">
        <v>0.53557440661769</v>
      </c>
      <c r="Z631" s="3">
        <f t="shared" si="45"/>
        <v>209448.859184608</v>
      </c>
      <c r="AA631" s="3">
        <f t="shared" si="46"/>
        <v>1121.75448474549</v>
      </c>
      <c r="AB631" s="3">
        <f t="shared" si="47"/>
        <v>54.8210648821648</v>
      </c>
      <c r="AC631" s="3">
        <f t="shared" si="48"/>
        <v>100</v>
      </c>
      <c r="AD631" s="3">
        <f t="shared" si="49"/>
        <v>53.557440661769</v>
      </c>
    </row>
    <row r="632" ht="30" spans="1:30">
      <c r="A632" s="3" t="s">
        <v>236</v>
      </c>
      <c r="B632" s="3" t="s">
        <v>547</v>
      </c>
      <c r="C632" s="3" t="s">
        <v>548</v>
      </c>
      <c r="D632" s="3">
        <v>77009</v>
      </c>
      <c r="E632" s="3">
        <v>7651</v>
      </c>
      <c r="F632" s="3">
        <v>48201</v>
      </c>
      <c r="G632" s="3" t="s">
        <v>549</v>
      </c>
      <c r="H632" s="3">
        <v>3362</v>
      </c>
      <c r="I632" s="3" t="s">
        <v>57</v>
      </c>
      <c r="J632" s="3" t="s">
        <v>239</v>
      </c>
      <c r="K632" s="3" t="s">
        <v>239</v>
      </c>
      <c r="L632" s="3" t="s">
        <v>37</v>
      </c>
      <c r="M632" s="3" t="s">
        <v>60</v>
      </c>
      <c r="N632" s="3" t="s">
        <v>39</v>
      </c>
      <c r="O632" s="3" t="s">
        <v>40</v>
      </c>
      <c r="P632" s="3" t="s">
        <v>75</v>
      </c>
      <c r="Q632" s="3" t="s">
        <v>42</v>
      </c>
      <c r="R632" s="3">
        <v>401017.0599</v>
      </c>
      <c r="S632" s="3">
        <v>335841.765103342</v>
      </c>
      <c r="T632" s="3">
        <v>65175.2947966581</v>
      </c>
      <c r="U632" s="3">
        <v>62884.4232748072</v>
      </c>
      <c r="V632" s="3">
        <v>34363.0728277635</v>
      </c>
      <c r="W632" s="3">
        <v>74835.1363804627</v>
      </c>
      <c r="X632" s="3">
        <v>109274.571592288</v>
      </c>
      <c r="Y632" s="3">
        <v>0.406766761883455</v>
      </c>
      <c r="Z632" s="3">
        <f t="shared" si="45"/>
        <v>682374.263975322</v>
      </c>
      <c r="AA632" s="3">
        <f t="shared" si="46"/>
        <v>2775.67169749848</v>
      </c>
      <c r="AB632" s="3">
        <f t="shared" si="47"/>
        <v>58.7679051029543</v>
      </c>
      <c r="AC632" s="3">
        <f t="shared" si="48"/>
        <v>100</v>
      </c>
      <c r="AD632" s="3">
        <f t="shared" si="49"/>
        <v>40.6766761883455</v>
      </c>
    </row>
    <row r="633" ht="30" spans="1:30">
      <c r="A633" s="3" t="s">
        <v>1374</v>
      </c>
      <c r="B633" s="3" t="s">
        <v>1375</v>
      </c>
      <c r="C633" s="3" t="s">
        <v>441</v>
      </c>
      <c r="D633" s="3">
        <v>25414</v>
      </c>
      <c r="E633" s="3">
        <v>4786</v>
      </c>
      <c r="F633" s="3">
        <v>54037</v>
      </c>
      <c r="G633" s="3" t="s">
        <v>193</v>
      </c>
      <c r="H633" s="3">
        <v>8872</v>
      </c>
      <c r="I633" s="3" t="s">
        <v>229</v>
      </c>
      <c r="J633" s="3" t="s">
        <v>64</v>
      </c>
      <c r="K633" s="3" t="s">
        <v>115</v>
      </c>
      <c r="L633" s="3" t="s">
        <v>47</v>
      </c>
      <c r="M633" s="3" t="s">
        <v>82</v>
      </c>
      <c r="N633" s="3" t="s">
        <v>39</v>
      </c>
      <c r="O633" s="3" t="s">
        <v>61</v>
      </c>
      <c r="P633" s="3" t="s">
        <v>232</v>
      </c>
      <c r="Q633" s="3" t="s">
        <v>42</v>
      </c>
      <c r="R633" s="3">
        <v>165869.219986555</v>
      </c>
      <c r="S633" s="3">
        <v>152823.996594734</v>
      </c>
      <c r="T633" s="3">
        <v>13045.2233918211</v>
      </c>
      <c r="U633" s="3">
        <v>21755.2963272139</v>
      </c>
      <c r="V633" s="3">
        <v>33686.9030880259</v>
      </c>
      <c r="W633" s="3">
        <v>32195.4522429244</v>
      </c>
      <c r="X633" s="3">
        <v>51266.1370489556</v>
      </c>
      <c r="Y633" s="3">
        <v>0.967772879105395</v>
      </c>
      <c r="Z633" s="3">
        <f t="shared" si="45"/>
        <v>304773.008693675</v>
      </c>
      <c r="AA633" s="3">
        <f t="shared" si="46"/>
        <v>2949.51052097091</v>
      </c>
      <c r="AB633" s="3">
        <f t="shared" si="47"/>
        <v>54.4238548871199</v>
      </c>
      <c r="AC633" s="3">
        <f t="shared" si="48"/>
        <v>100</v>
      </c>
      <c r="AD633" s="3">
        <f t="shared" si="49"/>
        <v>96.7772879105395</v>
      </c>
    </row>
    <row r="634" customFormat="1" hidden="1" spans="1:30">
      <c r="A634" t="s">
        <v>76</v>
      </c>
      <c r="B634" t="s">
        <v>1376</v>
      </c>
      <c r="C634" t="s">
        <v>55</v>
      </c>
      <c r="D634">
        <v>27284</v>
      </c>
      <c r="E634">
        <v>4603</v>
      </c>
      <c r="F634">
        <v>37067</v>
      </c>
      <c r="G634" t="s">
        <v>455</v>
      </c>
      <c r="H634">
        <v>3120</v>
      </c>
      <c r="I634" t="s">
        <v>79</v>
      </c>
      <c r="J634" t="s">
        <v>80</v>
      </c>
      <c r="K634" t="s">
        <v>81</v>
      </c>
      <c r="L634" t="s">
        <v>37</v>
      </c>
      <c r="M634" t="s">
        <v>93</v>
      </c>
      <c r="N634" t="s">
        <v>39</v>
      </c>
      <c r="O634" t="s">
        <v>61</v>
      </c>
      <c r="P634" t="s">
        <v>83</v>
      </c>
      <c r="Q634" t="s">
        <v>42</v>
      </c>
      <c r="R634">
        <v>185619.546</v>
      </c>
      <c r="S634">
        <v>129748.062654</v>
      </c>
      <c r="T634">
        <v>55871.483346</v>
      </c>
      <c r="U634">
        <v>50117.27742</v>
      </c>
      <c r="V634">
        <v>23944.921434</v>
      </c>
      <c r="W634">
        <v>22274.34552</v>
      </c>
      <c r="X634">
        <v>0</v>
      </c>
      <c r="Y634">
        <v>0.00224823901919202</v>
      </c>
      <c r="Z634">
        <f t="shared" si="45"/>
        <v>281956.090374</v>
      </c>
      <c r="AA634">
        <f t="shared" si="46"/>
        <v>6.33904684077659</v>
      </c>
      <c r="AB634">
        <f t="shared" si="47"/>
        <v>65.832784726794</v>
      </c>
      <c r="AC634">
        <f t="shared" si="48"/>
        <v>100</v>
      </c>
      <c r="AD634">
        <f t="shared" si="49"/>
        <v>0.224823901919202</v>
      </c>
    </row>
    <row r="635" customFormat="1" hidden="1" spans="1:30">
      <c r="A635" t="s">
        <v>172</v>
      </c>
      <c r="B635" t="s">
        <v>1377</v>
      </c>
      <c r="C635" t="s">
        <v>720</v>
      </c>
      <c r="D635">
        <v>72903</v>
      </c>
      <c r="E635">
        <v>2043</v>
      </c>
      <c r="F635">
        <v>5131</v>
      </c>
      <c r="G635" t="s">
        <v>1378</v>
      </c>
      <c r="H635">
        <v>2720</v>
      </c>
      <c r="I635" t="s">
        <v>154</v>
      </c>
      <c r="J635" t="s">
        <v>155</v>
      </c>
      <c r="K635" t="s">
        <v>156</v>
      </c>
      <c r="L635" t="s">
        <v>37</v>
      </c>
      <c r="M635" t="s">
        <v>82</v>
      </c>
      <c r="N635" t="s">
        <v>39</v>
      </c>
      <c r="O635" t="s">
        <v>61</v>
      </c>
      <c r="P635" t="s">
        <v>83</v>
      </c>
      <c r="Q635" t="s">
        <v>42</v>
      </c>
      <c r="R635">
        <v>136832.4342</v>
      </c>
      <c r="S635">
        <v>112065.7636098</v>
      </c>
      <c r="T635">
        <v>24766.6705902</v>
      </c>
      <c r="U635">
        <v>19156.540788</v>
      </c>
      <c r="V635">
        <v>17651.3840118</v>
      </c>
      <c r="W635">
        <v>50628.000654</v>
      </c>
      <c r="X635">
        <v>0</v>
      </c>
      <c r="Y635">
        <v>0.496943203633182</v>
      </c>
      <c r="Z635">
        <f t="shared" si="45"/>
        <v>224268.3596538</v>
      </c>
      <c r="AA635">
        <f t="shared" si="46"/>
        <v>1114.48637119918</v>
      </c>
      <c r="AB635">
        <f t="shared" si="47"/>
        <v>61.012812690665</v>
      </c>
      <c r="AC635">
        <f t="shared" si="48"/>
        <v>100</v>
      </c>
      <c r="AD635">
        <f t="shared" si="49"/>
        <v>49.6943203633182</v>
      </c>
    </row>
    <row r="636" ht="30" spans="1:30">
      <c r="A636" s="3" t="s">
        <v>1379</v>
      </c>
      <c r="B636" s="3" t="s">
        <v>1380</v>
      </c>
      <c r="C636" s="3" t="s">
        <v>167</v>
      </c>
      <c r="D636" s="3">
        <v>84321</v>
      </c>
      <c r="E636" s="3">
        <v>2200</v>
      </c>
      <c r="F636" s="3">
        <v>49005</v>
      </c>
      <c r="G636" s="3" t="s">
        <v>1381</v>
      </c>
      <c r="I636" s="3" t="s">
        <v>34</v>
      </c>
      <c r="J636" s="3" t="s">
        <v>64</v>
      </c>
      <c r="K636" s="3" t="s">
        <v>631</v>
      </c>
      <c r="L636" s="3" t="s">
        <v>47</v>
      </c>
      <c r="M636" s="3" t="s">
        <v>93</v>
      </c>
      <c r="N636" s="3" t="s">
        <v>39</v>
      </c>
      <c r="O636" s="3" t="s">
        <v>49</v>
      </c>
      <c r="P636" s="3" t="s">
        <v>50</v>
      </c>
      <c r="Q636" s="3" t="s">
        <v>42</v>
      </c>
      <c r="R636" s="3">
        <v>99692.9150096831</v>
      </c>
      <c r="S636" s="3">
        <v>93608.7488767664</v>
      </c>
      <c r="T636" s="3">
        <v>6084.16613291675</v>
      </c>
      <c r="U636" s="3">
        <v>14951.6369996064</v>
      </c>
      <c r="V636" s="3">
        <v>19310.6142479532</v>
      </c>
      <c r="W636" s="3">
        <v>13882.019891173</v>
      </c>
      <c r="X636" s="3">
        <v>36999.5509444105</v>
      </c>
      <c r="Y636" s="3">
        <v>0.373618645383074</v>
      </c>
      <c r="Z636" s="3">
        <f t="shared" si="45"/>
        <v>184836.737092826</v>
      </c>
      <c r="AA636" s="3">
        <f t="shared" si="46"/>
        <v>690.584513296491</v>
      </c>
      <c r="AB636" s="3">
        <f t="shared" si="47"/>
        <v>53.9356605065024</v>
      </c>
      <c r="AC636" s="3">
        <f t="shared" si="48"/>
        <v>100</v>
      </c>
      <c r="AD636" s="3">
        <f t="shared" si="49"/>
        <v>37.3618645383074</v>
      </c>
    </row>
    <row r="637" ht="30" spans="1:30">
      <c r="A637" s="3" t="s">
        <v>122</v>
      </c>
      <c r="B637" s="3" t="s">
        <v>1382</v>
      </c>
      <c r="C637" s="3" t="s">
        <v>152</v>
      </c>
      <c r="D637" s="3">
        <v>59864</v>
      </c>
      <c r="E637" s="3">
        <v>3026</v>
      </c>
      <c r="F637" s="3">
        <v>30047</v>
      </c>
      <c r="G637" s="3" t="s">
        <v>839</v>
      </c>
      <c r="I637" s="3" t="s">
        <v>57</v>
      </c>
      <c r="J637" s="3" t="s">
        <v>69</v>
      </c>
      <c r="K637" s="3" t="s">
        <v>125</v>
      </c>
      <c r="L637" s="3" t="s">
        <v>37</v>
      </c>
      <c r="M637" s="3" t="s">
        <v>82</v>
      </c>
      <c r="N637" s="3" t="s">
        <v>158</v>
      </c>
      <c r="O637" s="3" t="s">
        <v>49</v>
      </c>
      <c r="P637" s="3" t="s">
        <v>75</v>
      </c>
      <c r="Q637" s="3" t="s">
        <v>42</v>
      </c>
      <c r="R637" s="3">
        <v>155754.9</v>
      </c>
      <c r="S637" s="3">
        <v>133310.438685435</v>
      </c>
      <c r="T637" s="3">
        <v>22444.4613145652</v>
      </c>
      <c r="U637" s="3">
        <v>25008.4809018251</v>
      </c>
      <c r="V637" s="3">
        <v>23447.7733269713</v>
      </c>
      <c r="W637" s="3">
        <v>34149.7681259692</v>
      </c>
      <c r="X637" s="3">
        <v>32830.5986281761</v>
      </c>
      <c r="Y637" s="3">
        <v>0.923421361463278</v>
      </c>
      <c r="Z637" s="3">
        <f t="shared" si="45"/>
        <v>271191.520982942</v>
      </c>
      <c r="AA637" s="3">
        <f t="shared" si="46"/>
        <v>2504.24043523365</v>
      </c>
      <c r="AB637" s="3">
        <f t="shared" si="47"/>
        <v>57.4335434365579</v>
      </c>
      <c r="AC637" s="3">
        <f t="shared" si="48"/>
        <v>100</v>
      </c>
      <c r="AD637" s="3">
        <f t="shared" si="49"/>
        <v>92.3421361463278</v>
      </c>
    </row>
    <row r="638" ht="30" spans="1:30">
      <c r="A638" s="3" t="s">
        <v>1383</v>
      </c>
      <c r="B638" s="3" t="s">
        <v>1384</v>
      </c>
      <c r="C638" s="3" t="s">
        <v>805</v>
      </c>
      <c r="D638" s="3">
        <v>65109</v>
      </c>
      <c r="E638" s="3">
        <v>4729</v>
      </c>
      <c r="F638" s="3">
        <v>29051</v>
      </c>
      <c r="G638" s="3" t="s">
        <v>1385</v>
      </c>
      <c r="I638" s="3" t="s">
        <v>34</v>
      </c>
      <c r="J638" s="3" t="s">
        <v>489</v>
      </c>
      <c r="K638" s="3" t="s">
        <v>490</v>
      </c>
      <c r="L638" s="3" t="s">
        <v>718</v>
      </c>
      <c r="M638" s="3" t="s">
        <v>60</v>
      </c>
      <c r="N638" s="3" t="s">
        <v>39</v>
      </c>
      <c r="O638" s="3" t="s">
        <v>40</v>
      </c>
      <c r="P638" s="3" t="s">
        <v>41</v>
      </c>
      <c r="Q638" s="3" t="s">
        <v>42</v>
      </c>
      <c r="R638" s="3">
        <v>343869.56735186</v>
      </c>
      <c r="S638" s="3">
        <v>322883.526612458</v>
      </c>
      <c r="T638" s="3">
        <v>20986.0407394017</v>
      </c>
      <c r="U638" s="3">
        <v>51572.5008718756</v>
      </c>
      <c r="V638" s="3">
        <v>66607.8684337532</v>
      </c>
      <c r="W638" s="3">
        <v>47883.0835018107</v>
      </c>
      <c r="X638" s="3">
        <v>127622.104080634</v>
      </c>
      <c r="Y638" s="3">
        <v>0.385360065085276</v>
      </c>
      <c r="Z638" s="3">
        <f t="shared" si="45"/>
        <v>637555.124239933</v>
      </c>
      <c r="AA638" s="3">
        <f t="shared" si="46"/>
        <v>2456.88284172552</v>
      </c>
      <c r="AB638" s="3">
        <f t="shared" si="47"/>
        <v>53.9356605065024</v>
      </c>
      <c r="AC638" s="3">
        <f t="shared" si="48"/>
        <v>100</v>
      </c>
      <c r="AD638" s="3">
        <f t="shared" si="49"/>
        <v>38.5360065085276</v>
      </c>
    </row>
    <row r="639" ht="30" spans="1:30">
      <c r="A639" s="3" t="s">
        <v>1058</v>
      </c>
      <c r="B639" s="3" t="s">
        <v>1386</v>
      </c>
      <c r="C639" s="3" t="s">
        <v>599</v>
      </c>
      <c r="D639" s="3">
        <v>85388</v>
      </c>
      <c r="E639" s="3">
        <v>2183</v>
      </c>
      <c r="F639" s="3">
        <v>4013</v>
      </c>
      <c r="G639" s="3" t="s">
        <v>600</v>
      </c>
      <c r="I639" s="3" t="s">
        <v>57</v>
      </c>
      <c r="J639" s="3" t="s">
        <v>69</v>
      </c>
      <c r="K639" s="3" t="s">
        <v>125</v>
      </c>
      <c r="L639" s="3" t="s">
        <v>164</v>
      </c>
      <c r="M639" s="3" t="s">
        <v>48</v>
      </c>
      <c r="N639" s="3" t="s">
        <v>39</v>
      </c>
      <c r="O639" s="3" t="s">
        <v>49</v>
      </c>
      <c r="P639" s="3" t="s">
        <v>75</v>
      </c>
      <c r="Q639" s="3" t="s">
        <v>42</v>
      </c>
      <c r="R639" s="3">
        <v>116263.8927</v>
      </c>
      <c r="S639" s="3">
        <v>99510.131232554</v>
      </c>
      <c r="T639" s="3">
        <v>16753.761467446</v>
      </c>
      <c r="U639" s="3">
        <v>18667.684548992</v>
      </c>
      <c r="V639" s="3">
        <v>17502.6878906597</v>
      </c>
      <c r="W639" s="3">
        <v>25491.2364049386</v>
      </c>
      <c r="X639" s="3">
        <v>24506.536848491</v>
      </c>
      <c r="Y639" s="3">
        <v>0.776624261156061</v>
      </c>
      <c r="Z639" s="3">
        <f t="shared" si="45"/>
        <v>202432.038393081</v>
      </c>
      <c r="AA639" s="3">
        <f t="shared" si="46"/>
        <v>1572.13632251342</v>
      </c>
      <c r="AB639" s="3">
        <f t="shared" si="47"/>
        <v>57.4335434365579</v>
      </c>
      <c r="AC639" s="3">
        <f t="shared" si="48"/>
        <v>100</v>
      </c>
      <c r="AD639" s="3">
        <f t="shared" si="49"/>
        <v>77.6624261156061</v>
      </c>
    </row>
    <row r="640" customFormat="1" hidden="1" spans="1:30">
      <c r="A640" t="s">
        <v>1033</v>
      </c>
      <c r="B640" t="s">
        <v>1044</v>
      </c>
      <c r="C640" t="s">
        <v>548</v>
      </c>
      <c r="D640">
        <v>75070</v>
      </c>
      <c r="E640">
        <v>3111</v>
      </c>
      <c r="F640">
        <v>48085</v>
      </c>
      <c r="G640" t="s">
        <v>1045</v>
      </c>
      <c r="H640">
        <v>1922</v>
      </c>
      <c r="I640" t="s">
        <v>68</v>
      </c>
      <c r="J640" t="s">
        <v>73</v>
      </c>
      <c r="K640" t="s">
        <v>868</v>
      </c>
      <c r="L640" t="s">
        <v>88</v>
      </c>
      <c r="M640" t="s">
        <v>93</v>
      </c>
      <c r="N640" t="s">
        <v>39</v>
      </c>
      <c r="O640" t="s">
        <v>61</v>
      </c>
      <c r="P640" t="s">
        <v>62</v>
      </c>
      <c r="Q640" t="s">
        <v>42</v>
      </c>
      <c r="R640">
        <v>187963.1766</v>
      </c>
      <c r="S640">
        <v>169000.306749781</v>
      </c>
      <c r="T640">
        <v>18962.8698502189</v>
      </c>
      <c r="U640">
        <v>30380.7248182342</v>
      </c>
      <c r="V640">
        <v>28815.5355607558</v>
      </c>
      <c r="W640">
        <v>32006.1136625387</v>
      </c>
      <c r="X640">
        <v>62105.9070755845</v>
      </c>
      <c r="Y640">
        <v>0.18802666517144</v>
      </c>
      <c r="Z640">
        <f t="shared" si="45"/>
        <v>341271.457717113</v>
      </c>
      <c r="AA640">
        <f t="shared" si="46"/>
        <v>641.681341127447</v>
      </c>
      <c r="AB640">
        <f t="shared" si="47"/>
        <v>55.0773211030752</v>
      </c>
      <c r="AC640">
        <f t="shared" si="48"/>
        <v>100</v>
      </c>
      <c r="AD640">
        <f t="shared" si="49"/>
        <v>18.802666517144</v>
      </c>
    </row>
    <row r="641" customFormat="1" hidden="1" spans="1:30">
      <c r="A641" t="s">
        <v>76</v>
      </c>
      <c r="B641" t="s">
        <v>713</v>
      </c>
      <c r="C641" t="s">
        <v>548</v>
      </c>
      <c r="D641">
        <v>78704</v>
      </c>
      <c r="E641">
        <v>7470</v>
      </c>
      <c r="F641">
        <v>48453</v>
      </c>
      <c r="G641" t="s">
        <v>714</v>
      </c>
      <c r="H641">
        <v>640</v>
      </c>
      <c r="I641" t="s">
        <v>79</v>
      </c>
      <c r="J641" t="s">
        <v>80</v>
      </c>
      <c r="K641" t="s">
        <v>81</v>
      </c>
      <c r="L641" t="s">
        <v>37</v>
      </c>
      <c r="M641" t="s">
        <v>82</v>
      </c>
      <c r="N641" t="s">
        <v>39</v>
      </c>
      <c r="O641" t="s">
        <v>61</v>
      </c>
      <c r="P641" t="s">
        <v>83</v>
      </c>
      <c r="Q641" t="s">
        <v>42</v>
      </c>
      <c r="R641">
        <v>184421.6808</v>
      </c>
      <c r="S641">
        <v>128910.7548792</v>
      </c>
      <c r="T641">
        <v>55510.9259208</v>
      </c>
      <c r="U641">
        <v>49793.853816</v>
      </c>
      <c r="V641">
        <v>23790.3968232</v>
      </c>
      <c r="W641">
        <v>22130.601696</v>
      </c>
      <c r="X641">
        <v>0</v>
      </c>
      <c r="Y641">
        <v>0.988539233502377</v>
      </c>
      <c r="Z641">
        <f t="shared" si="45"/>
        <v>280136.5331352</v>
      </c>
      <c r="AA641">
        <f t="shared" si="46"/>
        <v>2769.25953741484</v>
      </c>
      <c r="AB641">
        <f t="shared" si="47"/>
        <v>65.8327847267939</v>
      </c>
      <c r="AC641">
        <f t="shared" si="48"/>
        <v>100</v>
      </c>
      <c r="AD641">
        <f t="shared" si="49"/>
        <v>98.8539233502377</v>
      </c>
    </row>
    <row r="642" ht="30" spans="1:30">
      <c r="A642" s="3" t="s">
        <v>1387</v>
      </c>
      <c r="B642" s="3" t="s">
        <v>373</v>
      </c>
      <c r="C642" s="3" t="s">
        <v>341</v>
      </c>
      <c r="D642" s="3">
        <v>21218</v>
      </c>
      <c r="E642" s="3">
        <v>2824</v>
      </c>
      <c r="F642" s="3">
        <v>24510</v>
      </c>
      <c r="G642" s="3" t="s">
        <v>374</v>
      </c>
      <c r="H642" s="3">
        <v>8872</v>
      </c>
      <c r="I642" s="3" t="s">
        <v>229</v>
      </c>
      <c r="J642" s="3" t="s">
        <v>571</v>
      </c>
      <c r="K642" s="3" t="s">
        <v>604</v>
      </c>
      <c r="L642" s="3" t="s">
        <v>47</v>
      </c>
      <c r="M642" s="3" t="s">
        <v>93</v>
      </c>
      <c r="N642" s="3" t="s">
        <v>39</v>
      </c>
      <c r="O642" s="3" t="s">
        <v>49</v>
      </c>
      <c r="P642" s="3" t="s">
        <v>232</v>
      </c>
      <c r="Q642" s="3" t="s">
        <v>42</v>
      </c>
      <c r="R642" s="3">
        <v>77626.6583262136</v>
      </c>
      <c r="S642" s="3">
        <v>71521.5045242718</v>
      </c>
      <c r="T642" s="3">
        <v>6105.15380194175</v>
      </c>
      <c r="U642" s="3">
        <v>10181.460761165</v>
      </c>
      <c r="V642" s="3">
        <v>15765.4428970874</v>
      </c>
      <c r="W642" s="3">
        <v>15067.4451300971</v>
      </c>
      <c r="X642" s="3">
        <v>23992.5099106796</v>
      </c>
      <c r="Y642" s="3">
        <v>0.759875914179242</v>
      </c>
      <c r="Z642" s="3">
        <f t="shared" ref="Z642:Z705" si="50">SUM(S642:X642)</f>
        <v>142633.517025243</v>
      </c>
      <c r="AA642" s="3">
        <f t="shared" ref="AA642:AA705" si="51">Z642*Y642/100</f>
        <v>1083.83774142157</v>
      </c>
      <c r="AB642" s="3">
        <f t="shared" ref="AB642:AB705" si="52">R642/Z642*100</f>
        <v>54.42385488712</v>
      </c>
      <c r="AC642" s="3">
        <f t="shared" ref="AC642:AC705" si="53">Z642/SUM(Z642)*100</f>
        <v>100</v>
      </c>
      <c r="AD642" s="3">
        <f t="shared" ref="AD642:AD705" si="54">Y642*100</f>
        <v>75.9875914179242</v>
      </c>
    </row>
    <row r="643" ht="30" spans="1:30">
      <c r="A643" s="3" t="s">
        <v>1388</v>
      </c>
      <c r="B643" s="3" t="s">
        <v>1389</v>
      </c>
      <c r="C643" s="3" t="s">
        <v>152</v>
      </c>
      <c r="D643" s="3">
        <v>59715</v>
      </c>
      <c r="E643" s="3">
        <v>3451</v>
      </c>
      <c r="F643" s="3">
        <v>30031</v>
      </c>
      <c r="G643" s="3" t="s">
        <v>1390</v>
      </c>
      <c r="I643" s="3" t="s">
        <v>34</v>
      </c>
      <c r="J643" s="3" t="s">
        <v>35</v>
      </c>
      <c r="K643" s="3" t="s">
        <v>36</v>
      </c>
      <c r="L643" s="3" t="s">
        <v>47</v>
      </c>
      <c r="M643" s="3" t="s">
        <v>93</v>
      </c>
      <c r="N643" s="3" t="s">
        <v>39</v>
      </c>
      <c r="O643" s="3" t="s">
        <v>49</v>
      </c>
      <c r="P643" s="3" t="s">
        <v>50</v>
      </c>
      <c r="Q643" s="3" t="s">
        <v>42</v>
      </c>
      <c r="R643" s="3">
        <v>101429.863357411</v>
      </c>
      <c r="S643" s="3">
        <v>92551.2639526148</v>
      </c>
      <c r="T643" s="3">
        <v>8878.5994047963</v>
      </c>
      <c r="U643" s="3">
        <v>12446.308851488</v>
      </c>
      <c r="V643" s="3">
        <v>16351.0331970529</v>
      </c>
      <c r="W643" s="3">
        <v>21127.3477983242</v>
      </c>
      <c r="X643" s="3">
        <v>36107.0789930656</v>
      </c>
      <c r="Y643" s="3">
        <v>0.236957793724562</v>
      </c>
      <c r="Z643" s="3">
        <f t="shared" si="50"/>
        <v>187461.632197342</v>
      </c>
      <c r="AA643" s="3">
        <f t="shared" si="51"/>
        <v>444.204947734875</v>
      </c>
      <c r="AB643" s="3">
        <f t="shared" si="52"/>
        <v>54.1069989461285</v>
      </c>
      <c r="AC643" s="3">
        <f t="shared" si="53"/>
        <v>100</v>
      </c>
      <c r="AD643" s="3">
        <f t="shared" si="54"/>
        <v>23.6957793724562</v>
      </c>
    </row>
    <row r="644" ht="30" spans="1:30">
      <c r="A644" s="3" t="s">
        <v>1391</v>
      </c>
      <c r="B644" s="3" t="s">
        <v>1329</v>
      </c>
      <c r="C644" s="3" t="s">
        <v>675</v>
      </c>
      <c r="D644" s="3">
        <v>55404</v>
      </c>
      <c r="E644" s="3">
        <v>3869</v>
      </c>
      <c r="F644" s="3">
        <v>27053</v>
      </c>
      <c r="G644" s="3" t="s">
        <v>676</v>
      </c>
      <c r="H644" s="3">
        <v>5120</v>
      </c>
      <c r="I644" s="3" t="s">
        <v>34</v>
      </c>
      <c r="J644" s="3" t="s">
        <v>35</v>
      </c>
      <c r="K644" s="3" t="s">
        <v>36</v>
      </c>
      <c r="L644" s="3" t="s">
        <v>47</v>
      </c>
      <c r="M644" s="3" t="s">
        <v>82</v>
      </c>
      <c r="N644" s="3" t="s">
        <v>39</v>
      </c>
      <c r="O644" s="3" t="s">
        <v>61</v>
      </c>
      <c r="P644" s="3" t="s">
        <v>50</v>
      </c>
      <c r="Q644" s="3" t="s">
        <v>42</v>
      </c>
      <c r="R644" s="3">
        <v>133409.938769142</v>
      </c>
      <c r="S644" s="3">
        <v>121731.983542329</v>
      </c>
      <c r="T644" s="3">
        <v>11677.9552268131</v>
      </c>
      <c r="U644" s="3">
        <v>16370.536711933</v>
      </c>
      <c r="V644" s="3">
        <v>21506.391366657</v>
      </c>
      <c r="W644" s="3">
        <v>27788.6421496677</v>
      </c>
      <c r="X644" s="3">
        <v>47491.3702744871</v>
      </c>
      <c r="Y644" s="3">
        <v>0.805897213359733</v>
      </c>
      <c r="Z644" s="3">
        <f t="shared" si="50"/>
        <v>246566.879271887</v>
      </c>
      <c r="AA644" s="3">
        <f t="shared" si="51"/>
        <v>1987.07560912019</v>
      </c>
      <c r="AB644" s="3">
        <f t="shared" si="52"/>
        <v>54.1069989461286</v>
      </c>
      <c r="AC644" s="3">
        <f t="shared" si="53"/>
        <v>100</v>
      </c>
      <c r="AD644" s="3">
        <f t="shared" si="54"/>
        <v>80.5897213359733</v>
      </c>
    </row>
    <row r="645" ht="30" spans="1:30">
      <c r="A645" s="3" t="s">
        <v>1392</v>
      </c>
      <c r="B645" s="3" t="s">
        <v>1393</v>
      </c>
      <c r="C645" s="3" t="s">
        <v>45</v>
      </c>
      <c r="D645" s="3">
        <v>91605</v>
      </c>
      <c r="E645" s="3">
        <v>2804</v>
      </c>
      <c r="F645" s="3">
        <v>6037</v>
      </c>
      <c r="G645" s="3" t="s">
        <v>132</v>
      </c>
      <c r="H645" s="3">
        <v>4472</v>
      </c>
      <c r="I645" s="3" t="s">
        <v>34</v>
      </c>
      <c r="J645" s="3" t="s">
        <v>108</v>
      </c>
      <c r="K645" s="3" t="s">
        <v>108</v>
      </c>
      <c r="L645" s="3" t="s">
        <v>47</v>
      </c>
      <c r="M645" s="3" t="s">
        <v>82</v>
      </c>
      <c r="N645" s="3" t="s">
        <v>39</v>
      </c>
      <c r="O645" s="3" t="s">
        <v>61</v>
      </c>
      <c r="P645" s="3" t="s">
        <v>50</v>
      </c>
      <c r="Q645" s="3" t="s">
        <v>42</v>
      </c>
      <c r="R645" s="3">
        <v>143152.880829128</v>
      </c>
      <c r="S645" s="3">
        <v>134416.393293525</v>
      </c>
      <c r="T645" s="3">
        <v>8736.48753560323</v>
      </c>
      <c r="U645" s="3">
        <v>21469.629104507</v>
      </c>
      <c r="V645" s="3">
        <v>27728.8517434363</v>
      </c>
      <c r="W645" s="3">
        <v>19933.7248685692</v>
      </c>
      <c r="X645" s="3">
        <v>53129.0744839992</v>
      </c>
      <c r="Y645" s="3">
        <v>0.942036542135789</v>
      </c>
      <c r="Z645" s="3">
        <f t="shared" si="50"/>
        <v>265414.16102964</v>
      </c>
      <c r="AA645" s="3">
        <f t="shared" si="51"/>
        <v>2500.29838490233</v>
      </c>
      <c r="AB645" s="3">
        <f t="shared" si="52"/>
        <v>53.9356605065023</v>
      </c>
      <c r="AC645" s="3">
        <f t="shared" si="53"/>
        <v>100</v>
      </c>
      <c r="AD645" s="3">
        <f t="shared" si="54"/>
        <v>94.2036542135789</v>
      </c>
    </row>
    <row r="646" ht="30" spans="1:30">
      <c r="A646" s="3" t="s">
        <v>1394</v>
      </c>
      <c r="B646" s="3" t="s">
        <v>1395</v>
      </c>
      <c r="C646" s="3" t="s">
        <v>45</v>
      </c>
      <c r="D646" s="3">
        <v>90245</v>
      </c>
      <c r="E646" s="3">
        <v>3811</v>
      </c>
      <c r="F646" s="3">
        <v>6037</v>
      </c>
      <c r="G646" s="3" t="s">
        <v>132</v>
      </c>
      <c r="H646" s="3">
        <v>4472</v>
      </c>
      <c r="I646" s="3" t="s">
        <v>57</v>
      </c>
      <c r="J646" s="3" t="s">
        <v>108</v>
      </c>
      <c r="K646" s="3" t="s">
        <v>108</v>
      </c>
      <c r="L646" s="3" t="s">
        <v>121</v>
      </c>
      <c r="M646" s="3" t="s">
        <v>82</v>
      </c>
      <c r="N646" s="3" t="s">
        <v>39</v>
      </c>
      <c r="O646" s="3" t="s">
        <v>61</v>
      </c>
      <c r="P646" s="3" t="s">
        <v>75</v>
      </c>
      <c r="Q646" s="3" t="s">
        <v>42</v>
      </c>
      <c r="R646" s="3">
        <v>176433.1065</v>
      </c>
      <c r="S646" s="3">
        <v>144420.849612723</v>
      </c>
      <c r="T646" s="3">
        <v>32012.2568872768</v>
      </c>
      <c r="U646" s="3">
        <v>30887.0457488839</v>
      </c>
      <c r="V646" s="3">
        <v>16878.1670758929</v>
      </c>
      <c r="W646" s="3">
        <v>36756.8971875</v>
      </c>
      <c r="X646" s="3">
        <v>33137.4680256696</v>
      </c>
      <c r="Y646" s="3">
        <v>0.976969728641487</v>
      </c>
      <c r="Z646" s="3">
        <f t="shared" si="50"/>
        <v>294092.684537946</v>
      </c>
      <c r="AA646" s="3">
        <f t="shared" si="51"/>
        <v>2873.19650208484</v>
      </c>
      <c r="AB646" s="3">
        <f t="shared" si="52"/>
        <v>59.9923479148068</v>
      </c>
      <c r="AC646" s="3">
        <f t="shared" si="53"/>
        <v>100</v>
      </c>
      <c r="AD646" s="3">
        <f t="shared" si="54"/>
        <v>97.6969728641487</v>
      </c>
    </row>
    <row r="647" ht="30" spans="1:30">
      <c r="A647" s="3" t="s">
        <v>813</v>
      </c>
      <c r="B647" s="3" t="s">
        <v>1306</v>
      </c>
      <c r="C647" s="3" t="s">
        <v>548</v>
      </c>
      <c r="D647" s="3">
        <v>75654</v>
      </c>
      <c r="E647" s="3">
        <v>4406</v>
      </c>
      <c r="F647" s="3">
        <v>48401</v>
      </c>
      <c r="G647" s="3" t="s">
        <v>1396</v>
      </c>
      <c r="I647" s="3" t="s">
        <v>57</v>
      </c>
      <c r="J647" s="3" t="s">
        <v>239</v>
      </c>
      <c r="K647" s="3" t="s">
        <v>239</v>
      </c>
      <c r="L647" s="3" t="s">
        <v>37</v>
      </c>
      <c r="M647" s="3" t="s">
        <v>82</v>
      </c>
      <c r="N647" s="3" t="s">
        <v>39</v>
      </c>
      <c r="O647" s="3" t="s">
        <v>61</v>
      </c>
      <c r="P647" s="3" t="s">
        <v>83</v>
      </c>
      <c r="Q647" s="3" t="s">
        <v>42</v>
      </c>
      <c r="R647" s="3">
        <v>296851.9023</v>
      </c>
      <c r="S647" s="3">
        <v>248606.048998458</v>
      </c>
      <c r="T647" s="3">
        <v>48245.8533015424</v>
      </c>
      <c r="U647" s="3">
        <v>46550.0412347044</v>
      </c>
      <c r="V647" s="3">
        <v>25437.1810025707</v>
      </c>
      <c r="W647" s="3">
        <v>55396.5275167095</v>
      </c>
      <c r="X647" s="3">
        <v>80890.2355881748</v>
      </c>
      <c r="Y647" s="3">
        <v>0.935938339576692</v>
      </c>
      <c r="Z647" s="3">
        <f t="shared" si="50"/>
        <v>505125.88764216</v>
      </c>
      <c r="AA647" s="3">
        <f t="shared" si="51"/>
        <v>4727.66684557006</v>
      </c>
      <c r="AB647" s="3">
        <f t="shared" si="52"/>
        <v>58.7679051029543</v>
      </c>
      <c r="AC647" s="3">
        <f t="shared" si="53"/>
        <v>100</v>
      </c>
      <c r="AD647" s="3">
        <f t="shared" si="54"/>
        <v>93.5938339576692</v>
      </c>
    </row>
    <row r="648" ht="30" spans="1:30">
      <c r="A648" s="3" t="s">
        <v>1397</v>
      </c>
      <c r="B648" s="3" t="s">
        <v>1005</v>
      </c>
      <c r="C648" s="3" t="s">
        <v>140</v>
      </c>
      <c r="D648" s="3">
        <v>32806</v>
      </c>
      <c r="E648" s="3">
        <v>3901</v>
      </c>
      <c r="F648" s="3">
        <v>12095</v>
      </c>
      <c r="G648" s="3" t="s">
        <v>186</v>
      </c>
      <c r="H648" s="3">
        <v>5960</v>
      </c>
      <c r="I648" s="3" t="s">
        <v>101</v>
      </c>
      <c r="J648" s="3" t="s">
        <v>69</v>
      </c>
      <c r="K648" s="3" t="s">
        <v>1089</v>
      </c>
      <c r="L648" s="3" t="s">
        <v>47</v>
      </c>
      <c r="M648" s="3" t="s">
        <v>93</v>
      </c>
      <c r="N648" s="3" t="s">
        <v>39</v>
      </c>
      <c r="O648" s="3" t="s">
        <v>49</v>
      </c>
      <c r="P648" s="3" t="s">
        <v>50</v>
      </c>
      <c r="Q648" s="3" t="s">
        <v>42</v>
      </c>
      <c r="R648" s="3">
        <v>105628.858328718</v>
      </c>
      <c r="S648" s="3">
        <v>96130.5764676923</v>
      </c>
      <c r="T648" s="3">
        <v>9498.28186102564</v>
      </c>
      <c r="U648" s="3">
        <v>13749.6706594872</v>
      </c>
      <c r="V648" s="3">
        <v>16396.5408205128</v>
      </c>
      <c r="W648" s="3">
        <v>20038.915245641</v>
      </c>
      <c r="X648" s="3">
        <v>36271.4906579487</v>
      </c>
      <c r="Y648" s="3">
        <v>0.598921396521087</v>
      </c>
      <c r="Z648" s="3">
        <f t="shared" si="50"/>
        <v>192085.475712308</v>
      </c>
      <c r="AA648" s="3">
        <f t="shared" si="51"/>
        <v>1150.44101365033</v>
      </c>
      <c r="AB648" s="3">
        <f t="shared" si="52"/>
        <v>54.9905493567466</v>
      </c>
      <c r="AC648" s="3">
        <f t="shared" si="53"/>
        <v>100</v>
      </c>
      <c r="AD648" s="3">
        <f t="shared" si="54"/>
        <v>59.8921396521087</v>
      </c>
    </row>
    <row r="649" ht="30" spans="1:30">
      <c r="A649" s="3" t="s">
        <v>1398</v>
      </c>
      <c r="B649" s="3" t="s">
        <v>1399</v>
      </c>
      <c r="C649" s="3" t="s">
        <v>575</v>
      </c>
      <c r="D649" s="3">
        <v>49099</v>
      </c>
      <c r="E649" s="3">
        <v>9143</v>
      </c>
      <c r="F649" s="3">
        <v>26149</v>
      </c>
      <c r="G649" s="3" t="s">
        <v>669</v>
      </c>
      <c r="I649" s="3" t="s">
        <v>34</v>
      </c>
      <c r="J649" s="3" t="s">
        <v>35</v>
      </c>
      <c r="K649" s="3" t="s">
        <v>36</v>
      </c>
      <c r="L649" s="3" t="s">
        <v>47</v>
      </c>
      <c r="M649" s="3" t="s">
        <v>60</v>
      </c>
      <c r="N649" s="3" t="s">
        <v>39</v>
      </c>
      <c r="O649" s="3" t="s">
        <v>40</v>
      </c>
      <c r="P649" s="3" t="s">
        <v>50</v>
      </c>
      <c r="Q649" s="3" t="s">
        <v>42</v>
      </c>
      <c r="R649" s="3">
        <v>374693.418272176</v>
      </c>
      <c r="S649" s="3">
        <v>341894.865160358</v>
      </c>
      <c r="T649" s="3">
        <v>32798.5531118174</v>
      </c>
      <c r="U649" s="3">
        <v>45978.0764172205</v>
      </c>
      <c r="V649" s="3">
        <v>60402.5709794857</v>
      </c>
      <c r="W649" s="3">
        <v>78046.8187922566</v>
      </c>
      <c r="X649" s="3">
        <v>133383.644657613</v>
      </c>
      <c r="Y649" s="3">
        <v>0.844291465385919</v>
      </c>
      <c r="Z649" s="3">
        <f t="shared" si="50"/>
        <v>692504.529118751</v>
      </c>
      <c r="AA649" s="3">
        <f t="shared" si="51"/>
        <v>5846.75663676056</v>
      </c>
      <c r="AB649" s="3">
        <f t="shared" si="52"/>
        <v>54.1069989461287</v>
      </c>
      <c r="AC649" s="3">
        <f t="shared" si="53"/>
        <v>100</v>
      </c>
      <c r="AD649" s="3">
        <f t="shared" si="54"/>
        <v>84.4291465385919</v>
      </c>
    </row>
    <row r="650" customFormat="1" hidden="1" spans="1:30">
      <c r="A650" t="s">
        <v>1400</v>
      </c>
      <c r="B650" t="s">
        <v>989</v>
      </c>
      <c r="C650" t="s">
        <v>181</v>
      </c>
      <c r="D650">
        <v>62223</v>
      </c>
      <c r="E650">
        <v>2017</v>
      </c>
      <c r="F650">
        <v>17163</v>
      </c>
      <c r="G650" t="s">
        <v>818</v>
      </c>
      <c r="H650">
        <v>7040</v>
      </c>
      <c r="I650" t="s">
        <v>541</v>
      </c>
      <c r="J650" t="s">
        <v>69</v>
      </c>
      <c r="K650" t="s">
        <v>70</v>
      </c>
      <c r="L650" t="s">
        <v>47</v>
      </c>
      <c r="M650" t="s">
        <v>93</v>
      </c>
      <c r="N650" t="s">
        <v>39</v>
      </c>
      <c r="O650" t="s">
        <v>49</v>
      </c>
      <c r="P650" t="s">
        <v>62</v>
      </c>
      <c r="Q650" t="s">
        <v>42</v>
      </c>
      <c r="R650">
        <v>86270.6133</v>
      </c>
      <c r="S650">
        <v>75836.1154776399</v>
      </c>
      <c r="T650">
        <v>10434.4978223601</v>
      </c>
      <c r="U650">
        <v>11859.0336120215</v>
      </c>
      <c r="V650">
        <v>12140.3113794068</v>
      </c>
      <c r="W650">
        <v>15842.2897372528</v>
      </c>
      <c r="X650">
        <v>27601.5151092343</v>
      </c>
      <c r="Y650">
        <v>0.769144380542683</v>
      </c>
      <c r="Z650">
        <f t="shared" si="50"/>
        <v>153713.763137915</v>
      </c>
      <c r="AA650">
        <f t="shared" si="51"/>
        <v>1182.28077129597</v>
      </c>
      <c r="AB650">
        <f t="shared" si="52"/>
        <v>56.1241957381501</v>
      </c>
      <c r="AC650">
        <f t="shared" si="53"/>
        <v>100</v>
      </c>
      <c r="AD650">
        <f t="shared" si="54"/>
        <v>76.9144380542683</v>
      </c>
    </row>
    <row r="651" ht="30" spans="1:30">
      <c r="A651" s="3" t="s">
        <v>122</v>
      </c>
      <c r="B651" s="3" t="s">
        <v>416</v>
      </c>
      <c r="C651" s="3" t="s">
        <v>337</v>
      </c>
      <c r="D651" s="3">
        <v>23320</v>
      </c>
      <c r="E651" s="3">
        <v>7029</v>
      </c>
      <c r="F651" s="3">
        <v>51550</v>
      </c>
      <c r="G651" s="3" t="s">
        <v>417</v>
      </c>
      <c r="H651" s="3">
        <v>5720</v>
      </c>
      <c r="I651" s="3" t="s">
        <v>57</v>
      </c>
      <c r="J651" s="3" t="s">
        <v>69</v>
      </c>
      <c r="K651" s="3" t="s">
        <v>125</v>
      </c>
      <c r="L651" s="3" t="s">
        <v>37</v>
      </c>
      <c r="M651" s="3" t="s">
        <v>48</v>
      </c>
      <c r="N651" s="3" t="s">
        <v>39</v>
      </c>
      <c r="O651" s="3" t="s">
        <v>49</v>
      </c>
      <c r="P651" s="3" t="s">
        <v>75</v>
      </c>
      <c r="Q651" s="3" t="s">
        <v>42</v>
      </c>
      <c r="R651" s="3">
        <v>132018.0525</v>
      </c>
      <c r="S651" s="3">
        <v>112994.098376178</v>
      </c>
      <c r="T651" s="3">
        <v>19023.954123822</v>
      </c>
      <c r="U651" s="3">
        <v>21197.2204061792</v>
      </c>
      <c r="V651" s="3">
        <v>19874.3626690922</v>
      </c>
      <c r="W651" s="3">
        <v>28945.3871519742</v>
      </c>
      <c r="X651" s="3">
        <v>27827.2573980079</v>
      </c>
      <c r="Y651" s="3">
        <v>0.137890185174972</v>
      </c>
      <c r="Z651" s="3">
        <f t="shared" si="50"/>
        <v>229862.280125253</v>
      </c>
      <c r="AA651" s="3">
        <f t="shared" si="51"/>
        <v>316.957523712125</v>
      </c>
      <c r="AB651" s="3">
        <f t="shared" si="52"/>
        <v>57.433543436558</v>
      </c>
      <c r="AC651" s="3">
        <f t="shared" si="53"/>
        <v>100</v>
      </c>
      <c r="AD651" s="3">
        <f t="shared" si="54"/>
        <v>13.7890185174972</v>
      </c>
    </row>
    <row r="652" ht="30" spans="1:30">
      <c r="A652" s="3" t="s">
        <v>1401</v>
      </c>
      <c r="B652" s="3" t="s">
        <v>1402</v>
      </c>
      <c r="C652" s="3" t="s">
        <v>45</v>
      </c>
      <c r="D652" s="3">
        <v>92801</v>
      </c>
      <c r="E652" s="3">
        <v>6317</v>
      </c>
      <c r="F652" s="3">
        <v>6059</v>
      </c>
      <c r="G652" s="3" t="s">
        <v>186</v>
      </c>
      <c r="H652" s="3">
        <v>4472</v>
      </c>
      <c r="I652" s="3" t="s">
        <v>34</v>
      </c>
      <c r="J652" s="3" t="s">
        <v>108</v>
      </c>
      <c r="K652" s="3" t="s">
        <v>108</v>
      </c>
      <c r="L652" s="3" t="s">
        <v>47</v>
      </c>
      <c r="M652" s="3" t="s">
        <v>48</v>
      </c>
      <c r="N652" s="3" t="s">
        <v>39</v>
      </c>
      <c r="O652" s="3" t="s">
        <v>49</v>
      </c>
      <c r="P652" s="3" t="s">
        <v>41</v>
      </c>
      <c r="Q652" s="3" t="s">
        <v>42</v>
      </c>
      <c r="R652" s="3">
        <v>37086.686095493</v>
      </c>
      <c r="S652" s="3">
        <v>34823.3200428262</v>
      </c>
      <c r="T652" s="3">
        <v>2263.3660526668</v>
      </c>
      <c r="U652" s="3">
        <v>5562.1471993702</v>
      </c>
      <c r="V652" s="3">
        <v>7183.72703672505</v>
      </c>
      <c r="W652" s="3">
        <v>5164.2397458768</v>
      </c>
      <c r="X652" s="3">
        <v>13764.1750310569</v>
      </c>
      <c r="Y652" s="3">
        <v>0.911317654124914</v>
      </c>
      <c r="Z652" s="3">
        <f t="shared" si="50"/>
        <v>68760.975108522</v>
      </c>
      <c r="AA652" s="3">
        <f t="shared" si="51"/>
        <v>626.630905312399</v>
      </c>
      <c r="AB652" s="3">
        <f t="shared" si="52"/>
        <v>53.9356605065024</v>
      </c>
      <c r="AC652" s="3">
        <f t="shared" si="53"/>
        <v>100</v>
      </c>
      <c r="AD652" s="3">
        <f t="shared" si="54"/>
        <v>91.1317654124914</v>
      </c>
    </row>
    <row r="653" ht="30" spans="1:30">
      <c r="A653" s="3" t="s">
        <v>1403</v>
      </c>
      <c r="B653" s="3" t="s">
        <v>1404</v>
      </c>
      <c r="C653" s="3" t="s">
        <v>32</v>
      </c>
      <c r="D653" s="3">
        <v>17099</v>
      </c>
      <c r="E653" s="3">
        <v>9709</v>
      </c>
      <c r="F653" s="3">
        <v>42087</v>
      </c>
      <c r="G653" s="3" t="s">
        <v>1405</v>
      </c>
      <c r="I653" s="3" t="s">
        <v>101</v>
      </c>
      <c r="J653" s="3" t="s">
        <v>35</v>
      </c>
      <c r="K653" s="3" t="s">
        <v>36</v>
      </c>
      <c r="L653" s="3" t="s">
        <v>47</v>
      </c>
      <c r="M653" s="3" t="s">
        <v>93</v>
      </c>
      <c r="N653" s="3" t="s">
        <v>39</v>
      </c>
      <c r="O653" s="3" t="s">
        <v>49</v>
      </c>
      <c r="P653" s="3" t="s">
        <v>50</v>
      </c>
      <c r="Q653" s="3" t="s">
        <v>42</v>
      </c>
      <c r="R653" s="3">
        <v>82935.2730656224</v>
      </c>
      <c r="S653" s="3">
        <v>75175.8579644545</v>
      </c>
      <c r="T653" s="3">
        <v>7759.41510116795</v>
      </c>
      <c r="U653" s="3">
        <v>10238.6004193662</v>
      </c>
      <c r="V653" s="3">
        <v>13413.6974058307</v>
      </c>
      <c r="W653" s="3">
        <v>19033.1841270801</v>
      </c>
      <c r="X653" s="3">
        <v>25766.1295175555</v>
      </c>
      <c r="Y653" s="3">
        <v>0.0742326906453327</v>
      </c>
      <c r="Z653" s="3">
        <f t="shared" si="50"/>
        <v>151386.884535455</v>
      </c>
      <c r="AA653" s="3">
        <f t="shared" si="51"/>
        <v>112.378557674811</v>
      </c>
      <c r="AB653" s="3">
        <f t="shared" si="52"/>
        <v>54.7836579900017</v>
      </c>
      <c r="AC653" s="3">
        <f t="shared" si="53"/>
        <v>100</v>
      </c>
      <c r="AD653" s="3">
        <f t="shared" si="54"/>
        <v>7.42326906453327</v>
      </c>
    </row>
    <row r="654" ht="30" spans="1:30">
      <c r="A654" s="3" t="s">
        <v>1406</v>
      </c>
      <c r="B654" s="3" t="s">
        <v>751</v>
      </c>
      <c r="C654" s="3" t="s">
        <v>748</v>
      </c>
      <c r="D654" s="3">
        <v>80304</v>
      </c>
      <c r="E654" s="3">
        <v>2433</v>
      </c>
      <c r="F654" s="3">
        <v>8013</v>
      </c>
      <c r="G654" s="3" t="s">
        <v>751</v>
      </c>
      <c r="H654" s="3">
        <v>2082</v>
      </c>
      <c r="I654" s="3" t="s">
        <v>229</v>
      </c>
      <c r="J654" s="3" t="s">
        <v>58</v>
      </c>
      <c r="K654" s="3" t="s">
        <v>163</v>
      </c>
      <c r="L654" s="3" t="s">
        <v>47</v>
      </c>
      <c r="M654" s="3" t="s">
        <v>93</v>
      </c>
      <c r="N654" s="3" t="s">
        <v>39</v>
      </c>
      <c r="O654" s="3" t="s">
        <v>40</v>
      </c>
      <c r="P654" s="3" t="s">
        <v>232</v>
      </c>
      <c r="Q654" s="3" t="s">
        <v>42</v>
      </c>
      <c r="R654" s="3">
        <v>337960.286593351</v>
      </c>
      <c r="S654" s="3">
        <v>311380.506230656</v>
      </c>
      <c r="T654" s="3">
        <v>26579.7803626949</v>
      </c>
      <c r="U654" s="3">
        <v>44326.6459097382</v>
      </c>
      <c r="V654" s="3">
        <v>68637.4206317152</v>
      </c>
      <c r="W654" s="3">
        <v>65598.5737914681</v>
      </c>
      <c r="X654" s="3">
        <v>104455.295388761</v>
      </c>
      <c r="Y654" s="3">
        <v>0.995715733478375</v>
      </c>
      <c r="Z654" s="3">
        <f t="shared" si="50"/>
        <v>620978.222315033</v>
      </c>
      <c r="AA654" s="3">
        <f t="shared" si="51"/>
        <v>6183.17786106511</v>
      </c>
      <c r="AB654" s="3">
        <f t="shared" si="52"/>
        <v>54.42385488712</v>
      </c>
      <c r="AC654" s="3">
        <f t="shared" si="53"/>
        <v>100</v>
      </c>
      <c r="AD654" s="3">
        <f t="shared" si="54"/>
        <v>99.5715733478375</v>
      </c>
    </row>
    <row r="655" ht="30" spans="1:30">
      <c r="A655" s="3" t="s">
        <v>1407</v>
      </c>
      <c r="B655" s="3" t="s">
        <v>1408</v>
      </c>
      <c r="C655" s="3" t="s">
        <v>782</v>
      </c>
      <c r="D655" s="3">
        <v>46140</v>
      </c>
      <c r="E655" s="3">
        <v>1086</v>
      </c>
      <c r="F655" s="3">
        <v>18059</v>
      </c>
      <c r="G655" s="3" t="s">
        <v>997</v>
      </c>
      <c r="H655" s="3">
        <v>3480</v>
      </c>
      <c r="I655" s="3" t="s">
        <v>57</v>
      </c>
      <c r="J655" s="3" t="s">
        <v>239</v>
      </c>
      <c r="K655" s="3" t="s">
        <v>239</v>
      </c>
      <c r="L655" s="3" t="s">
        <v>88</v>
      </c>
      <c r="M655" s="3" t="s">
        <v>60</v>
      </c>
      <c r="N655" s="3" t="s">
        <v>39</v>
      </c>
      <c r="O655" s="3" t="s">
        <v>40</v>
      </c>
      <c r="P655" s="3" t="s">
        <v>75</v>
      </c>
      <c r="Q655" s="3" t="s">
        <v>42</v>
      </c>
      <c r="R655" s="3">
        <v>534056.3199</v>
      </c>
      <c r="S655" s="3">
        <v>447258.820321851</v>
      </c>
      <c r="T655" s="3">
        <v>86797.4995781491</v>
      </c>
      <c r="U655" s="3">
        <v>83746.6208583548</v>
      </c>
      <c r="V655" s="3">
        <v>45763.1807969152</v>
      </c>
      <c r="W655" s="3">
        <v>99662.0381799486</v>
      </c>
      <c r="X655" s="3">
        <v>145526.91493419</v>
      </c>
      <c r="Y655" s="3">
        <v>0.605407271617473</v>
      </c>
      <c r="Z655" s="3">
        <f t="shared" si="50"/>
        <v>908755.074669409</v>
      </c>
      <c r="AA655" s="3">
        <f t="shared" si="51"/>
        <v>5501.6693032414</v>
      </c>
      <c r="AB655" s="3">
        <f t="shared" si="52"/>
        <v>58.7679051029543</v>
      </c>
      <c r="AC655" s="3">
        <f t="shared" si="53"/>
        <v>100</v>
      </c>
      <c r="AD655" s="3">
        <f t="shared" si="54"/>
        <v>60.5407271617473</v>
      </c>
    </row>
    <row r="656" customFormat="1" hidden="1" spans="1:30">
      <c r="A656" t="s">
        <v>1409</v>
      </c>
      <c r="B656" t="s">
        <v>1410</v>
      </c>
      <c r="C656" t="s">
        <v>45</v>
      </c>
      <c r="D656">
        <v>90731</v>
      </c>
      <c r="E656">
        <v>3317</v>
      </c>
      <c r="F656">
        <v>6037</v>
      </c>
      <c r="G656" t="s">
        <v>132</v>
      </c>
      <c r="H656">
        <v>4472</v>
      </c>
      <c r="I656" t="s">
        <v>68</v>
      </c>
      <c r="J656" t="s">
        <v>58</v>
      </c>
      <c r="K656" t="s">
        <v>59</v>
      </c>
      <c r="L656" t="s">
        <v>47</v>
      </c>
      <c r="M656" t="s">
        <v>82</v>
      </c>
      <c r="N656" t="s">
        <v>39</v>
      </c>
      <c r="O656" t="s">
        <v>61</v>
      </c>
      <c r="P656" t="s">
        <v>62</v>
      </c>
      <c r="Q656" t="s">
        <v>42</v>
      </c>
      <c r="R656">
        <v>184035.437543129</v>
      </c>
      <c r="S656">
        <v>169322.411223892</v>
      </c>
      <c r="T656">
        <v>14713.0263192375</v>
      </c>
      <c r="U656">
        <v>29776.3627889331</v>
      </c>
      <c r="V656">
        <v>24521.7105320626</v>
      </c>
      <c r="W656">
        <v>32000.8322443416</v>
      </c>
      <c r="X656">
        <v>54298.0733209957</v>
      </c>
      <c r="Y656">
        <v>0.185370071102877</v>
      </c>
      <c r="Z656">
        <f t="shared" si="50"/>
        <v>324632.416429463</v>
      </c>
      <c r="AA656">
        <f t="shared" si="51"/>
        <v>601.771341158284</v>
      </c>
      <c r="AB656">
        <f t="shared" si="52"/>
        <v>56.6904068198984</v>
      </c>
      <c r="AC656">
        <f t="shared" si="53"/>
        <v>100</v>
      </c>
      <c r="AD656">
        <f t="shared" si="54"/>
        <v>18.5370071102877</v>
      </c>
    </row>
    <row r="657" customFormat="1" hidden="1" spans="1:30">
      <c r="A657" t="s">
        <v>1178</v>
      </c>
      <c r="B657" t="s">
        <v>1061</v>
      </c>
      <c r="C657" t="s">
        <v>548</v>
      </c>
      <c r="D657">
        <v>75901</v>
      </c>
      <c r="E657">
        <v>7104</v>
      </c>
      <c r="F657">
        <v>48005</v>
      </c>
      <c r="G657" t="s">
        <v>1062</v>
      </c>
      <c r="I657" t="s">
        <v>68</v>
      </c>
      <c r="J657" t="s">
        <v>108</v>
      </c>
      <c r="K657" t="s">
        <v>108</v>
      </c>
      <c r="L657" t="s">
        <v>121</v>
      </c>
      <c r="M657" t="s">
        <v>82</v>
      </c>
      <c r="N657" t="s">
        <v>39</v>
      </c>
      <c r="O657" t="s">
        <v>40</v>
      </c>
      <c r="P657" t="s">
        <v>75</v>
      </c>
      <c r="Q657" t="s">
        <v>42</v>
      </c>
      <c r="R657">
        <v>359014.77</v>
      </c>
      <c r="S657">
        <v>322795.173795239</v>
      </c>
      <c r="T657">
        <v>36219.5962047614</v>
      </c>
      <c r="U657">
        <v>58028.0091576812</v>
      </c>
      <c r="V657">
        <v>55038.4551852247</v>
      </c>
      <c r="W657">
        <v>61132.5459752322</v>
      </c>
      <c r="X657">
        <v>118623.968522473</v>
      </c>
      <c r="Y657">
        <v>0.818963981877119</v>
      </c>
      <c r="Z657">
        <f t="shared" si="50"/>
        <v>651837.748840612</v>
      </c>
      <c r="AA657">
        <f t="shared" si="51"/>
        <v>5338.31638328325</v>
      </c>
      <c r="AB657">
        <f t="shared" si="52"/>
        <v>55.0773211030751</v>
      </c>
      <c r="AC657">
        <f t="shared" si="53"/>
        <v>100</v>
      </c>
      <c r="AD657">
        <f t="shared" si="54"/>
        <v>81.8963981877119</v>
      </c>
    </row>
    <row r="658" ht="30" spans="1:30">
      <c r="A658" s="3" t="s">
        <v>1411</v>
      </c>
      <c r="B658" s="3" t="s">
        <v>558</v>
      </c>
      <c r="C658" s="3" t="s">
        <v>136</v>
      </c>
      <c r="D658" s="3">
        <v>14226</v>
      </c>
      <c r="E658" s="3">
        <v>1105</v>
      </c>
      <c r="F658" s="3">
        <v>36029</v>
      </c>
      <c r="G658" s="3" t="s">
        <v>228</v>
      </c>
      <c r="H658" s="3">
        <v>1280</v>
      </c>
      <c r="I658" s="3" t="s">
        <v>34</v>
      </c>
      <c r="J658" s="3" t="s">
        <v>149</v>
      </c>
      <c r="K658" s="3" t="s">
        <v>149</v>
      </c>
      <c r="L658" s="3" t="s">
        <v>47</v>
      </c>
      <c r="M658" s="3" t="s">
        <v>82</v>
      </c>
      <c r="N658" s="3" t="s">
        <v>39</v>
      </c>
      <c r="O658" s="3" t="s">
        <v>49</v>
      </c>
      <c r="P658" s="3" t="s">
        <v>50</v>
      </c>
      <c r="Q658" s="3" t="s">
        <v>42</v>
      </c>
      <c r="R658" s="3">
        <v>116542.569838693</v>
      </c>
      <c r="S658" s="3">
        <v>109430.084900453</v>
      </c>
      <c r="T658" s="3">
        <v>7112.4849382405</v>
      </c>
      <c r="U658" s="3">
        <v>17478.6964455816</v>
      </c>
      <c r="V658" s="3">
        <v>22574.4087170242</v>
      </c>
      <c r="W658" s="3">
        <v>16228.2973921669</v>
      </c>
      <c r="X658" s="3">
        <v>43253.0511272584</v>
      </c>
      <c r="Y658" s="3">
        <v>0.214205215692454</v>
      </c>
      <c r="Z658" s="3">
        <f t="shared" si="50"/>
        <v>216077.023520725</v>
      </c>
      <c r="AA658" s="3">
        <f t="shared" si="51"/>
        <v>462.848254294402</v>
      </c>
      <c r="AB658" s="3">
        <f t="shared" si="52"/>
        <v>53.9356605065022</v>
      </c>
      <c r="AC658" s="3">
        <f t="shared" si="53"/>
        <v>100</v>
      </c>
      <c r="AD658" s="3">
        <f t="shared" si="54"/>
        <v>21.4205215692454</v>
      </c>
    </row>
    <row r="659" ht="30" spans="1:30">
      <c r="A659" s="3" t="s">
        <v>1412</v>
      </c>
      <c r="B659" s="3" t="s">
        <v>1413</v>
      </c>
      <c r="C659" s="3" t="s">
        <v>140</v>
      </c>
      <c r="D659" s="3">
        <v>33547</v>
      </c>
      <c r="E659" s="3">
        <v>3850</v>
      </c>
      <c r="F659" s="3">
        <v>12057</v>
      </c>
      <c r="G659" s="3" t="s">
        <v>528</v>
      </c>
      <c r="H659" s="3">
        <v>8280</v>
      </c>
      <c r="I659" s="3" t="s">
        <v>57</v>
      </c>
      <c r="J659" s="3" t="s">
        <v>58</v>
      </c>
      <c r="K659" s="3" t="s">
        <v>59</v>
      </c>
      <c r="L659" s="3" t="s">
        <v>718</v>
      </c>
      <c r="M659" s="3" t="s">
        <v>93</v>
      </c>
      <c r="N659" s="3" t="s">
        <v>39</v>
      </c>
      <c r="O659" s="3" t="s">
        <v>61</v>
      </c>
      <c r="P659" s="3" t="s">
        <v>62</v>
      </c>
      <c r="Q659" s="3" t="s">
        <v>42</v>
      </c>
      <c r="R659" s="3">
        <v>172610.6355</v>
      </c>
      <c r="S659" s="3">
        <v>141291.932821588</v>
      </c>
      <c r="T659" s="3">
        <v>31318.702678412</v>
      </c>
      <c r="U659" s="3">
        <v>30217.8695438457</v>
      </c>
      <c r="V659" s="3">
        <v>16512.4970184949</v>
      </c>
      <c r="W659" s="3">
        <v>35960.5490625</v>
      </c>
      <c r="X659" s="3">
        <v>32419.5358129783</v>
      </c>
      <c r="Y659" s="3">
        <v>0.540088777122023</v>
      </c>
      <c r="Z659" s="3">
        <f t="shared" si="50"/>
        <v>287721.086937819</v>
      </c>
      <c r="AA659" s="3">
        <f t="shared" si="51"/>
        <v>1553.94929996466</v>
      </c>
      <c r="AB659" s="3">
        <f t="shared" si="52"/>
        <v>59.9923479148068</v>
      </c>
      <c r="AC659" s="3">
        <f t="shared" si="53"/>
        <v>100</v>
      </c>
      <c r="AD659" s="3">
        <f t="shared" si="54"/>
        <v>54.0088777122023</v>
      </c>
    </row>
    <row r="660" ht="30" spans="1:30">
      <c r="A660" s="3" t="s">
        <v>1414</v>
      </c>
      <c r="B660" s="3" t="s">
        <v>143</v>
      </c>
      <c r="C660" s="3" t="s">
        <v>144</v>
      </c>
      <c r="D660" s="3">
        <v>53202</v>
      </c>
      <c r="E660" s="3">
        <v>1708</v>
      </c>
      <c r="F660" s="3">
        <v>55079</v>
      </c>
      <c r="G660" s="3" t="s">
        <v>143</v>
      </c>
      <c r="H660" s="3">
        <v>5082</v>
      </c>
      <c r="I660" s="3" t="s">
        <v>34</v>
      </c>
      <c r="J660" s="3" t="s">
        <v>102</v>
      </c>
      <c r="K660" s="3" t="s">
        <v>1415</v>
      </c>
      <c r="L660" s="3" t="s">
        <v>47</v>
      </c>
      <c r="M660" s="3" t="s">
        <v>48</v>
      </c>
      <c r="N660" s="3" t="s">
        <v>39</v>
      </c>
      <c r="O660" s="3" t="s">
        <v>49</v>
      </c>
      <c r="P660" s="3" t="s">
        <v>41</v>
      </c>
      <c r="Q660" s="3" t="s">
        <v>42</v>
      </c>
      <c r="R660" s="3">
        <v>47216.4247927573</v>
      </c>
      <c r="S660" s="3">
        <v>44334.8501832317</v>
      </c>
      <c r="T660" s="3">
        <v>2881.57460952568</v>
      </c>
      <c r="U660" s="3">
        <v>7081.37427671718</v>
      </c>
      <c r="V660" s="3">
        <v>9145.86723892934</v>
      </c>
      <c r="W660" s="3">
        <v>6574.7836553828</v>
      </c>
      <c r="X660" s="3">
        <v>17523.677729384</v>
      </c>
      <c r="Y660" s="3">
        <v>0.410611631785802</v>
      </c>
      <c r="Z660" s="3">
        <f t="shared" si="50"/>
        <v>87542.1276931707</v>
      </c>
      <c r="AA660" s="3">
        <f t="shared" si="51"/>
        <v>359.458159020939</v>
      </c>
      <c r="AB660" s="3">
        <f t="shared" si="52"/>
        <v>53.9356605065023</v>
      </c>
      <c r="AC660" s="3">
        <f t="shared" si="53"/>
        <v>100</v>
      </c>
      <c r="AD660" s="3">
        <f t="shared" si="54"/>
        <v>41.0611631785802</v>
      </c>
    </row>
    <row r="661" ht="30" spans="1:30">
      <c r="A661" s="3" t="s">
        <v>1416</v>
      </c>
      <c r="B661" s="3" t="s">
        <v>591</v>
      </c>
      <c r="C661" s="3" t="s">
        <v>592</v>
      </c>
      <c r="D661" s="3">
        <v>89135</v>
      </c>
      <c r="E661" s="3">
        <v>5002</v>
      </c>
      <c r="F661" s="3">
        <v>32003</v>
      </c>
      <c r="G661" s="3" t="s">
        <v>593</v>
      </c>
      <c r="H661" s="3">
        <v>4120</v>
      </c>
      <c r="I661" s="3" t="s">
        <v>34</v>
      </c>
      <c r="J661" s="3" t="s">
        <v>35</v>
      </c>
      <c r="K661" s="3" t="s">
        <v>36</v>
      </c>
      <c r="L661" s="3" t="s">
        <v>47</v>
      </c>
      <c r="M661" s="3" t="s">
        <v>93</v>
      </c>
      <c r="N661" s="3" t="s">
        <v>39</v>
      </c>
      <c r="O661" s="3" t="s">
        <v>49</v>
      </c>
      <c r="P661" s="3" t="s">
        <v>50</v>
      </c>
      <c r="Q661" s="3" t="s">
        <v>42</v>
      </c>
      <c r="R661" s="3">
        <v>87191.2825657325</v>
      </c>
      <c r="S661" s="3">
        <v>79559.0483906385</v>
      </c>
      <c r="T661" s="3">
        <v>7632.2341750939</v>
      </c>
      <c r="U661" s="3">
        <v>10699.1136145623</v>
      </c>
      <c r="V661" s="3">
        <v>14055.6982779543</v>
      </c>
      <c r="W661" s="3">
        <v>18161.520589425</v>
      </c>
      <c r="X661" s="3">
        <v>31038.4183010691</v>
      </c>
      <c r="Y661" s="3">
        <v>0.694876946426245</v>
      </c>
      <c r="Z661" s="3">
        <f t="shared" si="50"/>
        <v>161146.033348743</v>
      </c>
      <c r="AA661" s="3">
        <f t="shared" si="51"/>
        <v>1119.76663582076</v>
      </c>
      <c r="AB661" s="3">
        <f t="shared" si="52"/>
        <v>54.1069989461286</v>
      </c>
      <c r="AC661" s="3">
        <f t="shared" si="53"/>
        <v>100</v>
      </c>
      <c r="AD661" s="3">
        <f t="shared" si="54"/>
        <v>69.4876946426245</v>
      </c>
    </row>
    <row r="662" ht="30" spans="1:30">
      <c r="A662" s="3" t="s">
        <v>1417</v>
      </c>
      <c r="B662" s="3" t="s">
        <v>1402</v>
      </c>
      <c r="C662" s="3" t="s">
        <v>45</v>
      </c>
      <c r="D662" s="3">
        <v>92805</v>
      </c>
      <c r="E662" s="3">
        <v>3965</v>
      </c>
      <c r="F662" s="3">
        <v>6059</v>
      </c>
      <c r="G662" s="3" t="s">
        <v>186</v>
      </c>
      <c r="H662" s="3">
        <v>4472</v>
      </c>
      <c r="I662" s="3" t="s">
        <v>101</v>
      </c>
      <c r="J662" s="3" t="s">
        <v>58</v>
      </c>
      <c r="K662" s="3" t="s">
        <v>163</v>
      </c>
      <c r="L662" s="3" t="s">
        <v>47</v>
      </c>
      <c r="M662" s="3" t="s">
        <v>48</v>
      </c>
      <c r="N662" s="3" t="s">
        <v>39</v>
      </c>
      <c r="O662" s="3" t="s">
        <v>49</v>
      </c>
      <c r="P662" s="3" t="s">
        <v>50</v>
      </c>
      <c r="Q662" s="3" t="s">
        <v>42</v>
      </c>
      <c r="R662" s="3">
        <v>36759.9762926496</v>
      </c>
      <c r="S662" s="3">
        <v>33454.4722707692</v>
      </c>
      <c r="T662" s="3">
        <v>3305.50402188034</v>
      </c>
      <c r="U662" s="3">
        <v>4785.03294905983</v>
      </c>
      <c r="V662" s="3">
        <v>5706.17217094017</v>
      </c>
      <c r="W662" s="3">
        <v>6973.75756034188</v>
      </c>
      <c r="X662" s="3">
        <v>12622.8680095726</v>
      </c>
      <c r="Y662" s="3">
        <v>0.488904161605209</v>
      </c>
      <c r="Z662" s="3">
        <f t="shared" si="50"/>
        <v>66847.806982564</v>
      </c>
      <c r="AA662" s="3">
        <f t="shared" si="51"/>
        <v>326.821710279573</v>
      </c>
      <c r="AB662" s="3">
        <f t="shared" si="52"/>
        <v>54.9905493567467</v>
      </c>
      <c r="AC662" s="3">
        <f t="shared" si="53"/>
        <v>100</v>
      </c>
      <c r="AD662" s="3">
        <f t="shared" si="54"/>
        <v>48.8904161605209</v>
      </c>
    </row>
    <row r="663" ht="30" spans="1:30">
      <c r="A663" s="3" t="s">
        <v>1418</v>
      </c>
      <c r="B663" s="3" t="s">
        <v>1419</v>
      </c>
      <c r="C663" s="3" t="s">
        <v>147</v>
      </c>
      <c r="D663" s="3">
        <v>73118</v>
      </c>
      <c r="E663" s="3">
        <v>4414</v>
      </c>
      <c r="F663" s="3">
        <v>40109</v>
      </c>
      <c r="G663" s="3" t="s">
        <v>1420</v>
      </c>
      <c r="H663" s="3">
        <v>5880</v>
      </c>
      <c r="I663" s="3" t="s">
        <v>101</v>
      </c>
      <c r="J663" s="3" t="s">
        <v>35</v>
      </c>
      <c r="K663" s="3" t="s">
        <v>36</v>
      </c>
      <c r="L663" s="3" t="s">
        <v>47</v>
      </c>
      <c r="M663" s="3" t="s">
        <v>93</v>
      </c>
      <c r="N663" s="3" t="s">
        <v>39</v>
      </c>
      <c r="O663" s="3" t="s">
        <v>61</v>
      </c>
      <c r="P663" s="3" t="s">
        <v>50</v>
      </c>
      <c r="Q663" s="3" t="s">
        <v>42</v>
      </c>
      <c r="R663" s="3">
        <v>188013.143736587</v>
      </c>
      <c r="S663" s="3">
        <v>170422.654517682</v>
      </c>
      <c r="T663" s="3">
        <v>17590.4892189045</v>
      </c>
      <c r="U663" s="3">
        <v>23210.7688460208</v>
      </c>
      <c r="V663" s="3">
        <v>30408.6708246084</v>
      </c>
      <c r="W663" s="3">
        <v>43147.9713127388</v>
      </c>
      <c r="X663" s="3">
        <v>58411.4675632232</v>
      </c>
      <c r="Y663" s="3">
        <v>0.0457672710588708</v>
      </c>
      <c r="Z663" s="3">
        <f t="shared" si="50"/>
        <v>343192.022283178</v>
      </c>
      <c r="AA663" s="3">
        <f t="shared" si="51"/>
        <v>157.069623090762</v>
      </c>
      <c r="AB663" s="3">
        <f t="shared" si="52"/>
        <v>54.7836579900018</v>
      </c>
      <c r="AC663" s="3">
        <f t="shared" si="53"/>
        <v>100</v>
      </c>
      <c r="AD663" s="3">
        <f t="shared" si="54"/>
        <v>4.57672710588708</v>
      </c>
    </row>
    <row r="664" customFormat="1" hidden="1" spans="1:30">
      <c r="A664" t="s">
        <v>76</v>
      </c>
      <c r="B664" t="s">
        <v>1421</v>
      </c>
      <c r="C664" t="s">
        <v>748</v>
      </c>
      <c r="D664">
        <v>81520</v>
      </c>
      <c r="E664">
        <v>7676</v>
      </c>
      <c r="F664">
        <v>8077</v>
      </c>
      <c r="G664" t="s">
        <v>1281</v>
      </c>
      <c r="H664">
        <v>2995</v>
      </c>
      <c r="I664" t="s">
        <v>79</v>
      </c>
      <c r="J664" t="s">
        <v>80</v>
      </c>
      <c r="K664" t="s">
        <v>81</v>
      </c>
      <c r="L664" t="s">
        <v>37</v>
      </c>
      <c r="M664" t="s">
        <v>60</v>
      </c>
      <c r="N664" t="s">
        <v>39</v>
      </c>
      <c r="O664" t="s">
        <v>61</v>
      </c>
      <c r="P664" t="s">
        <v>83</v>
      </c>
      <c r="Q664" t="s">
        <v>42</v>
      </c>
      <c r="R664">
        <v>210494.4534</v>
      </c>
      <c r="S664">
        <v>147135.6229266</v>
      </c>
      <c r="T664">
        <v>63358.8304734</v>
      </c>
      <c r="U664">
        <v>56833.502418</v>
      </c>
      <c r="V664">
        <v>27153.7844886</v>
      </c>
      <c r="W664">
        <v>25259.334408</v>
      </c>
      <c r="X664">
        <v>0</v>
      </c>
      <c r="Y664">
        <v>0.717727972830293</v>
      </c>
      <c r="Z664">
        <f t="shared" si="50"/>
        <v>319741.0747146</v>
      </c>
      <c r="AA664">
        <f t="shared" si="51"/>
        <v>2294.87113385489</v>
      </c>
      <c r="AB664">
        <f t="shared" si="52"/>
        <v>65.8327847267939</v>
      </c>
      <c r="AC664">
        <f t="shared" si="53"/>
        <v>100</v>
      </c>
      <c r="AD664">
        <f t="shared" si="54"/>
        <v>71.7727972830293</v>
      </c>
    </row>
    <row r="665" ht="30" spans="1:30">
      <c r="A665" s="3" t="s">
        <v>1422</v>
      </c>
      <c r="B665" s="3" t="s">
        <v>132</v>
      </c>
      <c r="C665" s="3" t="s">
        <v>45</v>
      </c>
      <c r="D665" s="3">
        <v>90015</v>
      </c>
      <c r="E665" s="3">
        <v>1525</v>
      </c>
      <c r="F665" s="3">
        <v>6037</v>
      </c>
      <c r="G665" s="3" t="s">
        <v>132</v>
      </c>
      <c r="H665" s="3">
        <v>4472</v>
      </c>
      <c r="I665" s="3" t="s">
        <v>101</v>
      </c>
      <c r="J665" s="3" t="s">
        <v>58</v>
      </c>
      <c r="K665" s="3" t="s">
        <v>163</v>
      </c>
      <c r="L665" s="3" t="s">
        <v>47</v>
      </c>
      <c r="M665" s="3" t="s">
        <v>82</v>
      </c>
      <c r="N665" s="3" t="s">
        <v>39</v>
      </c>
      <c r="O665" s="3" t="s">
        <v>61</v>
      </c>
      <c r="P665" s="3" t="s">
        <v>50</v>
      </c>
      <c r="Q665" s="3" t="s">
        <v>42</v>
      </c>
      <c r="R665" s="3">
        <v>157272.058312194</v>
      </c>
      <c r="S665" s="3">
        <v>143129.953944615</v>
      </c>
      <c r="T665" s="3">
        <v>14142.1043675783</v>
      </c>
      <c r="U665" s="3">
        <v>20472.0475062108</v>
      </c>
      <c r="V665" s="3">
        <v>24413.0038404558</v>
      </c>
      <c r="W665" s="3">
        <v>29836.1782650142</v>
      </c>
      <c r="X665" s="3">
        <v>54005.0520670655</v>
      </c>
      <c r="Y665" s="3">
        <v>0.870552894086875</v>
      </c>
      <c r="Z665" s="3">
        <f t="shared" si="50"/>
        <v>285998.33999094</v>
      </c>
      <c r="AA665" s="3">
        <f t="shared" si="51"/>
        <v>2489.76682583154</v>
      </c>
      <c r="AB665" s="3">
        <f t="shared" si="52"/>
        <v>54.9905493567468</v>
      </c>
      <c r="AC665" s="3">
        <f t="shared" si="53"/>
        <v>100</v>
      </c>
      <c r="AD665" s="3">
        <f t="shared" si="54"/>
        <v>87.0552894086875</v>
      </c>
    </row>
    <row r="666" ht="30" spans="1:30">
      <c r="A666" s="3" t="s">
        <v>1423</v>
      </c>
      <c r="B666" s="3" t="s">
        <v>552</v>
      </c>
      <c r="C666" s="3" t="s">
        <v>551</v>
      </c>
      <c r="D666" s="3">
        <v>98296</v>
      </c>
      <c r="F666" s="3">
        <v>53061</v>
      </c>
      <c r="G666" s="3" t="s">
        <v>552</v>
      </c>
      <c r="H666" s="3">
        <v>7602</v>
      </c>
      <c r="I666" s="3" t="s">
        <v>57</v>
      </c>
      <c r="J666" s="3" t="s">
        <v>239</v>
      </c>
      <c r="K666" s="3" t="s">
        <v>239</v>
      </c>
      <c r="L666" s="3" t="s">
        <v>47</v>
      </c>
      <c r="M666" s="3" t="s">
        <v>48</v>
      </c>
      <c r="N666" s="3" t="s">
        <v>39</v>
      </c>
      <c r="O666" s="3" t="s">
        <v>49</v>
      </c>
      <c r="P666" s="3" t="s">
        <v>62</v>
      </c>
      <c r="Q666" s="3" t="s">
        <v>42</v>
      </c>
      <c r="R666" s="3">
        <v>41449.0689</v>
      </c>
      <c r="S666" s="3">
        <v>34712.5592730077</v>
      </c>
      <c r="T666" s="3">
        <v>6736.50962699229</v>
      </c>
      <c r="U666" s="3">
        <v>6499.72545732648</v>
      </c>
      <c r="V666" s="3">
        <v>3551.76254498715</v>
      </c>
      <c r="W666" s="3">
        <v>7734.94954241645</v>
      </c>
      <c r="X666" s="3">
        <v>11294.6048930591</v>
      </c>
      <c r="Y666" s="3">
        <v>0.489840172283261</v>
      </c>
      <c r="Z666" s="3">
        <f t="shared" si="50"/>
        <v>70530.1113377892</v>
      </c>
      <c r="AA666" s="3">
        <f t="shared" si="51"/>
        <v>345.484818888603</v>
      </c>
      <c r="AB666" s="3">
        <f t="shared" si="52"/>
        <v>58.7679051029544</v>
      </c>
      <c r="AC666" s="3">
        <f t="shared" si="53"/>
        <v>100</v>
      </c>
      <c r="AD666" s="3">
        <f t="shared" si="54"/>
        <v>48.9840172283262</v>
      </c>
    </row>
    <row r="667" ht="30" spans="1:30">
      <c r="A667" s="3" t="s">
        <v>1424</v>
      </c>
      <c r="B667" s="3" t="s">
        <v>1425</v>
      </c>
      <c r="C667" s="3" t="s">
        <v>45</v>
      </c>
      <c r="D667" s="3">
        <v>94063</v>
      </c>
      <c r="E667" s="3">
        <v>1901</v>
      </c>
      <c r="F667" s="3">
        <v>6081</v>
      </c>
      <c r="G667" s="3" t="s">
        <v>1426</v>
      </c>
      <c r="H667" s="3">
        <v>7362</v>
      </c>
      <c r="I667" s="3" t="s">
        <v>34</v>
      </c>
      <c r="J667" s="3" t="s">
        <v>272</v>
      </c>
      <c r="K667" s="3" t="s">
        <v>500</v>
      </c>
      <c r="L667" s="3" t="s">
        <v>47</v>
      </c>
      <c r="M667" s="3" t="s">
        <v>48</v>
      </c>
      <c r="N667" s="3" t="s">
        <v>39</v>
      </c>
      <c r="O667" s="3" t="s">
        <v>49</v>
      </c>
      <c r="P667" s="3" t="s">
        <v>50</v>
      </c>
      <c r="Q667" s="3" t="s">
        <v>42</v>
      </c>
      <c r="R667" s="3">
        <v>48628.2578340091</v>
      </c>
      <c r="S667" s="3">
        <v>45660.520363521</v>
      </c>
      <c r="T667" s="3">
        <v>2967.73747048809</v>
      </c>
      <c r="U667" s="3">
        <v>7293.1166571541</v>
      </c>
      <c r="V667" s="3">
        <v>9419.34066720134</v>
      </c>
      <c r="W667" s="3">
        <v>6771.37831168077</v>
      </c>
      <c r="X667" s="3">
        <v>18047.6586815883</v>
      </c>
      <c r="Y667" s="3">
        <v>0.690172520794805</v>
      </c>
      <c r="Z667" s="3">
        <f t="shared" si="50"/>
        <v>90159.7521516336</v>
      </c>
      <c r="AA667" s="3">
        <f t="shared" si="51"/>
        <v>622.257834167278</v>
      </c>
      <c r="AB667" s="3">
        <f t="shared" si="52"/>
        <v>53.9356605065024</v>
      </c>
      <c r="AC667" s="3">
        <f t="shared" si="53"/>
        <v>100</v>
      </c>
      <c r="AD667" s="3">
        <f t="shared" si="54"/>
        <v>69.0172520794805</v>
      </c>
    </row>
    <row r="668" ht="30" spans="1:30">
      <c r="A668" s="3" t="s">
        <v>1427</v>
      </c>
      <c r="B668" s="3" t="s">
        <v>574</v>
      </c>
      <c r="C668" s="3" t="s">
        <v>575</v>
      </c>
      <c r="D668" s="3">
        <v>48197</v>
      </c>
      <c r="E668" s="3">
        <v>9644</v>
      </c>
      <c r="F668" s="3">
        <v>26161</v>
      </c>
      <c r="G668" s="3" t="s">
        <v>576</v>
      </c>
      <c r="H668" s="3">
        <v>2162</v>
      </c>
      <c r="I668" s="3" t="s">
        <v>34</v>
      </c>
      <c r="J668" s="3" t="s">
        <v>230</v>
      </c>
      <c r="K668" s="3" t="s">
        <v>231</v>
      </c>
      <c r="L668" s="3" t="s">
        <v>47</v>
      </c>
      <c r="M668" s="3" t="s">
        <v>48</v>
      </c>
      <c r="N668" s="3" t="s">
        <v>39</v>
      </c>
      <c r="O668" s="3" t="s">
        <v>61</v>
      </c>
      <c r="P668" s="3" t="s">
        <v>50</v>
      </c>
      <c r="Q668" s="3" t="s">
        <v>42</v>
      </c>
      <c r="R668" s="3">
        <v>150197.852644582</v>
      </c>
      <c r="S668" s="3">
        <v>136261.450729927</v>
      </c>
      <c r="T668" s="3">
        <v>13936.4019146547</v>
      </c>
      <c r="U668" s="3">
        <v>21231.6303537339</v>
      </c>
      <c r="V668" s="3">
        <v>22740.9879618192</v>
      </c>
      <c r="W668" s="3">
        <v>28241.7579112858</v>
      </c>
      <c r="X668" s="3">
        <v>50211.2964289725</v>
      </c>
      <c r="Y668" s="3">
        <v>0.667079585250548</v>
      </c>
      <c r="Z668" s="3">
        <f t="shared" si="50"/>
        <v>272623.525300393</v>
      </c>
      <c r="AA668" s="3">
        <f t="shared" si="51"/>
        <v>1818.61588186928</v>
      </c>
      <c r="AB668" s="3">
        <f t="shared" si="52"/>
        <v>55.093503937008</v>
      </c>
      <c r="AC668" s="3">
        <f t="shared" si="53"/>
        <v>100</v>
      </c>
      <c r="AD668" s="3">
        <f t="shared" si="54"/>
        <v>66.7079585250547</v>
      </c>
    </row>
    <row r="669" customFormat="1" hidden="1" spans="1:30">
      <c r="A669" t="s">
        <v>1137</v>
      </c>
      <c r="B669" t="s">
        <v>1428</v>
      </c>
      <c r="C669" t="s">
        <v>748</v>
      </c>
      <c r="D669">
        <v>80112</v>
      </c>
      <c r="E669">
        <v>3810</v>
      </c>
      <c r="F669">
        <v>8005</v>
      </c>
      <c r="G669" t="s">
        <v>1429</v>
      </c>
      <c r="H669">
        <v>2082</v>
      </c>
      <c r="I669" t="s">
        <v>68</v>
      </c>
      <c r="J669" t="s">
        <v>108</v>
      </c>
      <c r="K669" t="s">
        <v>108</v>
      </c>
      <c r="L669" t="s">
        <v>37</v>
      </c>
      <c r="M669" t="s">
        <v>60</v>
      </c>
      <c r="N669" t="s">
        <v>39</v>
      </c>
      <c r="O669" t="s">
        <v>40</v>
      </c>
      <c r="P669" t="s">
        <v>62</v>
      </c>
      <c r="Q669" t="s">
        <v>42</v>
      </c>
      <c r="R669">
        <v>661638.2112</v>
      </c>
      <c r="S669">
        <v>594888.119432732</v>
      </c>
      <c r="T669">
        <v>66750.0917672681</v>
      </c>
      <c r="U669">
        <v>106941.416863115</v>
      </c>
      <c r="V669">
        <v>101431.88547915</v>
      </c>
      <c r="W669">
        <v>112662.85330031</v>
      </c>
      <c r="X669">
        <v>218615.379915021</v>
      </c>
      <c r="Y669">
        <v>0.192709781553868</v>
      </c>
      <c r="Z669">
        <f t="shared" si="50"/>
        <v>1201289.7467576</v>
      </c>
      <c r="AA669">
        <f t="shared" si="51"/>
        <v>2315.00284680557</v>
      </c>
      <c r="AB669">
        <f t="shared" si="52"/>
        <v>55.0773211030752</v>
      </c>
      <c r="AC669">
        <f t="shared" si="53"/>
        <v>100</v>
      </c>
      <c r="AD669">
        <f t="shared" si="54"/>
        <v>19.2709781553868</v>
      </c>
    </row>
    <row r="670" ht="30" spans="1:30">
      <c r="A670" s="3" t="s">
        <v>1430</v>
      </c>
      <c r="B670" s="3" t="s">
        <v>426</v>
      </c>
      <c r="C670" s="3" t="s">
        <v>337</v>
      </c>
      <c r="D670" s="3">
        <v>23518</v>
      </c>
      <c r="E670" s="3">
        <v>1711</v>
      </c>
      <c r="F670" s="3">
        <v>51710</v>
      </c>
      <c r="G670" s="3" t="s">
        <v>427</v>
      </c>
      <c r="H670" s="3">
        <v>5720</v>
      </c>
      <c r="I670" s="3" t="s">
        <v>101</v>
      </c>
      <c r="J670" s="3" t="s">
        <v>35</v>
      </c>
      <c r="K670" s="3" t="s">
        <v>36</v>
      </c>
      <c r="L670" s="3" t="s">
        <v>47</v>
      </c>
      <c r="M670" s="3" t="s">
        <v>82</v>
      </c>
      <c r="N670" s="3" t="s">
        <v>39</v>
      </c>
      <c r="O670" s="3" t="s">
        <v>49</v>
      </c>
      <c r="P670" s="3" t="s">
        <v>50</v>
      </c>
      <c r="Q670" s="3" t="s">
        <v>42</v>
      </c>
      <c r="R670" s="3">
        <v>110906.450970665</v>
      </c>
      <c r="S670" s="3">
        <v>100530.05551589</v>
      </c>
      <c r="T670" s="3">
        <v>10376.3954547759</v>
      </c>
      <c r="U670" s="3">
        <v>13691.7235989588</v>
      </c>
      <c r="V670" s="3">
        <v>17937.670169579</v>
      </c>
      <c r="W670" s="3">
        <v>25452.4139630602</v>
      </c>
      <c r="X670" s="3">
        <v>34456.1472388411</v>
      </c>
      <c r="Y670" s="3">
        <v>0.373859572900693</v>
      </c>
      <c r="Z670" s="3">
        <f t="shared" si="50"/>
        <v>202444.405941105</v>
      </c>
      <c r="AA670" s="3">
        <f t="shared" si="51"/>
        <v>756.857791412761</v>
      </c>
      <c r="AB670" s="3">
        <f t="shared" si="52"/>
        <v>54.7836579900014</v>
      </c>
      <c r="AC670" s="3">
        <f t="shared" si="53"/>
        <v>100</v>
      </c>
      <c r="AD670" s="3">
        <f t="shared" si="54"/>
        <v>37.3859572900693</v>
      </c>
    </row>
    <row r="671" ht="30" spans="1:30">
      <c r="A671" s="3" t="s">
        <v>1431</v>
      </c>
      <c r="B671" s="3" t="s">
        <v>1432</v>
      </c>
      <c r="C671" s="3" t="s">
        <v>575</v>
      </c>
      <c r="D671" s="3">
        <v>48334</v>
      </c>
      <c r="E671" s="3">
        <v>2965</v>
      </c>
      <c r="F671" s="3">
        <v>26125</v>
      </c>
      <c r="G671" s="3" t="s">
        <v>52</v>
      </c>
      <c r="H671" s="3">
        <v>2162</v>
      </c>
      <c r="I671" s="3" t="s">
        <v>57</v>
      </c>
      <c r="J671" s="3" t="s">
        <v>239</v>
      </c>
      <c r="K671" s="3" t="s">
        <v>239</v>
      </c>
      <c r="L671" s="3" t="s">
        <v>47</v>
      </c>
      <c r="M671" s="3" t="s">
        <v>93</v>
      </c>
      <c r="N671" s="3" t="s">
        <v>39</v>
      </c>
      <c r="O671" s="3" t="s">
        <v>49</v>
      </c>
      <c r="P671" s="3" t="s">
        <v>62</v>
      </c>
      <c r="Q671" s="3" t="s">
        <v>42</v>
      </c>
      <c r="R671" s="3">
        <v>62560.6659</v>
      </c>
      <c r="S671" s="3">
        <v>52392.9941213368</v>
      </c>
      <c r="T671" s="3">
        <v>10167.6717786632</v>
      </c>
      <c r="U671" s="3">
        <v>9810.28436992288</v>
      </c>
      <c r="V671" s="3">
        <v>5360.8111311054</v>
      </c>
      <c r="W671" s="3">
        <v>11674.6553521851</v>
      </c>
      <c r="X671" s="3">
        <v>17047.3793969152</v>
      </c>
      <c r="Y671" s="3">
        <v>0.0131227038926767</v>
      </c>
      <c r="Z671" s="3">
        <f t="shared" si="50"/>
        <v>106453.796150129</v>
      </c>
      <c r="AA671" s="3">
        <f t="shared" si="51"/>
        <v>13.969616451295</v>
      </c>
      <c r="AB671" s="3">
        <f t="shared" si="52"/>
        <v>58.7679051029543</v>
      </c>
      <c r="AC671" s="3">
        <f t="shared" si="53"/>
        <v>100</v>
      </c>
      <c r="AD671" s="3">
        <f t="shared" si="54"/>
        <v>1.31227038926767</v>
      </c>
    </row>
    <row r="672" customFormat="1" hidden="1" spans="1:30">
      <c r="A672" t="s">
        <v>1433</v>
      </c>
      <c r="B672" t="s">
        <v>1434</v>
      </c>
      <c r="C672" t="s">
        <v>575</v>
      </c>
      <c r="D672">
        <v>48341</v>
      </c>
      <c r="E672">
        <v>1933</v>
      </c>
      <c r="F672">
        <v>26125</v>
      </c>
      <c r="G672" t="s">
        <v>52</v>
      </c>
      <c r="H672">
        <v>2162</v>
      </c>
      <c r="I672" t="s">
        <v>541</v>
      </c>
      <c r="J672" t="s">
        <v>69</v>
      </c>
      <c r="K672" t="s">
        <v>70</v>
      </c>
      <c r="L672" t="s">
        <v>47</v>
      </c>
      <c r="M672" t="s">
        <v>93</v>
      </c>
      <c r="N672" t="s">
        <v>39</v>
      </c>
      <c r="O672" t="s">
        <v>49</v>
      </c>
      <c r="P672" t="s">
        <v>62</v>
      </c>
      <c r="Q672" t="s">
        <v>42</v>
      </c>
      <c r="R672">
        <v>60565.4091</v>
      </c>
      <c r="S672">
        <v>53239.9757317838</v>
      </c>
      <c r="T672">
        <v>7325.43336821624</v>
      </c>
      <c r="U672">
        <v>8325.51427152924</v>
      </c>
      <c r="V672">
        <v>8522.98247536811</v>
      </c>
      <c r="W672">
        <v>11121.91883557</v>
      </c>
      <c r="X672">
        <v>19377.3637444468</v>
      </c>
      <c r="Y672">
        <v>0.363546052131743</v>
      </c>
      <c r="Z672">
        <f t="shared" si="50"/>
        <v>107913.188426914</v>
      </c>
      <c r="AA672">
        <f t="shared" si="51"/>
        <v>392.314136255536</v>
      </c>
      <c r="AB672">
        <f t="shared" si="52"/>
        <v>56.12419573815</v>
      </c>
      <c r="AC672">
        <f t="shared" si="53"/>
        <v>100</v>
      </c>
      <c r="AD672">
        <f t="shared" si="54"/>
        <v>36.3546052131743</v>
      </c>
    </row>
    <row r="673" customFormat="1" hidden="1" spans="1:30">
      <c r="A673" t="s">
        <v>696</v>
      </c>
      <c r="B673" t="s">
        <v>651</v>
      </c>
      <c r="C673" t="s">
        <v>181</v>
      </c>
      <c r="D673">
        <v>60601</v>
      </c>
      <c r="E673">
        <v>6206</v>
      </c>
      <c r="F673">
        <v>17031</v>
      </c>
      <c r="G673" t="s">
        <v>648</v>
      </c>
      <c r="H673">
        <v>1602</v>
      </c>
      <c r="I673" t="s">
        <v>68</v>
      </c>
      <c r="J673" t="s">
        <v>64</v>
      </c>
      <c r="K673" t="s">
        <v>65</v>
      </c>
      <c r="L673" t="s">
        <v>37</v>
      </c>
      <c r="M673" t="s">
        <v>82</v>
      </c>
      <c r="N673" t="s">
        <v>39</v>
      </c>
      <c r="O673" t="s">
        <v>40</v>
      </c>
      <c r="P673" t="s">
        <v>75</v>
      </c>
      <c r="Q673" t="s">
        <v>42</v>
      </c>
      <c r="R673">
        <v>377228.0898</v>
      </c>
      <c r="S673">
        <v>339171.022984477</v>
      </c>
      <c r="T673">
        <v>38057.0668155226</v>
      </c>
      <c r="U673">
        <v>60971.8509615886</v>
      </c>
      <c r="V673">
        <v>57830.6327482438</v>
      </c>
      <c r="W673">
        <v>64233.8852600619</v>
      </c>
      <c r="X673">
        <v>124641.927824383</v>
      </c>
      <c r="Y673">
        <v>0.248721613890069</v>
      </c>
      <c r="Z673">
        <f t="shared" si="50"/>
        <v>684906.386594277</v>
      </c>
      <c r="AA673">
        <f t="shared" si="51"/>
        <v>1703.51021837344</v>
      </c>
      <c r="AB673">
        <f t="shared" si="52"/>
        <v>55.0773211030753</v>
      </c>
      <c r="AC673">
        <f t="shared" si="53"/>
        <v>100</v>
      </c>
      <c r="AD673">
        <f t="shared" si="54"/>
        <v>24.8721613890069</v>
      </c>
    </row>
    <row r="674" customFormat="1" hidden="1" spans="1:30">
      <c r="A674" t="s">
        <v>1435</v>
      </c>
      <c r="B674" t="s">
        <v>1436</v>
      </c>
      <c r="C674" t="s">
        <v>548</v>
      </c>
      <c r="D674">
        <v>75019</v>
      </c>
      <c r="E674">
        <v>2546</v>
      </c>
      <c r="F674">
        <v>48113</v>
      </c>
      <c r="G674" t="s">
        <v>278</v>
      </c>
      <c r="H674">
        <v>1922</v>
      </c>
      <c r="I674" t="s">
        <v>68</v>
      </c>
      <c r="J674" t="s">
        <v>58</v>
      </c>
      <c r="K674" t="s">
        <v>59</v>
      </c>
      <c r="L674" t="s">
        <v>47</v>
      </c>
      <c r="M674" t="s">
        <v>93</v>
      </c>
      <c r="N674" t="s">
        <v>39</v>
      </c>
      <c r="O674" t="s">
        <v>49</v>
      </c>
      <c r="P674" t="s">
        <v>62</v>
      </c>
      <c r="Q674" t="s">
        <v>42</v>
      </c>
      <c r="R674">
        <v>96402.5027921718</v>
      </c>
      <c r="S674">
        <v>88695.4406102526</v>
      </c>
      <c r="T674">
        <v>7707.06218191913</v>
      </c>
      <c r="U674">
        <v>15597.6258443601</v>
      </c>
      <c r="V674">
        <v>12845.1036365319</v>
      </c>
      <c r="W674">
        <v>16762.8602456741</v>
      </c>
      <c r="X674">
        <v>28442.729480892</v>
      </c>
      <c r="Y674">
        <v>0.832121980137015</v>
      </c>
      <c r="Z674">
        <f t="shared" si="50"/>
        <v>170050.82199963</v>
      </c>
      <c r="AA674">
        <f t="shared" si="51"/>
        <v>1415.03026726259</v>
      </c>
      <c r="AB674">
        <f t="shared" si="52"/>
        <v>56.6904068198986</v>
      </c>
      <c r="AC674">
        <f t="shared" si="53"/>
        <v>100</v>
      </c>
      <c r="AD674">
        <f t="shared" si="54"/>
        <v>83.2121980137015</v>
      </c>
    </row>
    <row r="675" ht="30" spans="1:30">
      <c r="A675" s="3" t="s">
        <v>1437</v>
      </c>
      <c r="B675" s="3" t="s">
        <v>1438</v>
      </c>
      <c r="C675" s="3" t="s">
        <v>45</v>
      </c>
      <c r="D675" s="3">
        <v>91752</v>
      </c>
      <c r="E675" s="3">
        <v>1860</v>
      </c>
      <c r="F675" s="3">
        <v>6065</v>
      </c>
      <c r="G675" s="3" t="s">
        <v>736</v>
      </c>
      <c r="H675" s="3">
        <v>4472</v>
      </c>
      <c r="I675" s="3" t="s">
        <v>101</v>
      </c>
      <c r="J675" s="3" t="s">
        <v>35</v>
      </c>
      <c r="K675" s="3" t="s">
        <v>36</v>
      </c>
      <c r="L675" s="3" t="s">
        <v>47</v>
      </c>
      <c r="M675" s="3" t="s">
        <v>48</v>
      </c>
      <c r="N675" s="3" t="s">
        <v>39</v>
      </c>
      <c r="O675" s="3" t="s">
        <v>49</v>
      </c>
      <c r="P675" s="3" t="s">
        <v>50</v>
      </c>
      <c r="Q675" s="3" t="s">
        <v>42</v>
      </c>
      <c r="R675" s="3">
        <v>109029.605857782</v>
      </c>
      <c r="S675" s="3">
        <v>98828.8078270348</v>
      </c>
      <c r="T675" s="3">
        <v>10200.7980307469</v>
      </c>
      <c r="U675" s="3">
        <v>13460.021616804</v>
      </c>
      <c r="V675" s="3">
        <v>17634.1149814033</v>
      </c>
      <c r="W675" s="3">
        <v>25021.6884431326</v>
      </c>
      <c r="X675" s="3">
        <v>33873.0535505297</v>
      </c>
      <c r="Y675" s="3">
        <v>0.0204719829217807</v>
      </c>
      <c r="Z675" s="3">
        <f t="shared" si="50"/>
        <v>199018.484449651</v>
      </c>
      <c r="AA675" s="3">
        <f t="shared" si="51"/>
        <v>40.7430301477193</v>
      </c>
      <c r="AB675" s="3">
        <f t="shared" si="52"/>
        <v>54.7836579900019</v>
      </c>
      <c r="AC675" s="3">
        <f t="shared" si="53"/>
        <v>100</v>
      </c>
      <c r="AD675" s="3">
        <f t="shared" si="54"/>
        <v>2.04719829217807</v>
      </c>
    </row>
    <row r="676" ht="30" spans="1:30">
      <c r="A676" s="3" t="s">
        <v>277</v>
      </c>
      <c r="B676" s="3" t="s">
        <v>1439</v>
      </c>
      <c r="C676" s="3" t="s">
        <v>680</v>
      </c>
      <c r="D676" s="3">
        <v>39305</v>
      </c>
      <c r="E676" s="3">
        <v>2681</v>
      </c>
      <c r="F676" s="3">
        <v>28075</v>
      </c>
      <c r="G676" s="3" t="s">
        <v>1440</v>
      </c>
      <c r="I676" s="3" t="s">
        <v>57</v>
      </c>
      <c r="J676" s="3" t="s">
        <v>239</v>
      </c>
      <c r="K676" s="3" t="s">
        <v>239</v>
      </c>
      <c r="L676" s="3" t="s">
        <v>37</v>
      </c>
      <c r="M676" s="3" t="s">
        <v>60</v>
      </c>
      <c r="N676" s="3" t="s">
        <v>39</v>
      </c>
      <c r="O676" s="3" t="s">
        <v>40</v>
      </c>
      <c r="P676" s="3" t="s">
        <v>75</v>
      </c>
      <c r="Q676" s="3" t="s">
        <v>42</v>
      </c>
      <c r="R676" s="3">
        <v>494556.0138</v>
      </c>
      <c r="S676" s="3">
        <v>414178.301188689</v>
      </c>
      <c r="T676" s="3">
        <v>80377.7126113111</v>
      </c>
      <c r="U676" s="3">
        <v>77552.4854544987</v>
      </c>
      <c r="V676" s="3">
        <v>42378.4073521851</v>
      </c>
      <c r="W676" s="3">
        <v>92290.7537892031</v>
      </c>
      <c r="X676" s="3">
        <v>134763.335379949</v>
      </c>
      <c r="Y676" s="3">
        <v>0.831162144163597</v>
      </c>
      <c r="Z676" s="3">
        <f t="shared" si="50"/>
        <v>841540.995775836</v>
      </c>
      <c r="AA676" s="3">
        <f t="shared" si="51"/>
        <v>6994.57018450613</v>
      </c>
      <c r="AB676" s="3">
        <f t="shared" si="52"/>
        <v>58.7679051029543</v>
      </c>
      <c r="AC676" s="3">
        <f t="shared" si="53"/>
        <v>100</v>
      </c>
      <c r="AD676" s="3">
        <f t="shared" si="54"/>
        <v>83.1162144163597</v>
      </c>
    </row>
    <row r="677" customFormat="1" hidden="1" spans="1:30">
      <c r="A677" t="s">
        <v>76</v>
      </c>
      <c r="B677" t="s">
        <v>1441</v>
      </c>
      <c r="C677" t="s">
        <v>548</v>
      </c>
      <c r="D677">
        <v>77494</v>
      </c>
      <c r="E677">
        <v>4101</v>
      </c>
      <c r="F677">
        <v>48201</v>
      </c>
      <c r="G677" t="s">
        <v>549</v>
      </c>
      <c r="H677">
        <v>3362</v>
      </c>
      <c r="I677" t="s">
        <v>79</v>
      </c>
      <c r="J677" t="s">
        <v>80</v>
      </c>
      <c r="K677" t="s">
        <v>81</v>
      </c>
      <c r="L677" t="s">
        <v>37</v>
      </c>
      <c r="M677" t="s">
        <v>82</v>
      </c>
      <c r="N677" t="s">
        <v>39</v>
      </c>
      <c r="O677" t="s">
        <v>61</v>
      </c>
      <c r="P677" t="s">
        <v>83</v>
      </c>
      <c r="Q677" t="s">
        <v>42</v>
      </c>
      <c r="R677">
        <v>195748.1232</v>
      </c>
      <c r="S677">
        <v>136827.9381168</v>
      </c>
      <c r="T677">
        <v>58920.1850832</v>
      </c>
      <c r="U677">
        <v>52851.993264</v>
      </c>
      <c r="V677">
        <v>25251.5078928</v>
      </c>
      <c r="W677">
        <v>23489.774784</v>
      </c>
      <c r="X677">
        <v>0</v>
      </c>
      <c r="Y677">
        <v>0.252933636546276</v>
      </c>
      <c r="Z677">
        <f t="shared" si="50"/>
        <v>297341.3991408</v>
      </c>
      <c r="AA677">
        <f t="shared" si="51"/>
        <v>752.076413804402</v>
      </c>
      <c r="AB677">
        <f t="shared" si="52"/>
        <v>65.8327847267939</v>
      </c>
      <c r="AC677">
        <f t="shared" si="53"/>
        <v>100</v>
      </c>
      <c r="AD677">
        <f t="shared" si="54"/>
        <v>25.2933636546276</v>
      </c>
    </row>
    <row r="678" customFormat="1" hidden="1" spans="1:30">
      <c r="A678" t="s">
        <v>1442</v>
      </c>
      <c r="B678" t="s">
        <v>416</v>
      </c>
      <c r="C678" t="s">
        <v>337</v>
      </c>
      <c r="D678">
        <v>23322</v>
      </c>
      <c r="E678">
        <v>2187</v>
      </c>
      <c r="F678">
        <v>51550</v>
      </c>
      <c r="G678" t="s">
        <v>417</v>
      </c>
      <c r="H678">
        <v>5720</v>
      </c>
      <c r="I678" t="s">
        <v>68</v>
      </c>
      <c r="J678" t="s">
        <v>58</v>
      </c>
      <c r="K678" t="s">
        <v>59</v>
      </c>
      <c r="L678" t="s">
        <v>47</v>
      </c>
      <c r="M678" t="s">
        <v>82</v>
      </c>
      <c r="N678" t="s">
        <v>39</v>
      </c>
      <c r="O678" t="s">
        <v>61</v>
      </c>
      <c r="P678" t="s">
        <v>62</v>
      </c>
      <c r="Q678" t="s">
        <v>42</v>
      </c>
      <c r="R678">
        <v>184035.437543129</v>
      </c>
      <c r="S678">
        <v>169322.411223892</v>
      </c>
      <c r="T678">
        <v>14713.0263192375</v>
      </c>
      <c r="U678">
        <v>29776.3627889331</v>
      </c>
      <c r="V678">
        <v>24521.7105320626</v>
      </c>
      <c r="W678">
        <v>32000.8322443416</v>
      </c>
      <c r="X678">
        <v>54298.0733209957</v>
      </c>
      <c r="Y678">
        <v>0.180114399221897</v>
      </c>
      <c r="Z678">
        <f t="shared" si="50"/>
        <v>324632.416429463</v>
      </c>
      <c r="AA678">
        <f t="shared" si="51"/>
        <v>584.709726531454</v>
      </c>
      <c r="AB678">
        <f t="shared" si="52"/>
        <v>56.6904068198984</v>
      </c>
      <c r="AC678">
        <f t="shared" si="53"/>
        <v>100</v>
      </c>
      <c r="AD678">
        <f t="shared" si="54"/>
        <v>18.0114399221897</v>
      </c>
    </row>
    <row r="679" ht="30" spans="1:30">
      <c r="A679" s="3" t="s">
        <v>1225</v>
      </c>
      <c r="B679" s="3" t="s">
        <v>1443</v>
      </c>
      <c r="C679" s="3" t="s">
        <v>548</v>
      </c>
      <c r="D679" s="3">
        <v>78130</v>
      </c>
      <c r="E679" s="3">
        <v>6045</v>
      </c>
      <c r="F679" s="3">
        <v>48091</v>
      </c>
      <c r="G679" s="3" t="s">
        <v>1444</v>
      </c>
      <c r="H679" s="3">
        <v>7240</v>
      </c>
      <c r="I679" s="3" t="s">
        <v>57</v>
      </c>
      <c r="J679" s="3" t="s">
        <v>58</v>
      </c>
      <c r="K679" s="3" t="s">
        <v>59</v>
      </c>
      <c r="L679" s="3" t="s">
        <v>88</v>
      </c>
      <c r="M679" s="3" t="s">
        <v>82</v>
      </c>
      <c r="N679" s="3" t="s">
        <v>39</v>
      </c>
      <c r="O679" s="3" t="s">
        <v>61</v>
      </c>
      <c r="P679" s="3" t="s">
        <v>75</v>
      </c>
      <c r="Q679" s="3" t="s">
        <v>42</v>
      </c>
      <c r="R679" s="3">
        <v>222563.1249</v>
      </c>
      <c r="S679" s="3">
        <v>182180.976281346</v>
      </c>
      <c r="T679" s="3">
        <v>40382.1486186543</v>
      </c>
      <c r="U679" s="3">
        <v>38962.7409343431</v>
      </c>
      <c r="V679" s="3">
        <v>21291.1152646684</v>
      </c>
      <c r="W679" s="3">
        <v>46367.3176875</v>
      </c>
      <c r="X679" s="3">
        <v>41801.5563029656</v>
      </c>
      <c r="Y679" s="3">
        <v>0.269885835203752</v>
      </c>
      <c r="Z679" s="3">
        <f t="shared" si="50"/>
        <v>370985.855089477</v>
      </c>
      <c r="AA679" s="3">
        <f t="shared" si="51"/>
        <v>1001.23827349602</v>
      </c>
      <c r="AB679" s="3">
        <f t="shared" si="52"/>
        <v>59.9923479148067</v>
      </c>
      <c r="AC679" s="3">
        <f t="shared" si="53"/>
        <v>100</v>
      </c>
      <c r="AD679" s="3">
        <f t="shared" si="54"/>
        <v>26.9885835203752</v>
      </c>
    </row>
    <row r="680" ht="30" spans="1:30">
      <c r="A680" s="3" t="s">
        <v>1445</v>
      </c>
      <c r="B680" s="3" t="s">
        <v>1446</v>
      </c>
      <c r="C680" s="3" t="s">
        <v>200</v>
      </c>
      <c r="D680" s="3">
        <v>83221</v>
      </c>
      <c r="E680" s="3">
        <v>1617</v>
      </c>
      <c r="F680" s="3">
        <v>16011</v>
      </c>
      <c r="G680" s="3" t="s">
        <v>1447</v>
      </c>
      <c r="I680" s="3" t="s">
        <v>34</v>
      </c>
      <c r="J680" s="3" t="s">
        <v>108</v>
      </c>
      <c r="K680" s="3" t="s">
        <v>108</v>
      </c>
      <c r="L680" s="3" t="s">
        <v>47</v>
      </c>
      <c r="M680" s="3" t="s">
        <v>93</v>
      </c>
      <c r="N680" s="3" t="s">
        <v>39</v>
      </c>
      <c r="O680" s="3" t="s">
        <v>49</v>
      </c>
      <c r="P680" s="3" t="s">
        <v>41</v>
      </c>
      <c r="Q680" s="3" t="s">
        <v>42</v>
      </c>
      <c r="R680" s="3">
        <v>84724.757141665</v>
      </c>
      <c r="S680" s="3">
        <v>79554.0837997245</v>
      </c>
      <c r="T680" s="3">
        <v>5170.67334194056</v>
      </c>
      <c r="U680" s="3">
        <v>12706.7586852982</v>
      </c>
      <c r="V680" s="3">
        <v>16411.2675635505</v>
      </c>
      <c r="W680" s="3">
        <v>11797.7367178115</v>
      </c>
      <c r="X680" s="3">
        <v>31444.340531234</v>
      </c>
      <c r="Y680" s="3">
        <v>0.668371752506811</v>
      </c>
      <c r="Z680" s="3">
        <f t="shared" si="50"/>
        <v>157084.860639559</v>
      </c>
      <c r="AA680" s="3">
        <f t="shared" si="51"/>
        <v>1049.9108359795</v>
      </c>
      <c r="AB680" s="3">
        <f t="shared" si="52"/>
        <v>53.9356605065023</v>
      </c>
      <c r="AC680" s="3">
        <f t="shared" si="53"/>
        <v>100</v>
      </c>
      <c r="AD680" s="3">
        <f t="shared" si="54"/>
        <v>66.8371752506811</v>
      </c>
    </row>
    <row r="681" customFormat="1" hidden="1" spans="1:30">
      <c r="A681" t="s">
        <v>1448</v>
      </c>
      <c r="B681" t="s">
        <v>737</v>
      </c>
      <c r="C681" t="s">
        <v>45</v>
      </c>
      <c r="D681">
        <v>93301</v>
      </c>
      <c r="E681">
        <v>4213</v>
      </c>
      <c r="F681">
        <v>6029</v>
      </c>
      <c r="G681" t="s">
        <v>738</v>
      </c>
      <c r="H681">
        <v>680</v>
      </c>
      <c r="I681" t="s">
        <v>68</v>
      </c>
      <c r="J681" t="s">
        <v>69</v>
      </c>
      <c r="K681" t="s">
        <v>70</v>
      </c>
      <c r="L681" t="s">
        <v>47</v>
      </c>
      <c r="M681" t="s">
        <v>93</v>
      </c>
      <c r="N681" t="s">
        <v>158</v>
      </c>
      <c r="O681" t="s">
        <v>49</v>
      </c>
      <c r="P681" t="s">
        <v>1449</v>
      </c>
      <c r="Q681" t="s">
        <v>42</v>
      </c>
      <c r="R681">
        <v>112069.9116</v>
      </c>
      <c r="S681">
        <v>99903.7317692889</v>
      </c>
      <c r="T681">
        <v>12166.1798307111</v>
      </c>
      <c r="U681">
        <v>13294.6370903713</v>
      </c>
      <c r="V681">
        <v>15727.8730565135</v>
      </c>
      <c r="W681">
        <v>21605.2546172436</v>
      </c>
      <c r="X681">
        <v>39825.1374555066</v>
      </c>
      <c r="Y681">
        <v>0.584849177018567</v>
      </c>
      <c r="Z681">
        <f t="shared" si="50"/>
        <v>202522.813819635</v>
      </c>
      <c r="AA681">
        <f t="shared" si="51"/>
        <v>1184.45300989898</v>
      </c>
      <c r="AB681">
        <f t="shared" si="52"/>
        <v>55.3369319171165</v>
      </c>
      <c r="AC681">
        <f t="shared" si="53"/>
        <v>100</v>
      </c>
      <c r="AD681">
        <f t="shared" si="54"/>
        <v>58.4849177018567</v>
      </c>
    </row>
    <row r="682" customFormat="1" hidden="1" spans="1:30">
      <c r="A682" t="s">
        <v>1450</v>
      </c>
      <c r="B682" t="s">
        <v>1451</v>
      </c>
      <c r="C682" t="s">
        <v>575</v>
      </c>
      <c r="D682">
        <v>48746</v>
      </c>
      <c r="E682">
        <v>9501</v>
      </c>
      <c r="F682">
        <v>26157</v>
      </c>
      <c r="G682" t="s">
        <v>1452</v>
      </c>
      <c r="I682" t="s">
        <v>68</v>
      </c>
      <c r="J682" t="s">
        <v>58</v>
      </c>
      <c r="K682" t="s">
        <v>59</v>
      </c>
      <c r="L682" t="s">
        <v>47</v>
      </c>
      <c r="M682" t="s">
        <v>93</v>
      </c>
      <c r="N682" t="s">
        <v>39</v>
      </c>
      <c r="O682" t="s">
        <v>49</v>
      </c>
      <c r="P682" t="s">
        <v>62</v>
      </c>
      <c r="Q682" t="s">
        <v>42</v>
      </c>
      <c r="R682">
        <v>109453.600318146</v>
      </c>
      <c r="S682">
        <v>100703.145928953</v>
      </c>
      <c r="T682">
        <v>8750.45438919219</v>
      </c>
      <c r="U682">
        <v>17709.252930508</v>
      </c>
      <c r="V682">
        <v>14584.0906486537</v>
      </c>
      <c r="W682">
        <v>19032.238296493</v>
      </c>
      <c r="X682">
        <v>32293.3435791617</v>
      </c>
      <c r="Y682">
        <v>0.28342166163199</v>
      </c>
      <c r="Z682">
        <f t="shared" si="50"/>
        <v>193072.525772962</v>
      </c>
      <c r="AA682">
        <f t="shared" si="51"/>
        <v>547.209360700581</v>
      </c>
      <c r="AB682">
        <f t="shared" si="52"/>
        <v>56.6904068198989</v>
      </c>
      <c r="AC682">
        <f t="shared" si="53"/>
        <v>100</v>
      </c>
      <c r="AD682">
        <f t="shared" si="54"/>
        <v>28.342166163199</v>
      </c>
    </row>
    <row r="683" ht="30" spans="1:30">
      <c r="A683" s="3" t="s">
        <v>1453</v>
      </c>
      <c r="B683" s="3" t="s">
        <v>570</v>
      </c>
      <c r="C683" s="3" t="s">
        <v>548</v>
      </c>
      <c r="D683" s="3">
        <v>75001</v>
      </c>
      <c r="E683" s="3">
        <v>4355</v>
      </c>
      <c r="F683" s="3">
        <v>48113</v>
      </c>
      <c r="G683" s="3" t="s">
        <v>278</v>
      </c>
      <c r="H683" s="3">
        <v>1922</v>
      </c>
      <c r="I683" s="3" t="s">
        <v>34</v>
      </c>
      <c r="J683" s="3" t="s">
        <v>64</v>
      </c>
      <c r="K683" s="3" t="s">
        <v>1308</v>
      </c>
      <c r="L683" s="3" t="s">
        <v>47</v>
      </c>
      <c r="M683" s="3" t="s">
        <v>48</v>
      </c>
      <c r="N683" s="3" t="s">
        <v>39</v>
      </c>
      <c r="O683" s="3" t="s">
        <v>49</v>
      </c>
      <c r="P683" s="3" t="s">
        <v>50</v>
      </c>
      <c r="Q683" s="3" t="s">
        <v>42</v>
      </c>
      <c r="R683" s="3">
        <v>50214.8297201732</v>
      </c>
      <c r="S683" s="3">
        <v>47150.2652390966</v>
      </c>
      <c r="T683" s="3">
        <v>3064.56448107656</v>
      </c>
      <c r="U683" s="3">
        <v>7531.06583251328</v>
      </c>
      <c r="V683" s="3">
        <v>9726.66117906908</v>
      </c>
      <c r="W683" s="3">
        <v>6992.30496911041</v>
      </c>
      <c r="X683" s="3">
        <v>18636.4913716886</v>
      </c>
      <c r="Y683" s="3">
        <v>0.161849718724999</v>
      </c>
      <c r="Z683" s="3">
        <f t="shared" si="50"/>
        <v>93101.3530725545</v>
      </c>
      <c r="AA683" s="3">
        <f t="shared" si="51"/>
        <v>150.684278077097</v>
      </c>
      <c r="AB683" s="3">
        <f t="shared" si="52"/>
        <v>53.9356605065024</v>
      </c>
      <c r="AC683" s="3">
        <f t="shared" si="53"/>
        <v>100</v>
      </c>
      <c r="AD683" s="3">
        <f t="shared" si="54"/>
        <v>16.1849718724999</v>
      </c>
    </row>
    <row r="684" customFormat="1" hidden="1" spans="1:30">
      <c r="A684" t="s">
        <v>1021</v>
      </c>
      <c r="B684" t="s">
        <v>895</v>
      </c>
      <c r="C684" t="s">
        <v>45</v>
      </c>
      <c r="D684">
        <v>94533</v>
      </c>
      <c r="E684">
        <v>9758</v>
      </c>
      <c r="F684">
        <v>6095</v>
      </c>
      <c r="G684" t="s">
        <v>562</v>
      </c>
      <c r="H684">
        <v>7362</v>
      </c>
      <c r="I684" t="s">
        <v>68</v>
      </c>
      <c r="J684" t="s">
        <v>108</v>
      </c>
      <c r="K684" t="s">
        <v>108</v>
      </c>
      <c r="L684" t="s">
        <v>88</v>
      </c>
      <c r="M684" t="s">
        <v>60</v>
      </c>
      <c r="N684" t="s">
        <v>39</v>
      </c>
      <c r="O684" t="s">
        <v>40</v>
      </c>
      <c r="P684" t="s">
        <v>75</v>
      </c>
      <c r="Q684" t="s">
        <v>42</v>
      </c>
      <c r="R684">
        <v>506703.1878</v>
      </c>
      <c r="S684">
        <v>455583.884664418</v>
      </c>
      <c r="T684">
        <v>51119.3031355824</v>
      </c>
      <c r="U684">
        <v>81899.0740182769</v>
      </c>
      <c r="V684">
        <v>77679.7029658161</v>
      </c>
      <c r="W684">
        <v>86280.7285727554</v>
      </c>
      <c r="X684">
        <v>167422.479581616</v>
      </c>
      <c r="Y684">
        <v>0.4012618893364</v>
      </c>
      <c r="Z684">
        <f t="shared" si="50"/>
        <v>919985.172938465</v>
      </c>
      <c r="AA684">
        <f t="shared" si="51"/>
        <v>3691.54988654763</v>
      </c>
      <c r="AB684">
        <f t="shared" si="52"/>
        <v>55.0773211030752</v>
      </c>
      <c r="AC684">
        <f t="shared" si="53"/>
        <v>100</v>
      </c>
      <c r="AD684">
        <f t="shared" si="54"/>
        <v>40.12618893364</v>
      </c>
    </row>
    <row r="685" ht="30" spans="1:30">
      <c r="A685" s="3" t="s">
        <v>757</v>
      </c>
      <c r="B685" s="3" t="s">
        <v>627</v>
      </c>
      <c r="C685" s="3" t="s">
        <v>45</v>
      </c>
      <c r="D685" s="3">
        <v>95827</v>
      </c>
      <c r="E685" s="3">
        <v>3304</v>
      </c>
      <c r="F685" s="3">
        <v>6067</v>
      </c>
      <c r="G685" s="3" t="s">
        <v>627</v>
      </c>
      <c r="H685" s="3">
        <v>6922</v>
      </c>
      <c r="I685" s="3" t="s">
        <v>57</v>
      </c>
      <c r="J685" s="3" t="s">
        <v>69</v>
      </c>
      <c r="K685" s="3" t="s">
        <v>125</v>
      </c>
      <c r="L685" s="3" t="s">
        <v>37</v>
      </c>
      <c r="M685" s="3" t="s">
        <v>82</v>
      </c>
      <c r="N685" s="3" t="s">
        <v>39</v>
      </c>
      <c r="O685" s="3" t="s">
        <v>49</v>
      </c>
      <c r="P685" s="3" t="s">
        <v>75</v>
      </c>
      <c r="Q685" s="3" t="s">
        <v>42</v>
      </c>
      <c r="R685" s="3">
        <v>160006.7763</v>
      </c>
      <c r="S685" s="3">
        <v>136949.614690743</v>
      </c>
      <c r="T685" s="3">
        <v>23057.1616092568</v>
      </c>
      <c r="U685" s="3">
        <v>25691.1751043541</v>
      </c>
      <c r="V685" s="3">
        <v>24087.862542121</v>
      </c>
      <c r="W685" s="3">
        <v>35082.005826005</v>
      </c>
      <c r="X685" s="3">
        <v>33726.8249698318</v>
      </c>
      <c r="Y685" s="3">
        <v>0.966950375125115</v>
      </c>
      <c r="Z685" s="3">
        <f t="shared" si="50"/>
        <v>278594.644742312</v>
      </c>
      <c r="AA685" s="3">
        <f t="shared" si="51"/>
        <v>2693.87196241426</v>
      </c>
      <c r="AB685" s="3">
        <f t="shared" si="52"/>
        <v>57.433543436558</v>
      </c>
      <c r="AC685" s="3">
        <f t="shared" si="53"/>
        <v>100</v>
      </c>
      <c r="AD685" s="3">
        <f t="shared" si="54"/>
        <v>96.6950375125114</v>
      </c>
    </row>
    <row r="686" customFormat="1" hidden="1" spans="1:30">
      <c r="A686" t="s">
        <v>1454</v>
      </c>
      <c r="B686" t="s">
        <v>423</v>
      </c>
      <c r="C686" t="s">
        <v>337</v>
      </c>
      <c r="D686">
        <v>23454</v>
      </c>
      <c r="E686">
        <v>5601</v>
      </c>
      <c r="F686">
        <v>51810</v>
      </c>
      <c r="G686" t="s">
        <v>424</v>
      </c>
      <c r="H686">
        <v>5720</v>
      </c>
      <c r="I686" t="s">
        <v>68</v>
      </c>
      <c r="J686" t="s">
        <v>489</v>
      </c>
      <c r="K686" t="s">
        <v>490</v>
      </c>
      <c r="L686" t="s">
        <v>47</v>
      </c>
      <c r="M686" t="s">
        <v>60</v>
      </c>
      <c r="N686" t="s">
        <v>39</v>
      </c>
      <c r="O686" t="s">
        <v>40</v>
      </c>
      <c r="P686" t="s">
        <v>62</v>
      </c>
      <c r="Q686" t="s">
        <v>42</v>
      </c>
      <c r="R686">
        <v>501153.3432</v>
      </c>
      <c r="S686">
        <v>450593.942183239</v>
      </c>
      <c r="T686">
        <v>50559.401016761</v>
      </c>
      <c r="U686">
        <v>81002.0456501335</v>
      </c>
      <c r="V686">
        <v>76828.8887408135</v>
      </c>
      <c r="W686">
        <v>85335.7085944273</v>
      </c>
      <c r="X686">
        <v>165588.726081349</v>
      </c>
      <c r="Y686">
        <v>0.38805749896056</v>
      </c>
      <c r="Z686">
        <f t="shared" si="50"/>
        <v>909908.712266723</v>
      </c>
      <c r="AA686">
        <f t="shared" si="51"/>
        <v>3530.96899164648</v>
      </c>
      <c r="AB686">
        <f t="shared" si="52"/>
        <v>55.0773211030752</v>
      </c>
      <c r="AC686">
        <f t="shared" si="53"/>
        <v>100</v>
      </c>
      <c r="AD686">
        <f t="shared" si="54"/>
        <v>38.805749896056</v>
      </c>
    </row>
    <row r="687" ht="30" spans="1:30">
      <c r="A687" s="3" t="s">
        <v>1455</v>
      </c>
      <c r="B687" s="3" t="s">
        <v>1456</v>
      </c>
      <c r="C687" s="3" t="s">
        <v>548</v>
      </c>
      <c r="D687" s="3">
        <v>75708</v>
      </c>
      <c r="E687" s="3">
        <v>1018</v>
      </c>
      <c r="F687" s="3">
        <v>48423</v>
      </c>
      <c r="G687" s="3" t="s">
        <v>1457</v>
      </c>
      <c r="H687" s="3">
        <v>8640</v>
      </c>
      <c r="I687" s="3" t="s">
        <v>101</v>
      </c>
      <c r="J687" s="3" t="s">
        <v>35</v>
      </c>
      <c r="K687" s="3" t="s">
        <v>36</v>
      </c>
      <c r="L687" s="3" t="s">
        <v>47</v>
      </c>
      <c r="M687" s="3" t="s">
        <v>48</v>
      </c>
      <c r="N687" s="3" t="s">
        <v>39</v>
      </c>
      <c r="O687" s="3" t="s">
        <v>49</v>
      </c>
      <c r="P687" s="3" t="s">
        <v>50</v>
      </c>
      <c r="Q687" s="3" t="s">
        <v>42</v>
      </c>
      <c r="R687" s="3">
        <v>37047.1355416569</v>
      </c>
      <c r="S687" s="3">
        <v>33581.0095816025</v>
      </c>
      <c r="T687" s="3">
        <v>3466.12596005432</v>
      </c>
      <c r="U687" s="3">
        <v>4573.57651904029</v>
      </c>
      <c r="V687" s="3">
        <v>5991.89039282933</v>
      </c>
      <c r="W687" s="3">
        <v>8502.11165986419</v>
      </c>
      <c r="X687" s="3">
        <v>11509.714230584</v>
      </c>
      <c r="Y687" s="3">
        <v>0.228603563838976</v>
      </c>
      <c r="Z687" s="3">
        <f t="shared" si="50"/>
        <v>67624.4283439746</v>
      </c>
      <c r="AA687" s="3">
        <f t="shared" si="51"/>
        <v>154.59185322006</v>
      </c>
      <c r="AB687" s="3">
        <f t="shared" si="52"/>
        <v>54.7836579900018</v>
      </c>
      <c r="AC687" s="3">
        <f t="shared" si="53"/>
        <v>100</v>
      </c>
      <c r="AD687" s="3">
        <f t="shared" si="54"/>
        <v>22.8603563838976</v>
      </c>
    </row>
    <row r="688" ht="30" spans="1:30">
      <c r="A688" s="3" t="s">
        <v>122</v>
      </c>
      <c r="B688" s="3" t="s">
        <v>525</v>
      </c>
      <c r="C688" s="3" t="s">
        <v>170</v>
      </c>
      <c r="D688" s="3">
        <v>29492</v>
      </c>
      <c r="F688" s="3">
        <v>45015</v>
      </c>
      <c r="G688" s="3" t="s">
        <v>67</v>
      </c>
      <c r="H688" s="3">
        <v>1440</v>
      </c>
      <c r="I688" s="3" t="s">
        <v>57</v>
      </c>
      <c r="J688" s="3" t="s">
        <v>69</v>
      </c>
      <c r="K688" s="3" t="s">
        <v>125</v>
      </c>
      <c r="L688" s="3" t="s">
        <v>37</v>
      </c>
      <c r="M688" s="3" t="s">
        <v>48</v>
      </c>
      <c r="N688" s="3" t="s">
        <v>39</v>
      </c>
      <c r="O688" s="3" t="s">
        <v>61</v>
      </c>
      <c r="P688" s="3" t="s">
        <v>75</v>
      </c>
      <c r="Q688" s="3" t="s">
        <v>42</v>
      </c>
      <c r="R688" s="3">
        <v>192737.556</v>
      </c>
      <c r="S688" s="3">
        <v>164963.851163068</v>
      </c>
      <c r="T688" s="3">
        <v>27773.7048369319</v>
      </c>
      <c r="U688" s="3">
        <v>30946.5287338662</v>
      </c>
      <c r="V688" s="3">
        <v>29015.2446226888</v>
      </c>
      <c r="W688" s="3">
        <v>42258.3356707623</v>
      </c>
      <c r="X688" s="3">
        <v>40625.9407672671</v>
      </c>
      <c r="Y688" s="3">
        <v>0.286937025147857</v>
      </c>
      <c r="Z688" s="3">
        <f t="shared" si="50"/>
        <v>335583.605794584</v>
      </c>
      <c r="AA688" s="3">
        <f t="shared" si="51"/>
        <v>962.913615350892</v>
      </c>
      <c r="AB688" s="3">
        <f t="shared" si="52"/>
        <v>57.433543436558</v>
      </c>
      <c r="AC688" s="3">
        <f t="shared" si="53"/>
        <v>100</v>
      </c>
      <c r="AD688" s="3">
        <f t="shared" si="54"/>
        <v>28.6937025147857</v>
      </c>
    </row>
    <row r="689" customFormat="1" hidden="1" spans="1:30">
      <c r="A689" t="s">
        <v>936</v>
      </c>
      <c r="B689" t="s">
        <v>1312</v>
      </c>
      <c r="C689" t="s">
        <v>575</v>
      </c>
      <c r="D689">
        <v>48101</v>
      </c>
      <c r="E689">
        <v>1479</v>
      </c>
      <c r="F689">
        <v>26163</v>
      </c>
      <c r="G689" t="s">
        <v>296</v>
      </c>
      <c r="H689">
        <v>2162</v>
      </c>
      <c r="I689" t="s">
        <v>68</v>
      </c>
      <c r="J689" t="s">
        <v>58</v>
      </c>
      <c r="K689" t="s">
        <v>59</v>
      </c>
      <c r="L689" t="s">
        <v>47</v>
      </c>
      <c r="M689" t="s">
        <v>82</v>
      </c>
      <c r="N689" t="s">
        <v>39</v>
      </c>
      <c r="O689" t="s">
        <v>49</v>
      </c>
      <c r="P689" t="s">
        <v>62</v>
      </c>
      <c r="Q689" t="s">
        <v>42</v>
      </c>
      <c r="R689">
        <v>169243.320297529</v>
      </c>
      <c r="S689">
        <v>155712.874970612</v>
      </c>
      <c r="T689">
        <v>13530.4453269177</v>
      </c>
      <c r="U689">
        <v>27383.0441140002</v>
      </c>
      <c r="V689">
        <v>22550.7422115296</v>
      </c>
      <c r="W689">
        <v>29428.7185860461</v>
      </c>
      <c r="X689">
        <v>49933.7863255297</v>
      </c>
      <c r="Y689">
        <v>0.0882315758810487</v>
      </c>
      <c r="Z689">
        <f t="shared" si="50"/>
        <v>298539.611534635</v>
      </c>
      <c r="AA689">
        <f t="shared" si="51"/>
        <v>263.40620388617</v>
      </c>
      <c r="AB689">
        <f t="shared" si="52"/>
        <v>56.6904068198984</v>
      </c>
      <c r="AC689">
        <f t="shared" si="53"/>
        <v>100</v>
      </c>
      <c r="AD689">
        <f t="shared" si="54"/>
        <v>8.82315758810487</v>
      </c>
    </row>
    <row r="690" ht="30" spans="1:30">
      <c r="A690" s="3" t="s">
        <v>236</v>
      </c>
      <c r="B690" s="3" t="s">
        <v>1090</v>
      </c>
      <c r="C690" s="3" t="s">
        <v>788</v>
      </c>
      <c r="D690" s="3">
        <v>66215</v>
      </c>
      <c r="E690" s="3">
        <v>3523</v>
      </c>
      <c r="F690" s="3">
        <v>20091</v>
      </c>
      <c r="G690" s="3" t="s">
        <v>789</v>
      </c>
      <c r="H690" s="3">
        <v>3760</v>
      </c>
      <c r="I690" s="3" t="s">
        <v>57</v>
      </c>
      <c r="J690" s="3" t="s">
        <v>239</v>
      </c>
      <c r="K690" s="3" t="s">
        <v>239</v>
      </c>
      <c r="L690" s="3" t="s">
        <v>37</v>
      </c>
      <c r="M690" s="3" t="s">
        <v>82</v>
      </c>
      <c r="N690" s="3" t="s">
        <v>39</v>
      </c>
      <c r="O690" s="3" t="s">
        <v>40</v>
      </c>
      <c r="P690" s="3" t="s">
        <v>75</v>
      </c>
      <c r="Q690" s="3" t="s">
        <v>42</v>
      </c>
      <c r="R690" s="3">
        <v>517671.8343</v>
      </c>
      <c r="S690" s="3">
        <v>433537.223126992</v>
      </c>
      <c r="T690" s="3">
        <v>84134.6111730077</v>
      </c>
      <c r="U690" s="3">
        <v>81177.3313426735</v>
      </c>
      <c r="V690" s="3">
        <v>44359.1974550129</v>
      </c>
      <c r="W690" s="3">
        <v>96604.4744575835</v>
      </c>
      <c r="X690" s="3">
        <v>141062.247906941</v>
      </c>
      <c r="Y690" s="3">
        <v>0.166184246048543</v>
      </c>
      <c r="Z690" s="3">
        <f t="shared" si="50"/>
        <v>880875.085462211</v>
      </c>
      <c r="AA690" s="3">
        <f t="shared" si="51"/>
        <v>1463.87561940483</v>
      </c>
      <c r="AB690" s="3">
        <f t="shared" si="52"/>
        <v>58.7679051029544</v>
      </c>
      <c r="AC690" s="3">
        <f t="shared" si="53"/>
        <v>100</v>
      </c>
      <c r="AD690" s="3">
        <f t="shared" si="54"/>
        <v>16.6184246048543</v>
      </c>
    </row>
    <row r="691" customFormat="1" hidden="1" spans="1:30">
      <c r="A691" t="s">
        <v>1458</v>
      </c>
      <c r="B691" t="s">
        <v>1459</v>
      </c>
      <c r="C691" t="s">
        <v>136</v>
      </c>
      <c r="D691">
        <v>14898</v>
      </c>
      <c r="F691">
        <v>36101</v>
      </c>
      <c r="G691" t="s">
        <v>1460</v>
      </c>
      <c r="I691" t="s">
        <v>541</v>
      </c>
      <c r="J691" t="s">
        <v>69</v>
      </c>
      <c r="K691" t="s">
        <v>70</v>
      </c>
      <c r="L691" t="s">
        <v>47</v>
      </c>
      <c r="M691" t="s">
        <v>48</v>
      </c>
      <c r="N691" t="s">
        <v>39</v>
      </c>
      <c r="O691" t="s">
        <v>49</v>
      </c>
      <c r="P691" t="s">
        <v>62</v>
      </c>
      <c r="Q691" t="s">
        <v>42</v>
      </c>
      <c r="R691">
        <v>31405.7007</v>
      </c>
      <c r="S691">
        <v>27607.1567575305</v>
      </c>
      <c r="T691">
        <v>3798.5439424695</v>
      </c>
      <c r="U691">
        <v>4317.12776765881</v>
      </c>
      <c r="V691">
        <v>4419.52330002103</v>
      </c>
      <c r="W691">
        <v>5767.18062917543</v>
      </c>
      <c r="X691">
        <v>10047.9744982541</v>
      </c>
      <c r="Y691">
        <v>0.822439189815901</v>
      </c>
      <c r="Z691">
        <f t="shared" si="50"/>
        <v>55957.5068951094</v>
      </c>
      <c r="AA691">
        <f t="shared" si="51"/>
        <v>460.216466349314</v>
      </c>
      <c r="AB691">
        <f t="shared" si="52"/>
        <v>56.1241957381501</v>
      </c>
      <c r="AC691">
        <f t="shared" si="53"/>
        <v>100</v>
      </c>
      <c r="AD691">
        <f t="shared" si="54"/>
        <v>82.2439189815901</v>
      </c>
    </row>
    <row r="692" ht="30" spans="1:30">
      <c r="A692" s="3" t="s">
        <v>1461</v>
      </c>
      <c r="B692" s="3" t="s">
        <v>1462</v>
      </c>
      <c r="C692" s="3" t="s">
        <v>113</v>
      </c>
      <c r="D692" s="3">
        <v>96734</v>
      </c>
      <c r="E692" s="3">
        <v>2816</v>
      </c>
      <c r="F692" s="3">
        <v>15003</v>
      </c>
      <c r="G692" s="3" t="s">
        <v>849</v>
      </c>
      <c r="H692" s="3">
        <v>3320</v>
      </c>
      <c r="I692" s="3" t="s">
        <v>34</v>
      </c>
      <c r="J692" s="3" t="s">
        <v>58</v>
      </c>
      <c r="K692" s="3" t="s">
        <v>163</v>
      </c>
      <c r="L692" s="3" t="s">
        <v>718</v>
      </c>
      <c r="M692" s="3" t="s">
        <v>82</v>
      </c>
      <c r="N692" s="3" t="s">
        <v>39</v>
      </c>
      <c r="O692" s="3" t="s">
        <v>89</v>
      </c>
      <c r="P692" s="3" t="s">
        <v>41</v>
      </c>
      <c r="Q692" s="3" t="s">
        <v>42</v>
      </c>
      <c r="R692" s="3">
        <v>791586.219941365</v>
      </c>
      <c r="S692" s="3">
        <v>733357.873649107</v>
      </c>
      <c r="T692" s="3">
        <v>58228.3462922584</v>
      </c>
      <c r="U692" s="3">
        <v>107466.168698122</v>
      </c>
      <c r="V692" s="3">
        <v>131412.891199267</v>
      </c>
      <c r="W692" s="3">
        <v>109230.664040312</v>
      </c>
      <c r="X692" s="3">
        <v>304249.411146129</v>
      </c>
      <c r="Y692" s="3">
        <v>0.144405676582377</v>
      </c>
      <c r="Z692" s="3">
        <f t="shared" si="50"/>
        <v>1443945.3550252</v>
      </c>
      <c r="AA692" s="3">
        <f t="shared" si="51"/>
        <v>2085.13905940394</v>
      </c>
      <c r="AB692" s="3">
        <f t="shared" si="52"/>
        <v>54.8210648821646</v>
      </c>
      <c r="AC692" s="3">
        <f t="shared" si="53"/>
        <v>100</v>
      </c>
      <c r="AD692" s="3">
        <f t="shared" si="54"/>
        <v>14.4405676582377</v>
      </c>
    </row>
    <row r="693" ht="30" spans="1:30">
      <c r="A693" s="3" t="s">
        <v>1463</v>
      </c>
      <c r="B693" s="3" t="s">
        <v>1441</v>
      </c>
      <c r="C693" s="3" t="s">
        <v>548</v>
      </c>
      <c r="D693" s="3">
        <v>77449</v>
      </c>
      <c r="E693" s="3">
        <v>6369</v>
      </c>
      <c r="F693" s="3">
        <v>48201</v>
      </c>
      <c r="G693" s="3" t="s">
        <v>549</v>
      </c>
      <c r="H693" s="3">
        <v>3362</v>
      </c>
      <c r="I693" s="3" t="s">
        <v>34</v>
      </c>
      <c r="J693" s="3" t="s">
        <v>35</v>
      </c>
      <c r="K693" s="3" t="s">
        <v>36</v>
      </c>
      <c r="L693" s="3" t="s">
        <v>718</v>
      </c>
      <c r="M693" s="3" t="s">
        <v>38</v>
      </c>
      <c r="N693" s="3" t="s">
        <v>39</v>
      </c>
      <c r="O693" s="3" t="s">
        <v>40</v>
      </c>
      <c r="P693" s="3" t="s">
        <v>41</v>
      </c>
      <c r="Q693" s="3" t="s">
        <v>42</v>
      </c>
      <c r="R693" s="3">
        <v>519362.250078012</v>
      </c>
      <c r="S693" s="3">
        <v>473900.201606472</v>
      </c>
      <c r="T693" s="3">
        <v>45462.04847154</v>
      </c>
      <c r="U693" s="3">
        <v>63730.1752788212</v>
      </c>
      <c r="V693" s="3">
        <v>83723.9557584513</v>
      </c>
      <c r="W693" s="3">
        <v>108180.63366657</v>
      </c>
      <c r="X693" s="3">
        <v>184882.964137532</v>
      </c>
      <c r="Y693" s="3">
        <v>0.15009607759755</v>
      </c>
      <c r="Z693" s="3">
        <f t="shared" si="50"/>
        <v>959879.978919386</v>
      </c>
      <c r="AA693" s="3">
        <f t="shared" si="51"/>
        <v>1440.74219800219</v>
      </c>
      <c r="AB693" s="3">
        <f t="shared" si="52"/>
        <v>54.1069989461286</v>
      </c>
      <c r="AC693" s="3">
        <f t="shared" si="53"/>
        <v>100</v>
      </c>
      <c r="AD693" s="3">
        <f t="shared" si="54"/>
        <v>15.009607759755</v>
      </c>
    </row>
    <row r="694" ht="30" spans="1:30">
      <c r="A694" s="3" t="s">
        <v>1464</v>
      </c>
      <c r="B694" s="3" t="s">
        <v>880</v>
      </c>
      <c r="C694" s="3" t="s">
        <v>551</v>
      </c>
      <c r="D694" s="3">
        <v>98115</v>
      </c>
      <c r="E694" s="3">
        <v>5302</v>
      </c>
      <c r="F694" s="3">
        <v>53033</v>
      </c>
      <c r="G694" s="3" t="s">
        <v>451</v>
      </c>
      <c r="H694" s="3">
        <v>7602</v>
      </c>
      <c r="I694" s="3" t="s">
        <v>34</v>
      </c>
      <c r="J694" s="3" t="s">
        <v>58</v>
      </c>
      <c r="K694" s="3" t="s">
        <v>163</v>
      </c>
      <c r="L694" s="3" t="s">
        <v>47</v>
      </c>
      <c r="M694" s="3" t="s">
        <v>48</v>
      </c>
      <c r="N694" s="3" t="s">
        <v>39</v>
      </c>
      <c r="O694" s="3" t="s">
        <v>49</v>
      </c>
      <c r="P694" s="3" t="s">
        <v>41</v>
      </c>
      <c r="Q694" s="3" t="s">
        <v>42</v>
      </c>
      <c r="R694" s="3">
        <v>34571.1514163995</v>
      </c>
      <c r="S694" s="3">
        <v>32028.1296637655</v>
      </c>
      <c r="T694" s="3">
        <v>2543.02175263399</v>
      </c>
      <c r="U694" s="3">
        <v>4693.39801099405</v>
      </c>
      <c r="V694" s="3">
        <v>5739.22946770499</v>
      </c>
      <c r="W694" s="3">
        <v>4770.45927622538</v>
      </c>
      <c r="X694" s="3">
        <v>13287.563876317</v>
      </c>
      <c r="Y694" s="3">
        <v>0.376484116203825</v>
      </c>
      <c r="Z694" s="3">
        <f t="shared" si="50"/>
        <v>63061.8020476409</v>
      </c>
      <c r="AA694" s="3">
        <f t="shared" si="51"/>
        <v>237.417668101267</v>
      </c>
      <c r="AB694" s="3">
        <f t="shared" si="52"/>
        <v>54.8210648821647</v>
      </c>
      <c r="AC694" s="3">
        <f t="shared" si="53"/>
        <v>100</v>
      </c>
      <c r="AD694" s="3">
        <f t="shared" si="54"/>
        <v>37.6484116203825</v>
      </c>
    </row>
    <row r="695" ht="30" spans="1:30">
      <c r="A695" s="3" t="s">
        <v>53</v>
      </c>
      <c r="B695" s="3" t="s">
        <v>1465</v>
      </c>
      <c r="C695" s="3" t="s">
        <v>161</v>
      </c>
      <c r="D695" s="3">
        <v>30294</v>
      </c>
      <c r="E695" s="3">
        <v>2704</v>
      </c>
      <c r="F695" s="3">
        <v>13151</v>
      </c>
      <c r="G695" s="3" t="s">
        <v>654</v>
      </c>
      <c r="H695" s="3">
        <v>520</v>
      </c>
      <c r="I695" s="3" t="s">
        <v>57</v>
      </c>
      <c r="J695" s="3" t="s">
        <v>58</v>
      </c>
      <c r="K695" s="3" t="s">
        <v>59</v>
      </c>
      <c r="L695" s="3" t="s">
        <v>37</v>
      </c>
      <c r="M695" s="3" t="s">
        <v>93</v>
      </c>
      <c r="N695" s="3" t="s">
        <v>39</v>
      </c>
      <c r="O695" s="3" t="s">
        <v>61</v>
      </c>
      <c r="P695" s="3" t="s">
        <v>62</v>
      </c>
      <c r="Q695" s="3" t="s">
        <v>42</v>
      </c>
      <c r="R695" s="3">
        <v>187231.338</v>
      </c>
      <c r="S695" s="3">
        <v>153259.835665179</v>
      </c>
      <c r="T695" s="3">
        <v>33971.5023348214</v>
      </c>
      <c r="U695" s="3">
        <v>32777.4249241071</v>
      </c>
      <c r="V695" s="3">
        <v>17911.1611607143</v>
      </c>
      <c r="W695" s="3">
        <v>39006.52875</v>
      </c>
      <c r="X695" s="3">
        <v>35165.5797455357</v>
      </c>
      <c r="Y695" s="3">
        <v>0.459414260059031</v>
      </c>
      <c r="Z695" s="3">
        <f t="shared" si="50"/>
        <v>312092.032580357</v>
      </c>
      <c r="AA695" s="3">
        <f t="shared" si="51"/>
        <v>1433.79530218224</v>
      </c>
      <c r="AB695" s="3">
        <f t="shared" si="52"/>
        <v>59.9923479148067</v>
      </c>
      <c r="AC695" s="3">
        <f t="shared" si="53"/>
        <v>100</v>
      </c>
      <c r="AD695" s="3">
        <f t="shared" si="54"/>
        <v>45.9414260059031</v>
      </c>
    </row>
    <row r="696" ht="30" spans="1:30">
      <c r="A696" s="3" t="s">
        <v>263</v>
      </c>
      <c r="B696" s="3" t="s">
        <v>1466</v>
      </c>
      <c r="C696" s="3" t="s">
        <v>548</v>
      </c>
      <c r="D696" s="3">
        <v>75148</v>
      </c>
      <c r="E696" s="3">
        <v>9400</v>
      </c>
      <c r="F696" s="3">
        <v>48213</v>
      </c>
      <c r="G696" s="3" t="s">
        <v>1306</v>
      </c>
      <c r="H696" s="3">
        <v>1922</v>
      </c>
      <c r="I696" s="3" t="s">
        <v>57</v>
      </c>
      <c r="J696" s="3" t="s">
        <v>239</v>
      </c>
      <c r="K696" s="3" t="s">
        <v>239</v>
      </c>
      <c r="L696" s="3" t="s">
        <v>37</v>
      </c>
      <c r="M696" s="3" t="s">
        <v>60</v>
      </c>
      <c r="N696" s="3" t="s">
        <v>39</v>
      </c>
      <c r="O696" s="3" t="s">
        <v>40</v>
      </c>
      <c r="P696" s="3" t="s">
        <v>75</v>
      </c>
      <c r="Q696" s="3" t="s">
        <v>42</v>
      </c>
      <c r="R696" s="3">
        <v>745949.4039</v>
      </c>
      <c r="S696" s="3">
        <v>624713.982357841</v>
      </c>
      <c r="T696" s="3">
        <v>121235.421542159</v>
      </c>
      <c r="U696" s="3">
        <v>116974.071048586</v>
      </c>
      <c r="V696" s="3">
        <v>63920.257403599</v>
      </c>
      <c r="W696" s="3">
        <v>139204.116123393</v>
      </c>
      <c r="X696" s="3">
        <v>203266.418543445</v>
      </c>
      <c r="Y696" s="3">
        <v>0.429816283024688</v>
      </c>
      <c r="Z696" s="3">
        <f t="shared" si="50"/>
        <v>1269314.26701902</v>
      </c>
      <c r="AA696" s="3">
        <f t="shared" si="51"/>
        <v>5455.71940240323</v>
      </c>
      <c r="AB696" s="3">
        <f t="shared" si="52"/>
        <v>58.7679051029544</v>
      </c>
      <c r="AC696" s="3">
        <f t="shared" si="53"/>
        <v>100</v>
      </c>
      <c r="AD696" s="3">
        <f t="shared" si="54"/>
        <v>42.9816283024688</v>
      </c>
    </row>
    <row r="697" ht="30" spans="1:30">
      <c r="A697" s="3" t="s">
        <v>1467</v>
      </c>
      <c r="B697" s="3" t="s">
        <v>1468</v>
      </c>
      <c r="C697" s="3" t="s">
        <v>140</v>
      </c>
      <c r="D697" s="3">
        <v>32097</v>
      </c>
      <c r="F697" s="3">
        <v>12089</v>
      </c>
      <c r="G697" s="3" t="s">
        <v>830</v>
      </c>
      <c r="H697" s="3">
        <v>3600</v>
      </c>
      <c r="I697" s="3" t="s">
        <v>34</v>
      </c>
      <c r="J697" s="3" t="s">
        <v>64</v>
      </c>
      <c r="K697" s="3" t="s">
        <v>631</v>
      </c>
      <c r="L697" s="3" t="s">
        <v>47</v>
      </c>
      <c r="M697" s="3" t="s">
        <v>48</v>
      </c>
      <c r="N697" s="3" t="s">
        <v>39</v>
      </c>
      <c r="O697" s="3" t="s">
        <v>49</v>
      </c>
      <c r="P697" s="3" t="s">
        <v>50</v>
      </c>
      <c r="Q697" s="3" t="s">
        <v>42</v>
      </c>
      <c r="R697" s="3">
        <v>95392.3505274159</v>
      </c>
      <c r="S697" s="3">
        <v>89570.643855865</v>
      </c>
      <c r="T697" s="3">
        <v>5821.70667155088</v>
      </c>
      <c r="U697" s="3">
        <v>14306.6515557961</v>
      </c>
      <c r="V697" s="3">
        <v>18477.5907401397</v>
      </c>
      <c r="W697" s="3">
        <v>13283.1757137276</v>
      </c>
      <c r="X697" s="3">
        <v>35403.4600423047</v>
      </c>
      <c r="Y697" s="3">
        <v>0.862906015540514</v>
      </c>
      <c r="Z697" s="3">
        <f t="shared" si="50"/>
        <v>176863.228579384</v>
      </c>
      <c r="AA697" s="3">
        <f t="shared" si="51"/>
        <v>1526.16343869067</v>
      </c>
      <c r="AB697" s="3">
        <f t="shared" si="52"/>
        <v>53.9356605065024</v>
      </c>
      <c r="AC697" s="3">
        <f t="shared" si="53"/>
        <v>100</v>
      </c>
      <c r="AD697" s="3">
        <f t="shared" si="54"/>
        <v>86.2906015540514</v>
      </c>
    </row>
    <row r="698" ht="30" spans="1:30">
      <c r="A698" s="3" t="s">
        <v>418</v>
      </c>
      <c r="B698" s="3" t="s">
        <v>1469</v>
      </c>
      <c r="C698" s="3" t="s">
        <v>690</v>
      </c>
      <c r="D698" s="3">
        <v>43113</v>
      </c>
      <c r="E698" s="3">
        <v>2269</v>
      </c>
      <c r="F698" s="3">
        <v>39129</v>
      </c>
      <c r="G698" s="3" t="s">
        <v>1470</v>
      </c>
      <c r="H698" s="3">
        <v>1840</v>
      </c>
      <c r="I698" s="3" t="s">
        <v>57</v>
      </c>
      <c r="J698" s="3" t="s">
        <v>58</v>
      </c>
      <c r="K698" s="3" t="s">
        <v>59</v>
      </c>
      <c r="L698" s="3" t="s">
        <v>37</v>
      </c>
      <c r="M698" s="3" t="s">
        <v>93</v>
      </c>
      <c r="N698" s="3" t="s">
        <v>39</v>
      </c>
      <c r="O698" s="3" t="s">
        <v>61</v>
      </c>
      <c r="P698" s="3" t="s">
        <v>62</v>
      </c>
      <c r="Q698" s="3" t="s">
        <v>42</v>
      </c>
      <c r="R698" s="3">
        <v>208718.208</v>
      </c>
      <c r="S698" s="3">
        <v>170848.099469388</v>
      </c>
      <c r="T698" s="3">
        <v>37870.1085306122</v>
      </c>
      <c r="U698" s="3">
        <v>36538.9975102041</v>
      </c>
      <c r="V698" s="3">
        <v>19966.6653061225</v>
      </c>
      <c r="W698" s="3">
        <v>43482.96</v>
      </c>
      <c r="X698" s="3">
        <v>39201.2195510204</v>
      </c>
      <c r="Y698" s="3">
        <v>0.732896769843999</v>
      </c>
      <c r="Z698" s="3">
        <f t="shared" si="50"/>
        <v>347908.050367347</v>
      </c>
      <c r="AA698" s="3">
        <f t="shared" si="51"/>
        <v>2549.80686316952</v>
      </c>
      <c r="AB698" s="3">
        <f t="shared" si="52"/>
        <v>59.9923479148067</v>
      </c>
      <c r="AC698" s="3">
        <f t="shared" si="53"/>
        <v>100</v>
      </c>
      <c r="AD698" s="3">
        <f t="shared" si="54"/>
        <v>73.2896769843999</v>
      </c>
    </row>
    <row r="699" ht="30" spans="1:30">
      <c r="A699" s="3" t="s">
        <v>1471</v>
      </c>
      <c r="B699" s="3" t="s">
        <v>1472</v>
      </c>
      <c r="C699" s="3" t="s">
        <v>136</v>
      </c>
      <c r="D699" s="3">
        <v>10580</v>
      </c>
      <c r="E699" s="3">
        <v>2974</v>
      </c>
      <c r="F699" s="3">
        <v>36119</v>
      </c>
      <c r="G699" s="3" t="s">
        <v>824</v>
      </c>
      <c r="H699" s="3">
        <v>5602</v>
      </c>
      <c r="I699" s="3" t="s">
        <v>34</v>
      </c>
      <c r="J699" s="3" t="s">
        <v>230</v>
      </c>
      <c r="K699" s="3" t="s">
        <v>231</v>
      </c>
      <c r="L699" s="3" t="s">
        <v>47</v>
      </c>
      <c r="M699" s="3" t="s">
        <v>93</v>
      </c>
      <c r="N699" s="3" t="s">
        <v>39</v>
      </c>
      <c r="O699" s="3" t="s">
        <v>49</v>
      </c>
      <c r="P699" s="3" t="s">
        <v>50</v>
      </c>
      <c r="Q699" s="3" t="s">
        <v>42</v>
      </c>
      <c r="R699" s="3">
        <v>113246.357113981</v>
      </c>
      <c r="S699" s="3">
        <v>102738.572080292</v>
      </c>
      <c r="T699" s="3">
        <v>10507.7850336889</v>
      </c>
      <c r="U699" s="3">
        <v>16008.2501235261</v>
      </c>
      <c r="V699" s="3">
        <v>17146.2773834924</v>
      </c>
      <c r="W699" s="3">
        <v>21293.754508703</v>
      </c>
      <c r="X699" s="3">
        <v>37858.3735148793</v>
      </c>
      <c r="Y699" s="3">
        <v>0.575289472780516</v>
      </c>
      <c r="Z699" s="3">
        <f t="shared" si="50"/>
        <v>205553.012644582</v>
      </c>
      <c r="AA699" s="3">
        <f t="shared" si="51"/>
        <v>1182.52484272748</v>
      </c>
      <c r="AB699" s="3">
        <f t="shared" si="52"/>
        <v>55.0935039370079</v>
      </c>
      <c r="AC699" s="3">
        <f t="shared" si="53"/>
        <v>100</v>
      </c>
      <c r="AD699" s="3">
        <f t="shared" si="54"/>
        <v>57.5289472780516</v>
      </c>
    </row>
    <row r="700" ht="30" spans="1:30">
      <c r="A700" s="3" t="s">
        <v>1473</v>
      </c>
      <c r="B700" s="3" t="s">
        <v>110</v>
      </c>
      <c r="C700" s="3" t="s">
        <v>55</v>
      </c>
      <c r="D700" s="3">
        <v>27707</v>
      </c>
      <c r="E700" s="3">
        <v>6846</v>
      </c>
      <c r="F700" s="3">
        <v>37063</v>
      </c>
      <c r="G700" s="3" t="s">
        <v>110</v>
      </c>
      <c r="H700" s="3">
        <v>6640</v>
      </c>
      <c r="I700" s="3" t="s">
        <v>34</v>
      </c>
      <c r="J700" s="3" t="s">
        <v>64</v>
      </c>
      <c r="K700" s="3" t="s">
        <v>65</v>
      </c>
      <c r="L700" s="3" t="s">
        <v>47</v>
      </c>
      <c r="M700" s="3" t="s">
        <v>48</v>
      </c>
      <c r="N700" s="3" t="s">
        <v>39</v>
      </c>
      <c r="O700" s="3" t="s">
        <v>49</v>
      </c>
      <c r="P700" s="3" t="s">
        <v>50</v>
      </c>
      <c r="Q700" s="3" t="s">
        <v>42</v>
      </c>
      <c r="R700" s="3">
        <v>42755.6120039362</v>
      </c>
      <c r="S700" s="3">
        <v>40146.2766612871</v>
      </c>
      <c r="T700" s="3">
        <v>2609.33534264908</v>
      </c>
      <c r="U700" s="3">
        <v>6412.35528439284</v>
      </c>
      <c r="V700" s="3">
        <v>8281.80347884275</v>
      </c>
      <c r="W700" s="3">
        <v>5953.62525250935</v>
      </c>
      <c r="X700" s="3">
        <v>15868.1130383783</v>
      </c>
      <c r="Y700" s="3">
        <v>0.567938249736156</v>
      </c>
      <c r="Z700" s="3">
        <f t="shared" si="50"/>
        <v>79271.5090580594</v>
      </c>
      <c r="AA700" s="3">
        <f t="shared" si="51"/>
        <v>450.213221083781</v>
      </c>
      <c r="AB700" s="3">
        <f t="shared" si="52"/>
        <v>53.9356605065024</v>
      </c>
      <c r="AC700" s="3">
        <f t="shared" si="53"/>
        <v>100</v>
      </c>
      <c r="AD700" s="3">
        <f t="shared" si="54"/>
        <v>56.7938249736156</v>
      </c>
    </row>
    <row r="701" ht="30" spans="1:30">
      <c r="A701" s="3" t="s">
        <v>196</v>
      </c>
      <c r="B701" s="3" t="s">
        <v>1474</v>
      </c>
      <c r="C701" s="3" t="s">
        <v>675</v>
      </c>
      <c r="D701" s="3">
        <v>56716</v>
      </c>
      <c r="E701" s="3">
        <v>3029</v>
      </c>
      <c r="F701" s="3">
        <v>27119</v>
      </c>
      <c r="G701" s="3" t="s">
        <v>760</v>
      </c>
      <c r="H701" s="3">
        <v>2985</v>
      </c>
      <c r="I701" s="3" t="s">
        <v>57</v>
      </c>
      <c r="J701" s="3" t="s">
        <v>69</v>
      </c>
      <c r="K701" s="3" t="s">
        <v>125</v>
      </c>
      <c r="L701" s="3" t="s">
        <v>37</v>
      </c>
      <c r="M701" s="3" t="s">
        <v>60</v>
      </c>
      <c r="N701" s="3" t="s">
        <v>39</v>
      </c>
      <c r="O701" s="3" t="s">
        <v>61</v>
      </c>
      <c r="P701" s="3" t="s">
        <v>75</v>
      </c>
      <c r="Q701" s="3" t="s">
        <v>42</v>
      </c>
      <c r="R701" s="3">
        <v>308375.4402</v>
      </c>
      <c r="S701" s="3">
        <v>263938.182444829</v>
      </c>
      <c r="T701" s="3">
        <v>44437.2577551712</v>
      </c>
      <c r="U701" s="3">
        <v>49513.6994523679</v>
      </c>
      <c r="V701" s="3">
        <v>46423.6914627699</v>
      </c>
      <c r="W701" s="3">
        <v>67612.3176771562</v>
      </c>
      <c r="X701" s="3">
        <v>65000.5252097578</v>
      </c>
      <c r="Y701" s="3">
        <v>0.699237291452526</v>
      </c>
      <c r="Z701" s="3">
        <f t="shared" si="50"/>
        <v>536925.674002052</v>
      </c>
      <c r="AA701" s="3">
        <f t="shared" si="51"/>
        <v>3754.38454000517</v>
      </c>
      <c r="AB701" s="3">
        <f t="shared" si="52"/>
        <v>57.4335434365579</v>
      </c>
      <c r="AC701" s="3">
        <f t="shared" si="53"/>
        <v>100</v>
      </c>
      <c r="AD701" s="3">
        <f t="shared" si="54"/>
        <v>69.9237291452526</v>
      </c>
    </row>
    <row r="702" ht="30" spans="1:30">
      <c r="A702" s="3" t="s">
        <v>1475</v>
      </c>
      <c r="B702" s="3" t="s">
        <v>1476</v>
      </c>
      <c r="C702" s="3" t="s">
        <v>773</v>
      </c>
      <c r="D702" s="3">
        <v>52807</v>
      </c>
      <c r="E702" s="3">
        <v>3063</v>
      </c>
      <c r="F702" s="3">
        <v>19163</v>
      </c>
      <c r="G702" s="3" t="s">
        <v>1477</v>
      </c>
      <c r="H702" s="3">
        <v>1960</v>
      </c>
      <c r="I702" s="3" t="s">
        <v>101</v>
      </c>
      <c r="J702" s="3" t="s">
        <v>35</v>
      </c>
      <c r="K702" s="3" t="s">
        <v>36</v>
      </c>
      <c r="L702" s="3" t="s">
        <v>47</v>
      </c>
      <c r="M702" s="3" t="s">
        <v>48</v>
      </c>
      <c r="N702" s="3" t="s">
        <v>39</v>
      </c>
      <c r="O702" s="3" t="s">
        <v>49</v>
      </c>
      <c r="P702" s="3" t="s">
        <v>50</v>
      </c>
      <c r="Q702" s="3" t="s">
        <v>42</v>
      </c>
      <c r="R702" s="3">
        <v>47448.0597878678</v>
      </c>
      <c r="S702" s="3">
        <v>43008.8244899049</v>
      </c>
      <c r="T702" s="3">
        <v>4439.23529796288</v>
      </c>
      <c r="U702" s="3">
        <v>5857.60083598913</v>
      </c>
      <c r="V702" s="3">
        <v>7674.10406889995</v>
      </c>
      <c r="W702" s="3">
        <v>10889.0659550928</v>
      </c>
      <c r="X702" s="3">
        <v>14741.048153101</v>
      </c>
      <c r="Y702" s="3">
        <v>0.556707544783224</v>
      </c>
      <c r="Z702" s="3">
        <f t="shared" si="50"/>
        <v>86609.8788009507</v>
      </c>
      <c r="AA702" s="3">
        <f t="shared" si="51"/>
        <v>482.163729812499</v>
      </c>
      <c r="AB702" s="3">
        <f t="shared" si="52"/>
        <v>54.7836579900017</v>
      </c>
      <c r="AC702" s="3">
        <f t="shared" si="53"/>
        <v>100</v>
      </c>
      <c r="AD702" s="3">
        <f t="shared" si="54"/>
        <v>55.6707544783224</v>
      </c>
    </row>
    <row r="703" ht="30" spans="1:30">
      <c r="A703" s="3" t="s">
        <v>1478</v>
      </c>
      <c r="B703" s="3" t="s">
        <v>527</v>
      </c>
      <c r="C703" s="3" t="s">
        <v>140</v>
      </c>
      <c r="D703" s="3">
        <v>33617</v>
      </c>
      <c r="E703" s="3">
        <v>2398</v>
      </c>
      <c r="F703" s="3">
        <v>12057</v>
      </c>
      <c r="G703" s="3" t="s">
        <v>528</v>
      </c>
      <c r="H703" s="3">
        <v>8280</v>
      </c>
      <c r="I703" s="3" t="s">
        <v>101</v>
      </c>
      <c r="J703" s="3" t="s">
        <v>69</v>
      </c>
      <c r="K703" s="3" t="s">
        <v>125</v>
      </c>
      <c r="L703" s="3" t="s">
        <v>47</v>
      </c>
      <c r="M703" s="3" t="s">
        <v>82</v>
      </c>
      <c r="N703" s="3" t="s">
        <v>39</v>
      </c>
      <c r="O703" s="3" t="s">
        <v>49</v>
      </c>
      <c r="P703" s="3" t="s">
        <v>50</v>
      </c>
      <c r="Q703" s="3" t="s">
        <v>42</v>
      </c>
      <c r="R703" s="3">
        <v>104728.398542251</v>
      </c>
      <c r="S703" s="3">
        <v>95311.0871753846</v>
      </c>
      <c r="T703" s="3">
        <v>9417.3113668661</v>
      </c>
      <c r="U703" s="3">
        <v>13632.458131567</v>
      </c>
      <c r="V703" s="3">
        <v>16256.7643817664</v>
      </c>
      <c r="W703" s="3">
        <v>19868.0884694302</v>
      </c>
      <c r="X703" s="3">
        <v>35962.2852073789</v>
      </c>
      <c r="Y703" s="3">
        <v>0.748011171133846</v>
      </c>
      <c r="Z703" s="3">
        <f t="shared" si="50"/>
        <v>190447.994732393</v>
      </c>
      <c r="AA703" s="3">
        <f t="shared" si="51"/>
        <v>1424.5722757987</v>
      </c>
      <c r="AB703" s="3">
        <f t="shared" si="52"/>
        <v>54.9905493567467</v>
      </c>
      <c r="AC703" s="3">
        <f t="shared" si="53"/>
        <v>100</v>
      </c>
      <c r="AD703" s="3">
        <f t="shared" si="54"/>
        <v>74.8011171133846</v>
      </c>
    </row>
    <row r="704" ht="30" spans="1:30">
      <c r="A704" s="3" t="s">
        <v>1479</v>
      </c>
      <c r="B704" s="3" t="s">
        <v>1480</v>
      </c>
      <c r="C704" s="3" t="s">
        <v>690</v>
      </c>
      <c r="D704" s="3">
        <v>43102</v>
      </c>
      <c r="E704" s="3">
        <v>9900</v>
      </c>
      <c r="F704" s="3">
        <v>39045</v>
      </c>
      <c r="G704" s="3" t="s">
        <v>895</v>
      </c>
      <c r="H704" s="3">
        <v>1840</v>
      </c>
      <c r="I704" s="3" t="s">
        <v>57</v>
      </c>
      <c r="J704" s="3" t="s">
        <v>58</v>
      </c>
      <c r="K704" s="3" t="s">
        <v>163</v>
      </c>
      <c r="L704" s="3" t="s">
        <v>47</v>
      </c>
      <c r="M704" s="3" t="s">
        <v>82</v>
      </c>
      <c r="N704" s="3" t="s">
        <v>39</v>
      </c>
      <c r="O704" s="3" t="s">
        <v>49</v>
      </c>
      <c r="P704" s="3" t="s">
        <v>41</v>
      </c>
      <c r="Q704" s="3" t="s">
        <v>42</v>
      </c>
      <c r="R704" s="3">
        <v>161633.7342</v>
      </c>
      <c r="S704" s="3">
        <v>132306.695054656</v>
      </c>
      <c r="T704" s="3">
        <v>29327.0391453444</v>
      </c>
      <c r="U704" s="3">
        <v>28296.2117588648</v>
      </c>
      <c r="V704" s="3">
        <v>15462.4107971939</v>
      </c>
      <c r="W704" s="3">
        <v>33673.694625</v>
      </c>
      <c r="X704" s="3">
        <v>30357.866531824</v>
      </c>
      <c r="Y704" s="3">
        <v>0.105769802397757</v>
      </c>
      <c r="Z704" s="3">
        <f t="shared" si="50"/>
        <v>269423.917912883</v>
      </c>
      <c r="AA704" s="3">
        <f t="shared" si="51"/>
        <v>284.969145588751</v>
      </c>
      <c r="AB704" s="3">
        <f t="shared" si="52"/>
        <v>59.9923479148067</v>
      </c>
      <c r="AC704" s="3">
        <f t="shared" si="53"/>
        <v>100</v>
      </c>
      <c r="AD704" s="3">
        <f t="shared" si="54"/>
        <v>10.5769802397757</v>
      </c>
    </row>
    <row r="705" ht="30" spans="1:30">
      <c r="A705" s="3" t="s">
        <v>1481</v>
      </c>
      <c r="B705" s="3" t="s">
        <v>1482</v>
      </c>
      <c r="C705" s="3" t="s">
        <v>140</v>
      </c>
      <c r="D705" s="3">
        <v>33034</v>
      </c>
      <c r="E705" s="3">
        <v>3406</v>
      </c>
      <c r="F705" s="3">
        <v>12086</v>
      </c>
      <c r="G705" s="3" t="s">
        <v>235</v>
      </c>
      <c r="H705" s="3">
        <v>4992</v>
      </c>
      <c r="I705" s="3" t="s">
        <v>101</v>
      </c>
      <c r="J705" s="3" t="s">
        <v>230</v>
      </c>
      <c r="K705" s="3" t="s">
        <v>231</v>
      </c>
      <c r="L705" s="3" t="s">
        <v>37</v>
      </c>
      <c r="M705" s="3" t="s">
        <v>38</v>
      </c>
      <c r="N705" s="3" t="s">
        <v>39</v>
      </c>
      <c r="O705" s="3" t="s">
        <v>89</v>
      </c>
      <c r="P705" s="3" t="s">
        <v>62</v>
      </c>
      <c r="Q705" s="3" t="s">
        <v>42</v>
      </c>
      <c r="R705" s="3">
        <v>876546.434315393</v>
      </c>
      <c r="S705" s="3">
        <v>812653.805942242</v>
      </c>
      <c r="T705" s="3">
        <v>63892.6283731517</v>
      </c>
      <c r="U705" s="3">
        <v>118365.759378356</v>
      </c>
      <c r="V705" s="3">
        <v>127518.667198154</v>
      </c>
      <c r="W705" s="3">
        <v>192388.790581187</v>
      </c>
      <c r="X705" s="3">
        <v>322217.900529969</v>
      </c>
      <c r="Y705" s="3">
        <v>0.417845024802176</v>
      </c>
      <c r="Z705" s="3">
        <f t="shared" si="50"/>
        <v>1637037.55200306</v>
      </c>
      <c r="AA705" s="3">
        <f t="shared" si="51"/>
        <v>6840.27996518811</v>
      </c>
      <c r="AB705" s="3">
        <f t="shared" si="52"/>
        <v>53.5446748452936</v>
      </c>
      <c r="AC705" s="3">
        <f t="shared" si="53"/>
        <v>100</v>
      </c>
      <c r="AD705" s="3">
        <f t="shared" si="54"/>
        <v>41.7845024802176</v>
      </c>
    </row>
    <row r="706" customFormat="1" hidden="1" spans="1:30">
      <c r="A706" t="s">
        <v>696</v>
      </c>
      <c r="B706" t="s">
        <v>1483</v>
      </c>
      <c r="C706" t="s">
        <v>45</v>
      </c>
      <c r="D706">
        <v>94503</v>
      </c>
      <c r="E706">
        <v>1199</v>
      </c>
      <c r="F706">
        <v>6055</v>
      </c>
      <c r="G706" t="s">
        <v>1256</v>
      </c>
      <c r="H706">
        <v>7362</v>
      </c>
      <c r="I706" t="s">
        <v>68</v>
      </c>
      <c r="J706" t="s">
        <v>64</v>
      </c>
      <c r="K706" t="s">
        <v>65</v>
      </c>
      <c r="L706" t="s">
        <v>37</v>
      </c>
      <c r="M706" t="s">
        <v>82</v>
      </c>
      <c r="N706" t="s">
        <v>39</v>
      </c>
      <c r="O706" t="s">
        <v>40</v>
      </c>
      <c r="P706" t="s">
        <v>75</v>
      </c>
      <c r="Q706" t="s">
        <v>42</v>
      </c>
      <c r="R706">
        <v>380259.2106</v>
      </c>
      <c r="S706">
        <v>341896.345860275</v>
      </c>
      <c r="T706">
        <v>38362.8647397246</v>
      </c>
      <c r="U706">
        <v>61461.7748316857</v>
      </c>
      <c r="V706">
        <v>58295.3161547561</v>
      </c>
      <c r="W706">
        <v>64750.020380805</v>
      </c>
      <c r="X706">
        <v>125643.456475606</v>
      </c>
      <c r="Y706">
        <v>0.834098433625748</v>
      </c>
      <c r="Z706">
        <f t="shared" ref="Z706:Z769" si="55">SUM(S706:X706)</f>
        <v>690409.778442852</v>
      </c>
      <c r="AA706">
        <f t="shared" ref="AA706:AA769" si="56">Z706*Y706/100</f>
        <v>5758.69714759083</v>
      </c>
      <c r="AB706">
        <f t="shared" ref="AB706:AB769" si="57">R706/Z706*100</f>
        <v>55.0773211030752</v>
      </c>
      <c r="AC706">
        <f t="shared" ref="AC706:AC769" si="58">Z706/SUM(Z706)*100</f>
        <v>100</v>
      </c>
      <c r="AD706">
        <f t="shared" ref="AD706:AD769" si="59">Y706*100</f>
        <v>83.4098433625748</v>
      </c>
    </row>
    <row r="707" ht="30" spans="1:30">
      <c r="A707" s="3" t="s">
        <v>30</v>
      </c>
      <c r="B707" s="3" t="s">
        <v>1484</v>
      </c>
      <c r="C707" s="3" t="s">
        <v>971</v>
      </c>
      <c r="D707" s="3">
        <v>8081</v>
      </c>
      <c r="E707" s="3">
        <v>9749</v>
      </c>
      <c r="F707" s="3">
        <v>34007</v>
      </c>
      <c r="G707" s="3" t="s">
        <v>514</v>
      </c>
      <c r="H707" s="3">
        <v>6162</v>
      </c>
      <c r="I707" s="3" t="s">
        <v>34</v>
      </c>
      <c r="J707" s="3" t="s">
        <v>35</v>
      </c>
      <c r="K707" s="3" t="s">
        <v>36</v>
      </c>
      <c r="L707" s="3" t="s">
        <v>37</v>
      </c>
      <c r="M707" s="3" t="s">
        <v>38</v>
      </c>
      <c r="N707" s="3" t="s">
        <v>39</v>
      </c>
      <c r="O707" s="3" t="s">
        <v>40</v>
      </c>
      <c r="P707" s="3" t="s">
        <v>41</v>
      </c>
      <c r="Q707" s="3" t="s">
        <v>42</v>
      </c>
      <c r="R707" s="3">
        <v>652388.50737937</v>
      </c>
      <c r="S707" s="3">
        <v>595282.0889974</v>
      </c>
      <c r="T707" s="3">
        <v>57106.4183819705</v>
      </c>
      <c r="U707" s="3">
        <v>80053.6310040451</v>
      </c>
      <c r="V707" s="3">
        <v>105168.495632765</v>
      </c>
      <c r="W707" s="3">
        <v>135889.356830396</v>
      </c>
      <c r="X707" s="3">
        <v>232237.751194741</v>
      </c>
      <c r="Y707" s="3">
        <v>0.421093353476503</v>
      </c>
      <c r="Z707" s="3">
        <f t="shared" si="55"/>
        <v>1205737.74204132</v>
      </c>
      <c r="AA707" s="3">
        <f t="shared" si="56"/>
        <v>5077.28149209365</v>
      </c>
      <c r="AB707" s="3">
        <f t="shared" si="57"/>
        <v>54.1069989461286</v>
      </c>
      <c r="AC707" s="3">
        <f t="shared" si="58"/>
        <v>100</v>
      </c>
      <c r="AD707" s="3">
        <f t="shared" si="59"/>
        <v>42.1093353476503</v>
      </c>
    </row>
    <row r="708" ht="30" spans="1:30">
      <c r="A708" s="3" t="s">
        <v>1485</v>
      </c>
      <c r="B708" s="3" t="s">
        <v>530</v>
      </c>
      <c r="C708" s="3" t="s">
        <v>170</v>
      </c>
      <c r="D708" s="3">
        <v>29501</v>
      </c>
      <c r="E708" s="3">
        <v>5498</v>
      </c>
      <c r="F708" s="3">
        <v>45041</v>
      </c>
      <c r="G708" s="3" t="s">
        <v>530</v>
      </c>
      <c r="H708" s="3">
        <v>2655</v>
      </c>
      <c r="I708" s="3" t="s">
        <v>34</v>
      </c>
      <c r="J708" s="3" t="s">
        <v>272</v>
      </c>
      <c r="K708" s="3" t="s">
        <v>273</v>
      </c>
      <c r="L708" s="3" t="s">
        <v>47</v>
      </c>
      <c r="M708" s="3" t="s">
        <v>82</v>
      </c>
      <c r="N708" s="3" t="s">
        <v>39</v>
      </c>
      <c r="O708" s="3" t="s">
        <v>49</v>
      </c>
      <c r="P708" s="3" t="s">
        <v>50</v>
      </c>
      <c r="Q708" s="3" t="s">
        <v>42</v>
      </c>
      <c r="R708" s="3">
        <v>131357.298477032</v>
      </c>
      <c r="S708" s="3">
        <v>123340.684391389</v>
      </c>
      <c r="T708" s="3">
        <v>8016.61408564259</v>
      </c>
      <c r="U708" s="3">
        <v>19700.5639155678</v>
      </c>
      <c r="V708" s="3">
        <v>25444.0360109526</v>
      </c>
      <c r="W708" s="3">
        <v>18291.215881608</v>
      </c>
      <c r="X708" s="3">
        <v>48751.3185510628</v>
      </c>
      <c r="Y708" s="3">
        <v>0.509734170410791</v>
      </c>
      <c r="Z708" s="3">
        <f t="shared" si="55"/>
        <v>243544.432836223</v>
      </c>
      <c r="AA708" s="3">
        <f t="shared" si="56"/>
        <v>1241.42919429939</v>
      </c>
      <c r="AB708" s="3">
        <f t="shared" si="57"/>
        <v>53.9356605065024</v>
      </c>
      <c r="AC708" s="3">
        <f t="shared" si="58"/>
        <v>100</v>
      </c>
      <c r="AD708" s="3">
        <f t="shared" si="59"/>
        <v>50.9734170410791</v>
      </c>
    </row>
    <row r="709" customFormat="1" hidden="1" spans="1:30">
      <c r="A709" t="s">
        <v>1486</v>
      </c>
      <c r="B709" t="s">
        <v>1484</v>
      </c>
      <c r="C709" t="s">
        <v>971</v>
      </c>
      <c r="D709">
        <v>8081</v>
      </c>
      <c r="E709">
        <v>1781</v>
      </c>
      <c r="F709">
        <v>34007</v>
      </c>
      <c r="G709" t="s">
        <v>514</v>
      </c>
      <c r="H709">
        <v>6162</v>
      </c>
      <c r="I709" t="s">
        <v>68</v>
      </c>
      <c r="J709" t="s">
        <v>73</v>
      </c>
      <c r="K709" t="s">
        <v>74</v>
      </c>
      <c r="L709" t="s">
        <v>121</v>
      </c>
      <c r="M709" t="s">
        <v>48</v>
      </c>
      <c r="N709" t="s">
        <v>39</v>
      </c>
      <c r="O709" t="s">
        <v>49</v>
      </c>
      <c r="P709" t="s">
        <v>75</v>
      </c>
      <c r="Q709" t="s">
        <v>42</v>
      </c>
      <c r="R709">
        <v>36272.034</v>
      </c>
      <c r="S709">
        <v>32612.6903328707</v>
      </c>
      <c r="T709">
        <v>3659.34366712928</v>
      </c>
      <c r="U709">
        <v>5862.69451008861</v>
      </c>
      <c r="V709">
        <v>5560.65344550016</v>
      </c>
      <c r="W709">
        <v>6176.35253869969</v>
      </c>
      <c r="X709">
        <v>11984.834550016</v>
      </c>
      <c r="Y709">
        <v>0.0618326430496779</v>
      </c>
      <c r="Z709">
        <f t="shared" si="55"/>
        <v>65856.5690443044</v>
      </c>
      <c r="AA709">
        <f t="shared" si="56"/>
        <v>40.7208572619295</v>
      </c>
      <c r="AB709">
        <f t="shared" si="57"/>
        <v>55.0773211030752</v>
      </c>
      <c r="AC709">
        <f t="shared" si="58"/>
        <v>100</v>
      </c>
      <c r="AD709">
        <f t="shared" si="59"/>
        <v>6.18326430496779</v>
      </c>
    </row>
    <row r="710" ht="30" spans="1:30">
      <c r="A710" s="3" t="s">
        <v>1487</v>
      </c>
      <c r="B710" s="3" t="s">
        <v>1488</v>
      </c>
      <c r="C710" s="3" t="s">
        <v>144</v>
      </c>
      <c r="D710" s="3">
        <v>53144</v>
      </c>
      <c r="E710" s="3">
        <v>4006</v>
      </c>
      <c r="F710" s="3">
        <v>55059</v>
      </c>
      <c r="G710" s="3" t="s">
        <v>1488</v>
      </c>
      <c r="H710" s="3">
        <v>1602</v>
      </c>
      <c r="I710" s="3" t="s">
        <v>34</v>
      </c>
      <c r="J710" s="3" t="s">
        <v>149</v>
      </c>
      <c r="K710" s="3" t="s">
        <v>149</v>
      </c>
      <c r="L710" s="3" t="s">
        <v>47</v>
      </c>
      <c r="M710" s="3" t="s">
        <v>93</v>
      </c>
      <c r="N710" s="3" t="s">
        <v>39</v>
      </c>
      <c r="O710" s="3" t="s">
        <v>49</v>
      </c>
      <c r="P710" s="3" t="s">
        <v>50</v>
      </c>
      <c r="Q710" s="3" t="s">
        <v>42</v>
      </c>
      <c r="R710" s="3">
        <v>77781.8003704783</v>
      </c>
      <c r="S710" s="3">
        <v>73034.8492403464</v>
      </c>
      <c r="T710" s="3">
        <v>4746.95113013186</v>
      </c>
      <c r="U710" s="3">
        <v>11665.4753670537</v>
      </c>
      <c r="V710" s="3">
        <v>15066.4101086794</v>
      </c>
      <c r="W710" s="3">
        <v>10830.9452061799</v>
      </c>
      <c r="X710" s="3">
        <v>28867.564812163</v>
      </c>
      <c r="Y710" s="3">
        <v>0.416341145794752</v>
      </c>
      <c r="Z710" s="3">
        <f t="shared" si="55"/>
        <v>144212.195864554</v>
      </c>
      <c r="AA710" s="3">
        <f t="shared" si="56"/>
        <v>600.414708638257</v>
      </c>
      <c r="AB710" s="3">
        <f t="shared" si="57"/>
        <v>53.9356605065024</v>
      </c>
      <c r="AC710" s="3">
        <f t="shared" si="58"/>
        <v>100</v>
      </c>
      <c r="AD710" s="3">
        <f t="shared" si="59"/>
        <v>41.6341145794752</v>
      </c>
    </row>
    <row r="711" ht="30" spans="1:30">
      <c r="A711" s="3" t="s">
        <v>1489</v>
      </c>
      <c r="B711" s="3" t="s">
        <v>1490</v>
      </c>
      <c r="C711" s="3" t="s">
        <v>136</v>
      </c>
      <c r="D711" s="3">
        <v>11367</v>
      </c>
      <c r="E711" s="3">
        <v>3136</v>
      </c>
      <c r="F711" s="3">
        <v>36081</v>
      </c>
      <c r="G711" s="3" t="s">
        <v>1191</v>
      </c>
      <c r="H711" s="3">
        <v>5602</v>
      </c>
      <c r="I711" s="3" t="s">
        <v>57</v>
      </c>
      <c r="J711" s="3" t="s">
        <v>239</v>
      </c>
      <c r="K711" s="3" t="s">
        <v>239</v>
      </c>
      <c r="L711" s="3" t="s">
        <v>47</v>
      </c>
      <c r="M711" s="3" t="s">
        <v>82</v>
      </c>
      <c r="N711" s="3" t="s">
        <v>39</v>
      </c>
      <c r="O711" s="3" t="s">
        <v>49</v>
      </c>
      <c r="P711" s="3" t="s">
        <v>62</v>
      </c>
      <c r="Q711" s="3" t="s">
        <v>42</v>
      </c>
      <c r="R711" s="3">
        <v>97952.2308</v>
      </c>
      <c r="S711" s="3">
        <v>82032.545188689</v>
      </c>
      <c r="T711" s="3">
        <v>15919.6856113111</v>
      </c>
      <c r="U711" s="3">
        <v>15360.1184544987</v>
      </c>
      <c r="V711" s="3">
        <v>8393.50735218509</v>
      </c>
      <c r="W711" s="3">
        <v>18279.1937892031</v>
      </c>
      <c r="X711" s="3">
        <v>26691.3533799486</v>
      </c>
      <c r="Y711" s="3">
        <v>0.778598399778848</v>
      </c>
      <c r="Z711" s="3">
        <f t="shared" si="55"/>
        <v>166676.403775836</v>
      </c>
      <c r="AA711" s="3">
        <f t="shared" si="56"/>
        <v>1297.73981260759</v>
      </c>
      <c r="AB711" s="3">
        <f t="shared" si="57"/>
        <v>58.7679051029543</v>
      </c>
      <c r="AC711" s="3">
        <f t="shared" si="58"/>
        <v>100</v>
      </c>
      <c r="AD711" s="3">
        <f t="shared" si="59"/>
        <v>77.8598399778848</v>
      </c>
    </row>
    <row r="712" ht="30" spans="1:30">
      <c r="A712" s="3" t="s">
        <v>1491</v>
      </c>
      <c r="B712" s="3" t="s">
        <v>651</v>
      </c>
      <c r="C712" s="3" t="s">
        <v>181</v>
      </c>
      <c r="D712" s="3">
        <v>60640</v>
      </c>
      <c r="E712" s="3">
        <v>5614</v>
      </c>
      <c r="F712" s="3">
        <v>17031</v>
      </c>
      <c r="G712" s="3" t="s">
        <v>648</v>
      </c>
      <c r="H712" s="3">
        <v>1602</v>
      </c>
      <c r="I712" s="3" t="s">
        <v>34</v>
      </c>
      <c r="J712" s="3" t="s">
        <v>102</v>
      </c>
      <c r="K712" s="3" t="s">
        <v>1415</v>
      </c>
      <c r="L712" s="3" t="s">
        <v>47</v>
      </c>
      <c r="M712" s="3" t="s">
        <v>82</v>
      </c>
      <c r="N712" s="3" t="s">
        <v>39</v>
      </c>
      <c r="O712" s="3" t="s">
        <v>49</v>
      </c>
      <c r="P712" s="3" t="s">
        <v>41</v>
      </c>
      <c r="Q712" s="3" t="s">
        <v>42</v>
      </c>
      <c r="R712" s="3">
        <v>124285.91575804</v>
      </c>
      <c r="S712" s="3">
        <v>116700.861600679</v>
      </c>
      <c r="T712" s="3">
        <v>7585.05415736076</v>
      </c>
      <c r="U712" s="3">
        <v>18640.0196683724</v>
      </c>
      <c r="V712" s="3">
        <v>24074.3023255363</v>
      </c>
      <c r="W712" s="3">
        <v>17306.5413382503</v>
      </c>
      <c r="X712" s="3">
        <v>46126.8794408876</v>
      </c>
      <c r="Y712" s="3">
        <v>0.45346482748189</v>
      </c>
      <c r="Z712" s="3">
        <f t="shared" si="55"/>
        <v>230433.658531086</v>
      </c>
      <c r="AA712" s="3">
        <f t="shared" si="56"/>
        <v>1044.9355921182</v>
      </c>
      <c r="AB712" s="3">
        <f t="shared" si="57"/>
        <v>53.9356605065025</v>
      </c>
      <c r="AC712" s="3">
        <f t="shared" si="58"/>
        <v>100</v>
      </c>
      <c r="AD712" s="3">
        <f t="shared" si="59"/>
        <v>45.346482748189</v>
      </c>
    </row>
    <row r="713" ht="30" spans="1:30">
      <c r="A713" s="3" t="s">
        <v>1492</v>
      </c>
      <c r="B713" s="3" t="s">
        <v>1493</v>
      </c>
      <c r="C713" s="3" t="s">
        <v>32</v>
      </c>
      <c r="D713" s="3">
        <v>18015</v>
      </c>
      <c r="E713" s="3">
        <v>1604</v>
      </c>
      <c r="F713" s="3">
        <v>42095</v>
      </c>
      <c r="G713" s="3" t="s">
        <v>1494</v>
      </c>
      <c r="H713" s="3">
        <v>240</v>
      </c>
      <c r="I713" s="3" t="s">
        <v>34</v>
      </c>
      <c r="J713" s="3" t="s">
        <v>58</v>
      </c>
      <c r="K713" s="3" t="s">
        <v>163</v>
      </c>
      <c r="L713" s="3" t="s">
        <v>47</v>
      </c>
      <c r="M713" s="3" t="s">
        <v>82</v>
      </c>
      <c r="N713" s="3" t="s">
        <v>39</v>
      </c>
      <c r="O713" s="3" t="s">
        <v>61</v>
      </c>
      <c r="P713" s="3" t="s">
        <v>50</v>
      </c>
      <c r="Q713" s="3" t="s">
        <v>42</v>
      </c>
      <c r="R713" s="3">
        <v>181622.388145671</v>
      </c>
      <c r="S713" s="3">
        <v>168262.414153</v>
      </c>
      <c r="T713" s="3">
        <v>13359.9739926706</v>
      </c>
      <c r="U713" s="3">
        <v>24657.1525781035</v>
      </c>
      <c r="V713" s="3">
        <v>30151.5141768209</v>
      </c>
      <c r="W713" s="3">
        <v>25062.0002748511</v>
      </c>
      <c r="X713" s="3">
        <v>69807.3099963353</v>
      </c>
      <c r="Y713" s="3">
        <v>0.321455267261145</v>
      </c>
      <c r="Z713" s="3">
        <f t="shared" si="55"/>
        <v>331300.365171781</v>
      </c>
      <c r="AA713" s="3">
        <f t="shared" si="56"/>
        <v>1064.9824743001</v>
      </c>
      <c r="AB713" s="3">
        <f t="shared" si="57"/>
        <v>54.8210648821647</v>
      </c>
      <c r="AC713" s="3">
        <f t="shared" si="58"/>
        <v>100</v>
      </c>
      <c r="AD713" s="3">
        <f t="shared" si="59"/>
        <v>32.1455267261145</v>
      </c>
    </row>
    <row r="714" ht="30" spans="1:30">
      <c r="A714" s="3" t="s">
        <v>1495</v>
      </c>
      <c r="B714" s="3" t="s">
        <v>1016</v>
      </c>
      <c r="C714" s="3" t="s">
        <v>548</v>
      </c>
      <c r="D714" s="3">
        <v>76541</v>
      </c>
      <c r="E714" s="3">
        <v>9110</v>
      </c>
      <c r="F714" s="3">
        <v>48027</v>
      </c>
      <c r="G714" s="3" t="s">
        <v>1017</v>
      </c>
      <c r="H714" s="3">
        <v>3810</v>
      </c>
      <c r="I714" s="3" t="s">
        <v>34</v>
      </c>
      <c r="J714" s="3" t="s">
        <v>64</v>
      </c>
      <c r="K714" s="3" t="s">
        <v>1308</v>
      </c>
      <c r="L714" s="3" t="s">
        <v>47</v>
      </c>
      <c r="M714" s="3" t="s">
        <v>82</v>
      </c>
      <c r="N714" s="3" t="s">
        <v>39</v>
      </c>
      <c r="O714" s="3" t="s">
        <v>61</v>
      </c>
      <c r="P714" s="3" t="s">
        <v>50</v>
      </c>
      <c r="Q714" s="3" t="s">
        <v>42</v>
      </c>
      <c r="R714" s="3">
        <v>158481.597386892</v>
      </c>
      <c r="S714" s="3">
        <v>148809.612497914</v>
      </c>
      <c r="T714" s="3">
        <v>9671.98488897855</v>
      </c>
      <c r="U714" s="3">
        <v>23768.5829029719</v>
      </c>
      <c r="V714" s="3">
        <v>30698.0389954537</v>
      </c>
      <c r="W714" s="3">
        <v>22068.2150491439</v>
      </c>
      <c r="X714" s="3">
        <v>58818.1009222004</v>
      </c>
      <c r="Y714" s="3">
        <v>0.194366780545261</v>
      </c>
      <c r="Z714" s="3">
        <f t="shared" si="55"/>
        <v>293834.535256662</v>
      </c>
      <c r="AA714" s="3">
        <f t="shared" si="56"/>
        <v>571.116726308505</v>
      </c>
      <c r="AB714" s="3">
        <f t="shared" si="57"/>
        <v>53.9356605065022</v>
      </c>
      <c r="AC714" s="3">
        <f t="shared" si="58"/>
        <v>100</v>
      </c>
      <c r="AD714" s="3">
        <f t="shared" si="59"/>
        <v>19.4366780545261</v>
      </c>
    </row>
    <row r="715" ht="30" spans="1:30">
      <c r="A715" s="3" t="s">
        <v>1496</v>
      </c>
      <c r="B715" s="3" t="s">
        <v>964</v>
      </c>
      <c r="C715" s="3" t="s">
        <v>690</v>
      </c>
      <c r="D715" s="3">
        <v>43231</v>
      </c>
      <c r="E715" s="3">
        <v>4059</v>
      </c>
      <c r="F715" s="3">
        <v>39049</v>
      </c>
      <c r="G715" s="3" t="s">
        <v>468</v>
      </c>
      <c r="H715" s="3">
        <v>1840</v>
      </c>
      <c r="I715" s="3" t="s">
        <v>34</v>
      </c>
      <c r="J715" s="3" t="s">
        <v>35</v>
      </c>
      <c r="K715" s="3" t="s">
        <v>36</v>
      </c>
      <c r="L715" s="3" t="s">
        <v>47</v>
      </c>
      <c r="M715" s="3" t="s">
        <v>93</v>
      </c>
      <c r="N715" s="3" t="s">
        <v>39</v>
      </c>
      <c r="O715" s="3" t="s">
        <v>49</v>
      </c>
      <c r="P715" s="3" t="s">
        <v>50</v>
      </c>
      <c r="Q715" s="3" t="s">
        <v>42</v>
      </c>
      <c r="R715" s="3">
        <v>113584.013152268</v>
      </c>
      <c r="S715" s="3">
        <v>103641.507876336</v>
      </c>
      <c r="T715" s="3">
        <v>9942.50527593181</v>
      </c>
      <c r="U715" s="3">
        <v>13937.7266368102</v>
      </c>
      <c r="V715" s="3">
        <v>18310.3467581624</v>
      </c>
      <c r="W715" s="3">
        <v>23658.9981566021</v>
      </c>
      <c r="X715" s="3">
        <v>40433.7223721468</v>
      </c>
      <c r="Y715" s="3">
        <v>0.871334543223975</v>
      </c>
      <c r="Z715" s="3">
        <f t="shared" si="55"/>
        <v>209924.807075989</v>
      </c>
      <c r="AA715" s="3">
        <f t="shared" si="56"/>
        <v>1829.14735884938</v>
      </c>
      <c r="AB715" s="3">
        <f t="shared" si="57"/>
        <v>54.1069989461286</v>
      </c>
      <c r="AC715" s="3">
        <f t="shared" si="58"/>
        <v>100</v>
      </c>
      <c r="AD715" s="3">
        <f t="shared" si="59"/>
        <v>87.1334543223975</v>
      </c>
    </row>
    <row r="716" ht="30" spans="1:30">
      <c r="A716" s="3" t="s">
        <v>1497</v>
      </c>
      <c r="B716" s="3" t="s">
        <v>1498</v>
      </c>
      <c r="C716" s="3" t="s">
        <v>548</v>
      </c>
      <c r="D716" s="3">
        <v>75155</v>
      </c>
      <c r="F716" s="3">
        <v>48349</v>
      </c>
      <c r="G716" s="3" t="s">
        <v>1499</v>
      </c>
      <c r="I716" s="3" t="s">
        <v>101</v>
      </c>
      <c r="J716" s="3" t="s">
        <v>35</v>
      </c>
      <c r="K716" s="3" t="s">
        <v>36</v>
      </c>
      <c r="L716" s="3" t="s">
        <v>47</v>
      </c>
      <c r="M716" s="3" t="s">
        <v>93</v>
      </c>
      <c r="N716" s="3" t="s">
        <v>39</v>
      </c>
      <c r="O716" s="3" t="s">
        <v>49</v>
      </c>
      <c r="P716" s="3" t="s">
        <v>50</v>
      </c>
      <c r="Q716" s="3" t="s">
        <v>42</v>
      </c>
      <c r="R716" s="3">
        <v>53764.1157950385</v>
      </c>
      <c r="S716" s="3">
        <v>48733.9509860208</v>
      </c>
      <c r="T716" s="3">
        <v>5030.16480901766</v>
      </c>
      <c r="U716" s="3">
        <v>6637.33630068809</v>
      </c>
      <c r="V716" s="3">
        <v>8695.64364966953</v>
      </c>
      <c r="W716" s="3">
        <v>12338.5656974559</v>
      </c>
      <c r="X716" s="3">
        <v>16703.3051169398</v>
      </c>
      <c r="Y716" s="3">
        <v>0.421880252820483</v>
      </c>
      <c r="Z716" s="3">
        <f t="shared" si="55"/>
        <v>98138.9665597918</v>
      </c>
      <c r="AA716" s="3">
        <f t="shared" si="56"/>
        <v>414.028920237859</v>
      </c>
      <c r="AB716" s="3">
        <f t="shared" si="57"/>
        <v>54.7836579900017</v>
      </c>
      <c r="AC716" s="3">
        <f t="shared" si="58"/>
        <v>100</v>
      </c>
      <c r="AD716" s="3">
        <f t="shared" si="59"/>
        <v>42.1880252820483</v>
      </c>
    </row>
    <row r="717" ht="30" spans="1:30">
      <c r="A717" s="3" t="s">
        <v>1500</v>
      </c>
      <c r="B717" s="3" t="s">
        <v>1501</v>
      </c>
      <c r="C717" s="3" t="s">
        <v>299</v>
      </c>
      <c r="D717" s="3">
        <v>6759</v>
      </c>
      <c r="E717" s="3">
        <v>3434</v>
      </c>
      <c r="F717" s="3">
        <v>9005</v>
      </c>
      <c r="G717" s="3" t="s">
        <v>1501</v>
      </c>
      <c r="H717" s="3">
        <v>3280</v>
      </c>
      <c r="I717" s="3" t="s">
        <v>229</v>
      </c>
      <c r="J717" s="3" t="s">
        <v>260</v>
      </c>
      <c r="K717" s="3" t="s">
        <v>295</v>
      </c>
      <c r="L717" s="3" t="s">
        <v>47</v>
      </c>
      <c r="M717" s="3" t="s">
        <v>93</v>
      </c>
      <c r="N717" s="3" t="s">
        <v>39</v>
      </c>
      <c r="O717" s="3" t="s">
        <v>49</v>
      </c>
      <c r="P717" s="3" t="s">
        <v>232</v>
      </c>
      <c r="Q717" s="3" t="s">
        <v>42</v>
      </c>
      <c r="R717" s="3">
        <v>96090.5044398212</v>
      </c>
      <c r="S717" s="3">
        <v>90677.2937490451</v>
      </c>
      <c r="T717" s="3">
        <v>5413.21069077611</v>
      </c>
      <c r="U717" s="3">
        <v>9022.01781796018</v>
      </c>
      <c r="V717" s="3">
        <v>16612.5421421373</v>
      </c>
      <c r="W717" s="3">
        <v>12859.3827298659</v>
      </c>
      <c r="X717" s="3">
        <v>46770.1403683056</v>
      </c>
      <c r="Y717" s="3">
        <v>0.484082255648141</v>
      </c>
      <c r="Z717" s="3">
        <f t="shared" si="55"/>
        <v>181354.58749809</v>
      </c>
      <c r="AA717" s="3">
        <f t="shared" si="56"/>
        <v>877.905377882136</v>
      </c>
      <c r="AB717" s="3">
        <f t="shared" si="57"/>
        <v>52.9848766250995</v>
      </c>
      <c r="AC717" s="3">
        <f t="shared" si="58"/>
        <v>100</v>
      </c>
      <c r="AD717" s="3">
        <f t="shared" si="59"/>
        <v>48.4082255648141</v>
      </c>
    </row>
    <row r="718" ht="30" spans="1:30">
      <c r="A718" s="3" t="s">
        <v>1502</v>
      </c>
      <c r="B718" s="3" t="s">
        <v>1503</v>
      </c>
      <c r="C718" s="3" t="s">
        <v>45</v>
      </c>
      <c r="D718" s="3">
        <v>91340</v>
      </c>
      <c r="E718" s="3">
        <v>3514</v>
      </c>
      <c r="F718" s="3">
        <v>6037</v>
      </c>
      <c r="G718" s="3" t="s">
        <v>132</v>
      </c>
      <c r="H718" s="3">
        <v>4472</v>
      </c>
      <c r="I718" s="3" t="s">
        <v>34</v>
      </c>
      <c r="J718" s="3" t="s">
        <v>35</v>
      </c>
      <c r="K718" s="3" t="s">
        <v>36</v>
      </c>
      <c r="L718" s="3" t="s">
        <v>47</v>
      </c>
      <c r="M718" s="3" t="s">
        <v>48</v>
      </c>
      <c r="N718" s="3" t="s">
        <v>39</v>
      </c>
      <c r="O718" s="3" t="s">
        <v>49</v>
      </c>
      <c r="P718" s="3" t="s">
        <v>50</v>
      </c>
      <c r="Q718" s="3" t="s">
        <v>42</v>
      </c>
      <c r="R718" s="3">
        <v>42419.7065703554</v>
      </c>
      <c r="S718" s="3">
        <v>38706.5241895406</v>
      </c>
      <c r="T718" s="3">
        <v>3713.18238081479</v>
      </c>
      <c r="U718" s="3">
        <v>5205.25959404796</v>
      </c>
      <c r="V718" s="3">
        <v>6838.2822117885</v>
      </c>
      <c r="W718" s="3">
        <v>8835.81880670326</v>
      </c>
      <c r="X718" s="3">
        <v>15100.5990277376</v>
      </c>
      <c r="Y718" s="3">
        <v>0.831412015630773</v>
      </c>
      <c r="Z718" s="3">
        <f t="shared" si="55"/>
        <v>78399.6662106327</v>
      </c>
      <c r="AA718" s="3">
        <f t="shared" si="56"/>
        <v>651.82424508962</v>
      </c>
      <c r="AB718" s="3">
        <f t="shared" si="57"/>
        <v>54.1069989461286</v>
      </c>
      <c r="AC718" s="3">
        <f t="shared" si="58"/>
        <v>100</v>
      </c>
      <c r="AD718" s="3">
        <f t="shared" si="59"/>
        <v>83.1412015630773</v>
      </c>
    </row>
    <row r="719" customFormat="1" hidden="1" spans="1:30">
      <c r="A719" t="s">
        <v>1504</v>
      </c>
      <c r="B719" t="s">
        <v>651</v>
      </c>
      <c r="C719" t="s">
        <v>181</v>
      </c>
      <c r="D719">
        <v>60657</v>
      </c>
      <c r="E719">
        <v>4400</v>
      </c>
      <c r="F719">
        <v>17031</v>
      </c>
      <c r="G719" t="s">
        <v>648</v>
      </c>
      <c r="H719">
        <v>1602</v>
      </c>
      <c r="I719" t="s">
        <v>79</v>
      </c>
      <c r="J719" t="s">
        <v>80</v>
      </c>
      <c r="K719" t="s">
        <v>81</v>
      </c>
      <c r="L719" t="s">
        <v>47</v>
      </c>
      <c r="M719" t="s">
        <v>82</v>
      </c>
      <c r="N719" t="s">
        <v>39</v>
      </c>
      <c r="O719" t="s">
        <v>49</v>
      </c>
      <c r="P719" t="s">
        <v>62</v>
      </c>
      <c r="Q719" t="s">
        <v>42</v>
      </c>
      <c r="R719">
        <v>100337.937</v>
      </c>
      <c r="S719">
        <v>70136.217963</v>
      </c>
      <c r="T719">
        <v>30201.719037</v>
      </c>
      <c r="U719">
        <v>27091.24299</v>
      </c>
      <c r="V719">
        <v>12943.593873</v>
      </c>
      <c r="W719">
        <v>12040.55244</v>
      </c>
      <c r="X719">
        <v>0</v>
      </c>
      <c r="Y719">
        <v>0.490397569642522</v>
      </c>
      <c r="Z719">
        <f t="shared" si="55"/>
        <v>152413.326303</v>
      </c>
      <c r="AA719">
        <f t="shared" si="56"/>
        <v>747.431248001238</v>
      </c>
      <c r="AB719">
        <f t="shared" si="57"/>
        <v>65.8327847267939</v>
      </c>
      <c r="AC719">
        <f t="shared" si="58"/>
        <v>100</v>
      </c>
      <c r="AD719">
        <f t="shared" si="59"/>
        <v>49.0397569642522</v>
      </c>
    </row>
    <row r="720" customFormat="1" hidden="1" spans="1:30">
      <c r="A720" t="s">
        <v>1505</v>
      </c>
      <c r="B720" t="s">
        <v>414</v>
      </c>
      <c r="C720" t="s">
        <v>337</v>
      </c>
      <c r="D720">
        <v>23229</v>
      </c>
      <c r="E720">
        <v>6323</v>
      </c>
      <c r="F720">
        <v>51087</v>
      </c>
      <c r="G720" t="s">
        <v>1506</v>
      </c>
      <c r="H720">
        <v>6760</v>
      </c>
      <c r="I720" t="s">
        <v>96</v>
      </c>
      <c r="J720" t="s">
        <v>80</v>
      </c>
      <c r="K720" t="s">
        <v>97</v>
      </c>
      <c r="L720" t="s">
        <v>47</v>
      </c>
      <c r="M720" t="s">
        <v>93</v>
      </c>
      <c r="N720" t="s">
        <v>39</v>
      </c>
      <c r="O720" t="s">
        <v>49</v>
      </c>
      <c r="P720" t="s">
        <v>75</v>
      </c>
      <c r="Q720" t="s">
        <v>42</v>
      </c>
      <c r="R720">
        <v>64197.2982</v>
      </c>
      <c r="S720">
        <v>44873.9114418</v>
      </c>
      <c r="T720">
        <v>19323.3867582</v>
      </c>
      <c r="U720">
        <v>17333.270514</v>
      </c>
      <c r="V720">
        <v>8281.4514678</v>
      </c>
      <c r="W720">
        <v>7703.675784</v>
      </c>
      <c r="X720">
        <v>0</v>
      </c>
      <c r="Y720">
        <v>0.109217236783974</v>
      </c>
      <c r="Z720">
        <f t="shared" si="55"/>
        <v>97515.6959658</v>
      </c>
      <c r="AA720">
        <f t="shared" si="56"/>
        <v>106.503948564508</v>
      </c>
      <c r="AB720">
        <f t="shared" si="57"/>
        <v>65.8327847267939</v>
      </c>
      <c r="AC720">
        <f t="shared" si="58"/>
        <v>100</v>
      </c>
      <c r="AD720">
        <f t="shared" si="59"/>
        <v>10.9217236783974</v>
      </c>
    </row>
    <row r="721" ht="30" spans="1:30">
      <c r="A721" s="3" t="s">
        <v>122</v>
      </c>
      <c r="B721" s="3" t="s">
        <v>1507</v>
      </c>
      <c r="C721" s="3" t="s">
        <v>599</v>
      </c>
      <c r="D721" s="3">
        <v>85281</v>
      </c>
      <c r="E721" s="3">
        <v>5605</v>
      </c>
      <c r="F721" s="3">
        <v>4013</v>
      </c>
      <c r="G721" s="3" t="s">
        <v>600</v>
      </c>
      <c r="H721" s="3">
        <v>6200</v>
      </c>
      <c r="I721" s="3" t="s">
        <v>57</v>
      </c>
      <c r="J721" s="3" t="s">
        <v>69</v>
      </c>
      <c r="K721" s="3" t="s">
        <v>125</v>
      </c>
      <c r="L721" s="3" t="s">
        <v>37</v>
      </c>
      <c r="M721" s="3" t="s">
        <v>93</v>
      </c>
      <c r="N721" s="3" t="s">
        <v>39</v>
      </c>
      <c r="O721" s="3" t="s">
        <v>49</v>
      </c>
      <c r="P721" s="3" t="s">
        <v>75</v>
      </c>
      <c r="Q721" s="3" t="s">
        <v>42</v>
      </c>
      <c r="R721" s="3">
        <v>140672.5785</v>
      </c>
      <c r="S721" s="3">
        <v>120401.497165394</v>
      </c>
      <c r="T721" s="3">
        <v>20271.0813346058</v>
      </c>
      <c r="U721" s="3">
        <v>22586.8174473339</v>
      </c>
      <c r="V721" s="3">
        <v>21177.2389439342</v>
      </c>
      <c r="W721" s="3">
        <v>30842.9201101038</v>
      </c>
      <c r="X721" s="3">
        <v>29651.4906608016</v>
      </c>
      <c r="Y721" s="3">
        <v>0.0613631761621043</v>
      </c>
      <c r="Z721" s="3">
        <f t="shared" si="55"/>
        <v>244931.045662173</v>
      </c>
      <c r="AA721" s="3">
        <f t="shared" si="56"/>
        <v>150.297469025364</v>
      </c>
      <c r="AB721" s="3">
        <f t="shared" si="57"/>
        <v>57.433543436558</v>
      </c>
      <c r="AC721" s="3">
        <f t="shared" si="58"/>
        <v>100</v>
      </c>
      <c r="AD721" s="3">
        <f t="shared" si="59"/>
        <v>6.13631761621043</v>
      </c>
    </row>
    <row r="722" ht="30" spans="1:30">
      <c r="A722" s="3" t="s">
        <v>1508</v>
      </c>
      <c r="B722" s="3" t="s">
        <v>1509</v>
      </c>
      <c r="C722" s="3" t="s">
        <v>45</v>
      </c>
      <c r="D722" s="3">
        <v>94920</v>
      </c>
      <c r="E722" s="3">
        <v>2555</v>
      </c>
      <c r="F722" s="3">
        <v>6041</v>
      </c>
      <c r="G722" s="3" t="s">
        <v>78</v>
      </c>
      <c r="H722" s="3">
        <v>7362</v>
      </c>
      <c r="I722" s="3" t="s">
        <v>34</v>
      </c>
      <c r="J722" s="3" t="s">
        <v>64</v>
      </c>
      <c r="K722" s="3" t="s">
        <v>115</v>
      </c>
      <c r="L722" s="3" t="s">
        <v>47</v>
      </c>
      <c r="M722" s="3" t="s">
        <v>93</v>
      </c>
      <c r="N722" s="3" t="s">
        <v>39</v>
      </c>
      <c r="O722" s="3" t="s">
        <v>49</v>
      </c>
      <c r="P722" s="3" t="s">
        <v>50</v>
      </c>
      <c r="Q722" s="3" t="s">
        <v>42</v>
      </c>
      <c r="R722" s="3">
        <v>81932.3451615036</v>
      </c>
      <c r="S722" s="3">
        <v>76932.0901326117</v>
      </c>
      <c r="T722" s="3">
        <v>5000.25502889195</v>
      </c>
      <c r="U722" s="3">
        <v>12287.9613186381</v>
      </c>
      <c r="V722" s="3">
        <v>15870.3746569179</v>
      </c>
      <c r="W722" s="3">
        <v>11408.8994704586</v>
      </c>
      <c r="X722" s="3">
        <v>30407.9781246605</v>
      </c>
      <c r="Y722" s="3">
        <v>0.807734027328704</v>
      </c>
      <c r="Z722" s="3">
        <f t="shared" si="55"/>
        <v>151907.558732179</v>
      </c>
      <c r="AA722" s="3">
        <f t="shared" si="56"/>
        <v>1227.00904196414</v>
      </c>
      <c r="AB722" s="3">
        <f t="shared" si="57"/>
        <v>53.9356605065023</v>
      </c>
      <c r="AC722" s="3">
        <f t="shared" si="58"/>
        <v>100</v>
      </c>
      <c r="AD722" s="3">
        <f t="shared" si="59"/>
        <v>80.7734027328704</v>
      </c>
    </row>
    <row r="723" customFormat="1" hidden="1" spans="1:30">
      <c r="A723" t="s">
        <v>1510</v>
      </c>
      <c r="B723" t="s">
        <v>1511</v>
      </c>
      <c r="C723" t="s">
        <v>45</v>
      </c>
      <c r="D723">
        <v>93041</v>
      </c>
      <c r="E723">
        <v>2647</v>
      </c>
      <c r="F723">
        <v>6111</v>
      </c>
      <c r="G723" t="s">
        <v>611</v>
      </c>
      <c r="H723">
        <v>4472</v>
      </c>
      <c r="I723" t="s">
        <v>541</v>
      </c>
      <c r="J723" t="s">
        <v>64</v>
      </c>
      <c r="K723" t="s">
        <v>303</v>
      </c>
      <c r="L723" t="s">
        <v>47</v>
      </c>
      <c r="M723" t="s">
        <v>82</v>
      </c>
      <c r="N723" t="s">
        <v>39</v>
      </c>
      <c r="O723" t="s">
        <v>49</v>
      </c>
      <c r="P723" t="s">
        <v>75</v>
      </c>
      <c r="Q723" t="s">
        <v>42</v>
      </c>
      <c r="R723">
        <v>88203.1032</v>
      </c>
      <c r="S723">
        <v>77213.5507969664</v>
      </c>
      <c r="T723">
        <v>10989.5524030336</v>
      </c>
      <c r="U723">
        <v>12489.8652093608</v>
      </c>
      <c r="V723">
        <v>10129.5004758397</v>
      </c>
      <c r="W723">
        <v>16685.0073875623</v>
      </c>
      <c r="X723">
        <v>29069.7551391549</v>
      </c>
      <c r="Y723">
        <v>0.429579352721488</v>
      </c>
      <c r="Z723">
        <f t="shared" si="55"/>
        <v>156577.231411918</v>
      </c>
      <c r="AA723">
        <f t="shared" si="56"/>
        <v>672.623457208542</v>
      </c>
      <c r="AB723">
        <f t="shared" si="57"/>
        <v>56.3320109856576</v>
      </c>
      <c r="AC723">
        <f t="shared" si="58"/>
        <v>100</v>
      </c>
      <c r="AD723">
        <f t="shared" si="59"/>
        <v>42.9579352721488</v>
      </c>
    </row>
    <row r="724" ht="30" spans="1:30">
      <c r="A724" s="3" t="s">
        <v>637</v>
      </c>
      <c r="B724" s="3" t="s">
        <v>1512</v>
      </c>
      <c r="C724" s="3" t="s">
        <v>441</v>
      </c>
      <c r="D724" s="3">
        <v>25550</v>
      </c>
      <c r="E724" s="3">
        <v>1140</v>
      </c>
      <c r="F724" s="3">
        <v>54053</v>
      </c>
      <c r="G724" s="3" t="s">
        <v>1027</v>
      </c>
      <c r="I724" s="3" t="s">
        <v>57</v>
      </c>
      <c r="J724" s="3" t="s">
        <v>58</v>
      </c>
      <c r="K724" s="3" t="s">
        <v>59</v>
      </c>
      <c r="L724" s="3" t="s">
        <v>37</v>
      </c>
      <c r="M724" s="3" t="s">
        <v>82</v>
      </c>
      <c r="N724" s="3" t="s">
        <v>39</v>
      </c>
      <c r="O724" s="3" t="s">
        <v>49</v>
      </c>
      <c r="P724" s="3" t="s">
        <v>75</v>
      </c>
      <c r="Q724" s="3" t="s">
        <v>42</v>
      </c>
      <c r="R724" s="3">
        <v>158076.279</v>
      </c>
      <c r="S724" s="3">
        <v>129394.709245217</v>
      </c>
      <c r="T724" s="3">
        <v>28681.5697547832</v>
      </c>
      <c r="U724" s="3">
        <v>27673.4302203444</v>
      </c>
      <c r="V724" s="3">
        <v>15122.0930165816</v>
      </c>
      <c r="W724" s="3">
        <v>32932.558125</v>
      </c>
      <c r="X724" s="3">
        <v>29689.7092892219</v>
      </c>
      <c r="Y724" s="3">
        <v>0.497359659685725</v>
      </c>
      <c r="Z724" s="3">
        <f t="shared" si="55"/>
        <v>263494.069651148</v>
      </c>
      <c r="AA724" s="3">
        <f t="shared" si="56"/>
        <v>1310.51320810902</v>
      </c>
      <c r="AB724" s="3">
        <f t="shared" si="57"/>
        <v>59.9923479148068</v>
      </c>
      <c r="AC724" s="3">
        <f t="shared" si="58"/>
        <v>100</v>
      </c>
      <c r="AD724" s="3">
        <f t="shared" si="59"/>
        <v>49.7359659685725</v>
      </c>
    </row>
    <row r="725" customFormat="1" hidden="1" spans="1:30">
      <c r="A725" t="s">
        <v>1513</v>
      </c>
      <c r="B725" t="s">
        <v>1514</v>
      </c>
      <c r="C725" t="s">
        <v>136</v>
      </c>
      <c r="D725">
        <v>12401</v>
      </c>
      <c r="E725">
        <v>1929</v>
      </c>
      <c r="F725">
        <v>36111</v>
      </c>
      <c r="G725" t="s">
        <v>1515</v>
      </c>
      <c r="I725" t="s">
        <v>68</v>
      </c>
      <c r="J725" t="s">
        <v>58</v>
      </c>
      <c r="K725" t="s">
        <v>59</v>
      </c>
      <c r="L725" t="s">
        <v>47</v>
      </c>
      <c r="M725" t="s">
        <v>82</v>
      </c>
      <c r="N725" t="s">
        <v>39</v>
      </c>
      <c r="O725" t="s">
        <v>61</v>
      </c>
      <c r="P725" t="s">
        <v>62</v>
      </c>
      <c r="Q725" t="s">
        <v>42</v>
      </c>
      <c r="R725">
        <v>196099.152796428</v>
      </c>
      <c r="S725">
        <v>180421.672226427</v>
      </c>
      <c r="T725">
        <v>15677.4805700009</v>
      </c>
      <c r="U725">
        <v>31728.2344869066</v>
      </c>
      <c r="V725">
        <v>26129.1342833349</v>
      </c>
      <c r="W725">
        <v>34098.520239752</v>
      </c>
      <c r="X725">
        <v>57857.3687702415</v>
      </c>
      <c r="Y725">
        <v>0.72911008756799</v>
      </c>
      <c r="Z725">
        <f t="shared" si="55"/>
        <v>345912.410576663</v>
      </c>
      <c r="AA725">
        <f t="shared" si="56"/>
        <v>2522.08227966405</v>
      </c>
      <c r="AB725">
        <f t="shared" si="57"/>
        <v>56.6904068198986</v>
      </c>
      <c r="AC725">
        <f t="shared" si="58"/>
        <v>100</v>
      </c>
      <c r="AD725">
        <f t="shared" si="59"/>
        <v>72.911008756799</v>
      </c>
    </row>
    <row r="726" ht="30" spans="1:30">
      <c r="A726" s="3" t="s">
        <v>1516</v>
      </c>
      <c r="B726" s="3" t="s">
        <v>1049</v>
      </c>
      <c r="C726" s="3" t="s">
        <v>136</v>
      </c>
      <c r="D726" s="3">
        <v>10065</v>
      </c>
      <c r="E726" s="3">
        <v>8162</v>
      </c>
      <c r="F726" s="3">
        <v>36061</v>
      </c>
      <c r="G726" s="3" t="s">
        <v>1049</v>
      </c>
      <c r="H726" s="3">
        <v>5602</v>
      </c>
      <c r="I726" s="3" t="s">
        <v>34</v>
      </c>
      <c r="J726" s="3" t="s">
        <v>58</v>
      </c>
      <c r="K726" s="3" t="s">
        <v>163</v>
      </c>
      <c r="L726" s="3" t="s">
        <v>47</v>
      </c>
      <c r="M726" s="3" t="s">
        <v>93</v>
      </c>
      <c r="N726" s="3" t="s">
        <v>39</v>
      </c>
      <c r="O726" s="3" t="s">
        <v>49</v>
      </c>
      <c r="P726" s="3" t="s">
        <v>50</v>
      </c>
      <c r="Q726" s="3" t="s">
        <v>42</v>
      </c>
      <c r="R726" s="3">
        <v>116626.861673843</v>
      </c>
      <c r="S726" s="3">
        <v>108047.898173156</v>
      </c>
      <c r="T726" s="3">
        <v>8578.96350068713</v>
      </c>
      <c r="U726" s="3">
        <v>15833.3251333028</v>
      </c>
      <c r="V726" s="3">
        <v>19361.470295923</v>
      </c>
      <c r="W726" s="3">
        <v>16093.2937242327</v>
      </c>
      <c r="X726" s="3">
        <v>44826.0127503436</v>
      </c>
      <c r="Y726" s="3">
        <v>0.558488758768506</v>
      </c>
      <c r="Z726" s="3">
        <f t="shared" si="55"/>
        <v>212740.963577645</v>
      </c>
      <c r="AA726" s="3">
        <f t="shared" si="56"/>
        <v>1188.13436687695</v>
      </c>
      <c r="AB726" s="3">
        <f t="shared" si="57"/>
        <v>54.8210648821646</v>
      </c>
      <c r="AC726" s="3">
        <f t="shared" si="58"/>
        <v>100</v>
      </c>
      <c r="AD726" s="3">
        <f t="shared" si="59"/>
        <v>55.8488758768506</v>
      </c>
    </row>
    <row r="727" ht="30" spans="1:30">
      <c r="A727" s="3" t="s">
        <v>1517</v>
      </c>
      <c r="B727" s="3" t="s">
        <v>1518</v>
      </c>
      <c r="C727" s="3" t="s">
        <v>337</v>
      </c>
      <c r="D727" s="3">
        <v>20147</v>
      </c>
      <c r="E727" s="3">
        <v>5887</v>
      </c>
      <c r="F727" s="3">
        <v>51107</v>
      </c>
      <c r="G727" s="3" t="s">
        <v>338</v>
      </c>
      <c r="H727" s="3">
        <v>8872</v>
      </c>
      <c r="I727" s="3" t="s">
        <v>57</v>
      </c>
      <c r="J727" s="3" t="s">
        <v>69</v>
      </c>
      <c r="K727" s="3" t="s">
        <v>125</v>
      </c>
      <c r="L727" s="3" t="s">
        <v>121</v>
      </c>
      <c r="M727" s="3" t="s">
        <v>93</v>
      </c>
      <c r="N727" s="3" t="s">
        <v>39</v>
      </c>
      <c r="O727" s="3" t="s">
        <v>49</v>
      </c>
      <c r="P727" s="3" t="s">
        <v>75</v>
      </c>
      <c r="Q727" s="3" t="s">
        <v>42</v>
      </c>
      <c r="R727" s="3">
        <v>79335.0369</v>
      </c>
      <c r="S727" s="3">
        <v>67902.7662838483</v>
      </c>
      <c r="T727" s="3">
        <v>11432.2706161517</v>
      </c>
      <c r="U727" s="3">
        <v>12738.2750408446</v>
      </c>
      <c r="V727" s="3">
        <v>11943.3158258142</v>
      </c>
      <c r="W727" s="3">
        <v>17394.4647288799</v>
      </c>
      <c r="X727" s="3">
        <v>16722.5349161756</v>
      </c>
      <c r="Y727" s="3">
        <v>0.593202143120439</v>
      </c>
      <c r="Z727" s="3">
        <f t="shared" si="55"/>
        <v>138133.627411714</v>
      </c>
      <c r="AA727" s="3">
        <f t="shared" si="56"/>
        <v>819.411638176291</v>
      </c>
      <c r="AB727" s="3">
        <f t="shared" si="57"/>
        <v>57.4335434365579</v>
      </c>
      <c r="AC727" s="3">
        <f t="shared" si="58"/>
        <v>100</v>
      </c>
      <c r="AD727" s="3">
        <f t="shared" si="59"/>
        <v>59.3202143120439</v>
      </c>
    </row>
    <row r="728" ht="30" spans="1:30">
      <c r="A728" s="3" t="s">
        <v>1519</v>
      </c>
      <c r="B728" s="3" t="s">
        <v>737</v>
      </c>
      <c r="C728" s="3" t="s">
        <v>45</v>
      </c>
      <c r="D728" s="3">
        <v>93308</v>
      </c>
      <c r="E728" s="3">
        <v>5853</v>
      </c>
      <c r="F728" s="3">
        <v>6029</v>
      </c>
      <c r="G728" s="3" t="s">
        <v>738</v>
      </c>
      <c r="H728" s="3">
        <v>680</v>
      </c>
      <c r="I728" s="3" t="s">
        <v>34</v>
      </c>
      <c r="J728" s="3" t="s">
        <v>489</v>
      </c>
      <c r="K728" s="3" t="s">
        <v>490</v>
      </c>
      <c r="L728" s="3" t="s">
        <v>47</v>
      </c>
      <c r="M728" s="3" t="s">
        <v>93</v>
      </c>
      <c r="N728" s="3" t="s">
        <v>39</v>
      </c>
      <c r="O728" s="3" t="s">
        <v>40</v>
      </c>
      <c r="P728" s="3" t="s">
        <v>50</v>
      </c>
      <c r="Q728" s="3" t="s">
        <v>42</v>
      </c>
      <c r="R728" s="3">
        <v>330726.364932415</v>
      </c>
      <c r="S728" s="3">
        <v>310542.4416457</v>
      </c>
      <c r="T728" s="3">
        <v>20183.9232867152</v>
      </c>
      <c r="U728" s="3">
        <v>49601.323766975</v>
      </c>
      <c r="V728" s="3">
        <v>64062.01738827</v>
      </c>
      <c r="W728" s="3">
        <v>46052.9213744145</v>
      </c>
      <c r="X728" s="3">
        <v>122744.198891045</v>
      </c>
      <c r="Y728" s="3">
        <v>0.496850298462094</v>
      </c>
      <c r="Z728" s="3">
        <f t="shared" si="55"/>
        <v>613186.82635312</v>
      </c>
      <c r="AA728" s="3">
        <f t="shared" si="56"/>
        <v>3046.62057686572</v>
      </c>
      <c r="AB728" s="3">
        <f t="shared" si="57"/>
        <v>53.9356605065024</v>
      </c>
      <c r="AC728" s="3">
        <f t="shared" si="58"/>
        <v>100</v>
      </c>
      <c r="AD728" s="3">
        <f t="shared" si="59"/>
        <v>49.6850298462094</v>
      </c>
    </row>
    <row r="729" customFormat="1" hidden="1" spans="1:30">
      <c r="A729" t="s">
        <v>1520</v>
      </c>
      <c r="B729" t="s">
        <v>750</v>
      </c>
      <c r="C729" t="s">
        <v>748</v>
      </c>
      <c r="D729">
        <v>80501</v>
      </c>
      <c r="E729">
        <v>7441</v>
      </c>
      <c r="F729">
        <v>8013</v>
      </c>
      <c r="G729" t="s">
        <v>751</v>
      </c>
      <c r="H729">
        <v>2082</v>
      </c>
      <c r="I729" t="s">
        <v>154</v>
      </c>
      <c r="J729" t="s">
        <v>155</v>
      </c>
      <c r="K729" t="s">
        <v>156</v>
      </c>
      <c r="L729" t="s">
        <v>47</v>
      </c>
      <c r="M729" t="s">
        <v>48</v>
      </c>
      <c r="N729" t="s">
        <v>39</v>
      </c>
      <c r="O729" t="s">
        <v>49</v>
      </c>
      <c r="P729" t="s">
        <v>75</v>
      </c>
      <c r="Q729" t="s">
        <v>42</v>
      </c>
      <c r="R729">
        <v>25659.9378</v>
      </c>
      <c r="S729">
        <v>21015.4890582</v>
      </c>
      <c r="T729">
        <v>4644.4487418</v>
      </c>
      <c r="U729">
        <v>3592.391292</v>
      </c>
      <c r="V729">
        <v>3310.1319762</v>
      </c>
      <c r="W729">
        <v>9494.176986</v>
      </c>
      <c r="X729">
        <v>0</v>
      </c>
      <c r="Y729">
        <v>0.0506904907408361</v>
      </c>
      <c r="Z729">
        <f t="shared" si="55"/>
        <v>42056.6380542</v>
      </c>
      <c r="AA729">
        <f t="shared" si="56"/>
        <v>21.3187162187712</v>
      </c>
      <c r="AB729">
        <f t="shared" si="57"/>
        <v>61.012812690665</v>
      </c>
      <c r="AC729">
        <f t="shared" si="58"/>
        <v>100</v>
      </c>
      <c r="AD729">
        <f t="shared" si="59"/>
        <v>5.06904907408361</v>
      </c>
    </row>
    <row r="730" customFormat="1" hidden="1" spans="1:30">
      <c r="A730" t="s">
        <v>76</v>
      </c>
      <c r="B730" t="s">
        <v>426</v>
      </c>
      <c r="C730" t="s">
        <v>337</v>
      </c>
      <c r="D730">
        <v>23521</v>
      </c>
      <c r="E730">
        <v>2620</v>
      </c>
      <c r="F730">
        <v>51710</v>
      </c>
      <c r="G730" t="s">
        <v>427</v>
      </c>
      <c r="H730">
        <v>5720</v>
      </c>
      <c r="I730" t="s">
        <v>79</v>
      </c>
      <c r="J730" t="s">
        <v>80</v>
      </c>
      <c r="K730" t="s">
        <v>81</v>
      </c>
      <c r="L730" t="s">
        <v>37</v>
      </c>
      <c r="M730" t="s">
        <v>82</v>
      </c>
      <c r="N730" t="s">
        <v>39</v>
      </c>
      <c r="O730" t="s">
        <v>61</v>
      </c>
      <c r="P730" t="s">
        <v>83</v>
      </c>
      <c r="Q730" t="s">
        <v>42</v>
      </c>
      <c r="R730">
        <v>193611.8394</v>
      </c>
      <c r="S730">
        <v>135334.6757406</v>
      </c>
      <c r="T730">
        <v>58277.1636594</v>
      </c>
      <c r="U730">
        <v>52275.196638</v>
      </c>
      <c r="V730">
        <v>24975.9272826</v>
      </c>
      <c r="W730">
        <v>23233.420728</v>
      </c>
      <c r="X730">
        <v>0</v>
      </c>
      <c r="Y730">
        <v>0.7116452537326</v>
      </c>
      <c r="Z730">
        <f t="shared" si="55"/>
        <v>294096.3840486</v>
      </c>
      <c r="AA730">
        <f t="shared" si="56"/>
        <v>2092.92295848106</v>
      </c>
      <c r="AB730">
        <f t="shared" si="57"/>
        <v>65.8327847267939</v>
      </c>
      <c r="AC730">
        <f t="shared" si="58"/>
        <v>100</v>
      </c>
      <c r="AD730">
        <f t="shared" si="59"/>
        <v>71.16452537326</v>
      </c>
    </row>
    <row r="731" customFormat="1" hidden="1" spans="1:30">
      <c r="A731" t="s">
        <v>76</v>
      </c>
      <c r="B731" t="s">
        <v>1521</v>
      </c>
      <c r="C731" t="s">
        <v>140</v>
      </c>
      <c r="D731">
        <v>32550</v>
      </c>
      <c r="E731">
        <v>4191</v>
      </c>
      <c r="F731">
        <v>12131</v>
      </c>
      <c r="G731" t="s">
        <v>1522</v>
      </c>
      <c r="I731" t="s">
        <v>79</v>
      </c>
      <c r="J731" t="s">
        <v>80</v>
      </c>
      <c r="K731" t="s">
        <v>81</v>
      </c>
      <c r="L731" t="s">
        <v>37</v>
      </c>
      <c r="M731" t="s">
        <v>93</v>
      </c>
      <c r="N731" t="s">
        <v>39</v>
      </c>
      <c r="O731" t="s">
        <v>49</v>
      </c>
      <c r="P731" t="s">
        <v>75</v>
      </c>
      <c r="Q731" t="s">
        <v>42</v>
      </c>
      <c r="R731">
        <v>282492</v>
      </c>
      <c r="S731">
        <v>197461.908</v>
      </c>
      <c r="T731">
        <v>85030.092</v>
      </c>
      <c r="U731">
        <v>76272.84</v>
      </c>
      <c r="V731">
        <v>36441.468</v>
      </c>
      <c r="W731">
        <v>33899.04</v>
      </c>
      <c r="X731">
        <v>0</v>
      </c>
      <c r="Y731">
        <v>0.263074944060366</v>
      </c>
      <c r="Z731">
        <f t="shared" si="55"/>
        <v>429105.348</v>
      </c>
      <c r="AA731">
        <f t="shared" si="56"/>
        <v>1128.86865421104</v>
      </c>
      <c r="AB731">
        <f t="shared" si="57"/>
        <v>65.832784726794</v>
      </c>
      <c r="AC731">
        <f t="shared" si="58"/>
        <v>100</v>
      </c>
      <c r="AD731">
        <f t="shared" si="59"/>
        <v>26.3074944060366</v>
      </c>
    </row>
    <row r="732" customFormat="1" hidden="1" spans="1:30">
      <c r="A732" t="s">
        <v>76</v>
      </c>
      <c r="B732" t="s">
        <v>1523</v>
      </c>
      <c r="C732" t="s">
        <v>136</v>
      </c>
      <c r="D732">
        <v>14850</v>
      </c>
      <c r="E732">
        <v>6710</v>
      </c>
      <c r="F732">
        <v>36109</v>
      </c>
      <c r="G732" t="s">
        <v>1524</v>
      </c>
      <c r="I732" t="s">
        <v>79</v>
      </c>
      <c r="J732" t="s">
        <v>80</v>
      </c>
      <c r="K732" t="s">
        <v>81</v>
      </c>
      <c r="L732" t="s">
        <v>37</v>
      </c>
      <c r="M732" t="s">
        <v>60</v>
      </c>
      <c r="N732" t="s">
        <v>39</v>
      </c>
      <c r="O732" t="s">
        <v>61</v>
      </c>
      <c r="P732" t="s">
        <v>83</v>
      </c>
      <c r="Q732" t="s">
        <v>42</v>
      </c>
      <c r="R732">
        <v>233991.345</v>
      </c>
      <c r="S732">
        <v>163559.950155</v>
      </c>
      <c r="T732">
        <v>70431.394845</v>
      </c>
      <c r="U732">
        <v>63177.66315</v>
      </c>
      <c r="V732">
        <v>30184.883505</v>
      </c>
      <c r="W732">
        <v>28078.9614</v>
      </c>
      <c r="X732">
        <v>0</v>
      </c>
      <c r="Y732">
        <v>0.44434312168021</v>
      </c>
      <c r="Z732">
        <f t="shared" si="55"/>
        <v>355432.853055</v>
      </c>
      <c r="AA732">
        <f t="shared" si="56"/>
        <v>1579.34143474162</v>
      </c>
      <c r="AB732">
        <f t="shared" si="57"/>
        <v>65.8327847267939</v>
      </c>
      <c r="AC732">
        <f t="shared" si="58"/>
        <v>100</v>
      </c>
      <c r="AD732">
        <f t="shared" si="59"/>
        <v>44.434312168021</v>
      </c>
    </row>
    <row r="733" customFormat="1" hidden="1" spans="1:30">
      <c r="A733" t="s">
        <v>76</v>
      </c>
      <c r="B733" t="s">
        <v>624</v>
      </c>
      <c r="C733" t="s">
        <v>45</v>
      </c>
      <c r="D733">
        <v>95370</v>
      </c>
      <c r="E733">
        <v>2815</v>
      </c>
      <c r="F733">
        <v>6109</v>
      </c>
      <c r="G733" t="s">
        <v>92</v>
      </c>
      <c r="I733" t="s">
        <v>79</v>
      </c>
      <c r="J733" t="s">
        <v>80</v>
      </c>
      <c r="K733" t="s">
        <v>81</v>
      </c>
      <c r="L733" t="s">
        <v>37</v>
      </c>
      <c r="M733" t="s">
        <v>82</v>
      </c>
      <c r="N733" t="s">
        <v>39</v>
      </c>
      <c r="O733" t="s">
        <v>61</v>
      </c>
      <c r="P733" t="s">
        <v>83</v>
      </c>
      <c r="Q733" t="s">
        <v>42</v>
      </c>
      <c r="R733">
        <v>195748.1232</v>
      </c>
      <c r="S733">
        <v>136827.9381168</v>
      </c>
      <c r="T733">
        <v>58920.1850832</v>
      </c>
      <c r="U733">
        <v>52851.993264</v>
      </c>
      <c r="V733">
        <v>25251.5078928</v>
      </c>
      <c r="W733">
        <v>23489.774784</v>
      </c>
      <c r="X733">
        <v>0</v>
      </c>
      <c r="Y733">
        <v>0.556567850493671</v>
      </c>
      <c r="Z733">
        <f t="shared" si="55"/>
        <v>297341.3991408</v>
      </c>
      <c r="AA733">
        <f t="shared" si="56"/>
        <v>1654.90663382576</v>
      </c>
      <c r="AB733">
        <f t="shared" si="57"/>
        <v>65.8327847267939</v>
      </c>
      <c r="AC733">
        <f t="shared" si="58"/>
        <v>100</v>
      </c>
      <c r="AD733">
        <f t="shared" si="59"/>
        <v>55.6567850493671</v>
      </c>
    </row>
    <row r="734" customFormat="1" hidden="1" spans="1:30">
      <c r="A734" t="s">
        <v>76</v>
      </c>
      <c r="B734" t="s">
        <v>1525</v>
      </c>
      <c r="C734" t="s">
        <v>565</v>
      </c>
      <c r="D734">
        <v>37129</v>
      </c>
      <c r="E734">
        <v>3363</v>
      </c>
      <c r="F734">
        <v>47149</v>
      </c>
      <c r="G734" t="s">
        <v>1526</v>
      </c>
      <c r="H734">
        <v>5360</v>
      </c>
      <c r="I734" t="s">
        <v>79</v>
      </c>
      <c r="J734" t="s">
        <v>80</v>
      </c>
      <c r="K734" t="s">
        <v>81</v>
      </c>
      <c r="L734" t="s">
        <v>37</v>
      </c>
      <c r="M734" t="s">
        <v>82</v>
      </c>
      <c r="N734" t="s">
        <v>39</v>
      </c>
      <c r="O734" t="s">
        <v>61</v>
      </c>
      <c r="P734" t="s">
        <v>83</v>
      </c>
      <c r="Q734" t="s">
        <v>42</v>
      </c>
      <c r="R734">
        <v>184421.6808</v>
      </c>
      <c r="S734">
        <v>128910.7548792</v>
      </c>
      <c r="T734">
        <v>55510.9259208</v>
      </c>
      <c r="U734">
        <v>49793.853816</v>
      </c>
      <c r="V734">
        <v>23790.3968232</v>
      </c>
      <c r="W734">
        <v>22130.601696</v>
      </c>
      <c r="X734">
        <v>0</v>
      </c>
      <c r="Y734">
        <v>0.344595707704621</v>
      </c>
      <c r="Z734">
        <f t="shared" si="55"/>
        <v>280136.5331352</v>
      </c>
      <c r="AA734">
        <f t="shared" si="56"/>
        <v>965.338468896432</v>
      </c>
      <c r="AB734">
        <f t="shared" si="57"/>
        <v>65.8327847267939</v>
      </c>
      <c r="AC734">
        <f t="shared" si="58"/>
        <v>100</v>
      </c>
      <c r="AD734">
        <f t="shared" si="59"/>
        <v>34.4595707704621</v>
      </c>
    </row>
    <row r="735" ht="30" spans="1:30">
      <c r="A735" s="3" t="s">
        <v>1527</v>
      </c>
      <c r="B735" s="3" t="s">
        <v>1528</v>
      </c>
      <c r="C735" s="3" t="s">
        <v>548</v>
      </c>
      <c r="D735" s="3">
        <v>76310</v>
      </c>
      <c r="E735" s="3">
        <v>6930</v>
      </c>
      <c r="F735" s="3">
        <v>48485</v>
      </c>
      <c r="G735" s="3" t="s">
        <v>1529</v>
      </c>
      <c r="H735" s="3">
        <v>9080</v>
      </c>
      <c r="I735" s="3" t="s">
        <v>34</v>
      </c>
      <c r="J735" s="3" t="s">
        <v>58</v>
      </c>
      <c r="K735" s="3" t="s">
        <v>163</v>
      </c>
      <c r="L735" s="3" t="s">
        <v>47</v>
      </c>
      <c r="M735" s="3" t="s">
        <v>82</v>
      </c>
      <c r="N735" s="3" t="s">
        <v>39</v>
      </c>
      <c r="O735" s="3" t="s">
        <v>61</v>
      </c>
      <c r="P735" s="3" t="s">
        <v>50</v>
      </c>
      <c r="Q735" s="3" t="s">
        <v>42</v>
      </c>
      <c r="R735" s="3">
        <v>222699.182413193</v>
      </c>
      <c r="S735" s="3">
        <v>206317.637628951</v>
      </c>
      <c r="T735" s="3">
        <v>16381.5447842419</v>
      </c>
      <c r="U735" s="3">
        <v>30233.7601429226</v>
      </c>
      <c r="V735" s="3">
        <v>36970.7590801649</v>
      </c>
      <c r="W735" s="3">
        <v>30730.1705909299</v>
      </c>
      <c r="X735" s="3">
        <v>85595.3443921209</v>
      </c>
      <c r="Y735" s="3">
        <v>0.709278093101644</v>
      </c>
      <c r="Z735" s="3">
        <f t="shared" si="55"/>
        <v>406229.216619331</v>
      </c>
      <c r="AA735" s="3">
        <f t="shared" si="56"/>
        <v>2881.29484125934</v>
      </c>
      <c r="AB735" s="3">
        <f t="shared" si="57"/>
        <v>54.8210648821647</v>
      </c>
      <c r="AC735" s="3">
        <f t="shared" si="58"/>
        <v>100</v>
      </c>
      <c r="AD735" s="3">
        <f t="shared" si="59"/>
        <v>70.9278093101644</v>
      </c>
    </row>
    <row r="736" ht="30" spans="1:30">
      <c r="A736" s="3" t="s">
        <v>1530</v>
      </c>
      <c r="B736" s="3" t="s">
        <v>1531</v>
      </c>
      <c r="C736" s="3" t="s">
        <v>773</v>
      </c>
      <c r="D736" s="3">
        <v>50320</v>
      </c>
      <c r="E736" s="3">
        <v>1703</v>
      </c>
      <c r="F736" s="3">
        <v>19153</v>
      </c>
      <c r="G736" s="3" t="s">
        <v>760</v>
      </c>
      <c r="H736" s="3">
        <v>2120</v>
      </c>
      <c r="I736" s="3" t="s">
        <v>34</v>
      </c>
      <c r="J736" s="3" t="s">
        <v>287</v>
      </c>
      <c r="K736" s="3" t="s">
        <v>288</v>
      </c>
      <c r="L736" s="3" t="s">
        <v>47</v>
      </c>
      <c r="M736" s="3" t="s">
        <v>38</v>
      </c>
      <c r="N736" s="3" t="s">
        <v>39</v>
      </c>
      <c r="O736" s="3" t="s">
        <v>40</v>
      </c>
      <c r="P736" s="3" t="s">
        <v>50</v>
      </c>
      <c r="Q736" s="3" t="s">
        <v>42</v>
      </c>
      <c r="R736" s="3">
        <v>651984.684363446</v>
      </c>
      <c r="S736" s="3">
        <v>606238.450477285</v>
      </c>
      <c r="T736" s="3">
        <v>45746.2338861619</v>
      </c>
      <c r="U736" s="3">
        <v>84473.2043718016</v>
      </c>
      <c r="V736" s="3">
        <v>105934.400515927</v>
      </c>
      <c r="W736" s="3">
        <v>132317.149159269</v>
      </c>
      <c r="X736" s="3">
        <v>229699.34369295</v>
      </c>
      <c r="Y736" s="3">
        <v>0.263779524672929</v>
      </c>
      <c r="Z736" s="3">
        <f t="shared" si="55"/>
        <v>1204408.78210339</v>
      </c>
      <c r="AA736" s="3">
        <f t="shared" si="56"/>
        <v>3176.98376055135</v>
      </c>
      <c r="AB736" s="3">
        <f t="shared" si="57"/>
        <v>54.1331725616291</v>
      </c>
      <c r="AC736" s="3">
        <f t="shared" si="58"/>
        <v>100</v>
      </c>
      <c r="AD736" s="3">
        <f t="shared" si="59"/>
        <v>26.3779524672929</v>
      </c>
    </row>
    <row r="737" ht="30" spans="1:30">
      <c r="A737" s="3" t="s">
        <v>1532</v>
      </c>
      <c r="B737" s="3" t="s">
        <v>1533</v>
      </c>
      <c r="C737" s="3" t="s">
        <v>588</v>
      </c>
      <c r="D737" s="3">
        <v>2128</v>
      </c>
      <c r="E737" s="3">
        <v>1139</v>
      </c>
      <c r="F737" s="3">
        <v>25025</v>
      </c>
      <c r="G737" s="3" t="s">
        <v>420</v>
      </c>
      <c r="H737" s="3">
        <v>1122</v>
      </c>
      <c r="I737" s="3" t="s">
        <v>34</v>
      </c>
      <c r="J737" s="3" t="s">
        <v>194</v>
      </c>
      <c r="K737" s="3" t="s">
        <v>195</v>
      </c>
      <c r="L737" s="3" t="s">
        <v>47</v>
      </c>
      <c r="M737" s="3" t="s">
        <v>60</v>
      </c>
      <c r="N737" s="3" t="s">
        <v>39</v>
      </c>
      <c r="O737" s="3" t="s">
        <v>40</v>
      </c>
      <c r="P737" s="3" t="s">
        <v>41</v>
      </c>
      <c r="Q737" s="3" t="s">
        <v>42</v>
      </c>
      <c r="R737" s="3">
        <v>388044.115602126</v>
      </c>
      <c r="S737" s="3">
        <v>364362.143157095</v>
      </c>
      <c r="T737" s="3">
        <v>23681.9724450305</v>
      </c>
      <c r="U737" s="3">
        <v>58197.6638535721</v>
      </c>
      <c r="V737" s="3">
        <v>75164.5212385751</v>
      </c>
      <c r="W737" s="3">
        <v>54034.2925163551</v>
      </c>
      <c r="X737" s="3">
        <v>144016.834320724</v>
      </c>
      <c r="Y737" s="3">
        <v>0.192703317554664</v>
      </c>
      <c r="Z737" s="3">
        <f t="shared" si="55"/>
        <v>719457.427531352</v>
      </c>
      <c r="AA737" s="3">
        <f t="shared" si="56"/>
        <v>1386.41833124636</v>
      </c>
      <c r="AB737" s="3">
        <f t="shared" si="57"/>
        <v>53.9356605065025</v>
      </c>
      <c r="AC737" s="3">
        <f t="shared" si="58"/>
        <v>100</v>
      </c>
      <c r="AD737" s="3">
        <f t="shared" si="59"/>
        <v>19.2703317554664</v>
      </c>
    </row>
    <row r="738" customFormat="1" hidden="1" spans="1:30">
      <c r="A738" t="s">
        <v>1137</v>
      </c>
      <c r="B738" t="s">
        <v>1534</v>
      </c>
      <c r="C738" t="s">
        <v>181</v>
      </c>
      <c r="D738">
        <v>60137</v>
      </c>
      <c r="E738">
        <v>5817</v>
      </c>
      <c r="F738">
        <v>17043</v>
      </c>
      <c r="G738" t="s">
        <v>650</v>
      </c>
      <c r="H738">
        <v>1602</v>
      </c>
      <c r="I738" t="s">
        <v>68</v>
      </c>
      <c r="J738" t="s">
        <v>108</v>
      </c>
      <c r="K738" t="s">
        <v>108</v>
      </c>
      <c r="L738" t="s">
        <v>37</v>
      </c>
      <c r="M738" t="s">
        <v>60</v>
      </c>
      <c r="N738" t="s">
        <v>39</v>
      </c>
      <c r="O738" t="s">
        <v>40</v>
      </c>
      <c r="P738" t="s">
        <v>62</v>
      </c>
      <c r="Q738" t="s">
        <v>42</v>
      </c>
      <c r="R738">
        <v>642627.7506</v>
      </c>
      <c r="S738">
        <v>577795.549861557</v>
      </c>
      <c r="T738">
        <v>64832.2007384435</v>
      </c>
      <c r="U738">
        <v>103868.732188363</v>
      </c>
      <c r="V738">
        <v>98517.5029210633</v>
      </c>
      <c r="W738">
        <v>109425.777965944</v>
      </c>
      <c r="X738">
        <v>212334.033106331</v>
      </c>
      <c r="Y738">
        <v>0.840016189562929</v>
      </c>
      <c r="Z738">
        <f t="shared" si="55"/>
        <v>1166773.7967817</v>
      </c>
      <c r="AA738">
        <f t="shared" si="56"/>
        <v>9801.08878854437</v>
      </c>
      <c r="AB738">
        <f t="shared" si="57"/>
        <v>55.0773211030752</v>
      </c>
      <c r="AC738">
        <f t="shared" si="58"/>
        <v>100</v>
      </c>
      <c r="AD738">
        <f t="shared" si="59"/>
        <v>84.0016189562929</v>
      </c>
    </row>
    <row r="739" customFormat="1" hidden="1" spans="1:30">
      <c r="A739" t="s">
        <v>1021</v>
      </c>
      <c r="B739" t="s">
        <v>731</v>
      </c>
      <c r="C739" t="s">
        <v>45</v>
      </c>
      <c r="D739">
        <v>92408</v>
      </c>
      <c r="E739">
        <v>4204</v>
      </c>
      <c r="F739">
        <v>6071</v>
      </c>
      <c r="G739" t="s">
        <v>731</v>
      </c>
      <c r="H739">
        <v>4472</v>
      </c>
      <c r="I739" t="s">
        <v>68</v>
      </c>
      <c r="J739" t="s">
        <v>108</v>
      </c>
      <c r="K739" t="s">
        <v>108</v>
      </c>
      <c r="L739" t="s">
        <v>88</v>
      </c>
      <c r="M739" t="s">
        <v>82</v>
      </c>
      <c r="N739" t="s">
        <v>39</v>
      </c>
      <c r="O739" t="s">
        <v>40</v>
      </c>
      <c r="P739" t="s">
        <v>75</v>
      </c>
      <c r="Q739" t="s">
        <v>42</v>
      </c>
      <c r="R739">
        <v>449255.151</v>
      </c>
      <c r="S739">
        <v>403931.555644497</v>
      </c>
      <c r="T739">
        <v>45323.5953555034</v>
      </c>
      <c r="U739">
        <v>72613.6755219387</v>
      </c>
      <c r="V739">
        <v>68872.6803497384</v>
      </c>
      <c r="W739">
        <v>76498.555123839</v>
      </c>
      <c r="X739">
        <v>148440.769973844</v>
      </c>
      <c r="Y739">
        <v>0.18658531171329</v>
      </c>
      <c r="Z739">
        <f t="shared" si="55"/>
        <v>815680.831969361</v>
      </c>
      <c r="AA739">
        <f t="shared" si="56"/>
        <v>1521.94062291558</v>
      </c>
      <c r="AB739">
        <f t="shared" si="57"/>
        <v>55.0773211030752</v>
      </c>
      <c r="AC739">
        <f t="shared" si="58"/>
        <v>100</v>
      </c>
      <c r="AD739">
        <f t="shared" si="59"/>
        <v>18.658531171329</v>
      </c>
    </row>
    <row r="740" ht="30" spans="1:30">
      <c r="A740" s="3" t="s">
        <v>609</v>
      </c>
      <c r="B740" s="3" t="s">
        <v>730</v>
      </c>
      <c r="C740" s="3" t="s">
        <v>45</v>
      </c>
      <c r="D740" s="3">
        <v>92336</v>
      </c>
      <c r="E740" s="3">
        <v>231</v>
      </c>
      <c r="F740" s="3">
        <v>6071</v>
      </c>
      <c r="G740" s="3" t="s">
        <v>731</v>
      </c>
      <c r="H740" s="3">
        <v>4472</v>
      </c>
      <c r="I740" s="3" t="s">
        <v>57</v>
      </c>
      <c r="J740" s="3" t="s">
        <v>239</v>
      </c>
      <c r="K740" s="3" t="s">
        <v>239</v>
      </c>
      <c r="L740" s="3" t="s">
        <v>37</v>
      </c>
      <c r="M740" s="3" t="s">
        <v>60</v>
      </c>
      <c r="N740" s="3" t="s">
        <v>39</v>
      </c>
      <c r="O740" s="3" t="s">
        <v>40</v>
      </c>
      <c r="P740" s="3" t="s">
        <v>75</v>
      </c>
      <c r="Q740" s="3" t="s">
        <v>42</v>
      </c>
      <c r="R740" s="3">
        <v>456416.6535</v>
      </c>
      <c r="S740" s="3">
        <v>382237.5401491</v>
      </c>
      <c r="T740" s="3">
        <v>74179.1133508997</v>
      </c>
      <c r="U740" s="3">
        <v>71571.7631452442</v>
      </c>
      <c r="V740" s="3">
        <v>39110.2530848329</v>
      </c>
      <c r="W740" s="3">
        <v>85173.4400514139</v>
      </c>
      <c r="X740" s="3">
        <v>124370.604809769</v>
      </c>
      <c r="Y740" s="3">
        <v>0.350643841886742</v>
      </c>
      <c r="Z740" s="3">
        <f t="shared" si="55"/>
        <v>776642.71459126</v>
      </c>
      <c r="AA740" s="3">
        <f t="shared" si="56"/>
        <v>2723.24985217627</v>
      </c>
      <c r="AB740" s="3">
        <f t="shared" si="57"/>
        <v>58.7679051029543</v>
      </c>
      <c r="AC740" s="3">
        <f t="shared" si="58"/>
        <v>100</v>
      </c>
      <c r="AD740" s="3">
        <f t="shared" si="59"/>
        <v>35.0643841886742</v>
      </c>
    </row>
    <row r="741" ht="30" spans="1:30">
      <c r="A741" s="3" t="s">
        <v>202</v>
      </c>
      <c r="B741" s="3" t="s">
        <v>1535</v>
      </c>
      <c r="C741" s="3" t="s">
        <v>690</v>
      </c>
      <c r="D741" s="3">
        <v>45601</v>
      </c>
      <c r="E741" s="3">
        <v>1169</v>
      </c>
      <c r="F741" s="3">
        <v>39141</v>
      </c>
      <c r="G741" s="3" t="s">
        <v>1536</v>
      </c>
      <c r="I741" s="3" t="s">
        <v>57</v>
      </c>
      <c r="J741" s="3" t="s">
        <v>108</v>
      </c>
      <c r="K741" s="3" t="s">
        <v>108</v>
      </c>
      <c r="L741" s="3" t="s">
        <v>37</v>
      </c>
      <c r="M741" s="3" t="s">
        <v>60</v>
      </c>
      <c r="N741" s="3" t="s">
        <v>39</v>
      </c>
      <c r="O741" s="3" t="s">
        <v>40</v>
      </c>
      <c r="P741" s="3" t="s">
        <v>75</v>
      </c>
      <c r="Q741" s="3" t="s">
        <v>42</v>
      </c>
      <c r="R741" s="3">
        <v>438286.6503</v>
      </c>
      <c r="S741" s="3">
        <v>358763.339068909</v>
      </c>
      <c r="T741" s="3">
        <v>79523.3112310905</v>
      </c>
      <c r="U741" s="3">
        <v>76728.1157572385</v>
      </c>
      <c r="V741" s="3">
        <v>41927.9321077806</v>
      </c>
      <c r="W741" s="3">
        <v>91309.7188125</v>
      </c>
      <c r="X741" s="3">
        <v>82318.5067049426</v>
      </c>
      <c r="Y741" s="3">
        <v>0.909535920372383</v>
      </c>
      <c r="Z741" s="3">
        <f t="shared" si="55"/>
        <v>730570.923682461</v>
      </c>
      <c r="AA741" s="3">
        <f t="shared" si="56"/>
        <v>6644.80497468829</v>
      </c>
      <c r="AB741" s="3">
        <f t="shared" si="57"/>
        <v>59.9923479148068</v>
      </c>
      <c r="AC741" s="3">
        <f t="shared" si="58"/>
        <v>100</v>
      </c>
      <c r="AD741" s="3">
        <f t="shared" si="59"/>
        <v>90.9535920372383</v>
      </c>
    </row>
    <row r="742" ht="30" spans="1:30">
      <c r="A742" s="3" t="s">
        <v>202</v>
      </c>
      <c r="B742" s="3" t="s">
        <v>713</v>
      </c>
      <c r="C742" s="3" t="s">
        <v>548</v>
      </c>
      <c r="D742" s="3">
        <v>78748</v>
      </c>
      <c r="E742" s="3">
        <v>1752</v>
      </c>
      <c r="F742" s="3">
        <v>48453</v>
      </c>
      <c r="G742" s="3" t="s">
        <v>714</v>
      </c>
      <c r="H742" s="3">
        <v>640</v>
      </c>
      <c r="I742" s="3" t="s">
        <v>57</v>
      </c>
      <c r="J742" s="3" t="s">
        <v>108</v>
      </c>
      <c r="K742" s="3" t="s">
        <v>108</v>
      </c>
      <c r="L742" s="3" t="s">
        <v>37</v>
      </c>
      <c r="M742" s="3" t="s">
        <v>60</v>
      </c>
      <c r="N742" s="3" t="s">
        <v>39</v>
      </c>
      <c r="O742" s="3" t="s">
        <v>40</v>
      </c>
      <c r="P742" s="3" t="s">
        <v>75</v>
      </c>
      <c r="Q742" s="3" t="s">
        <v>42</v>
      </c>
      <c r="R742" s="3">
        <v>438286.6503</v>
      </c>
      <c r="S742" s="3">
        <v>358763.339068909</v>
      </c>
      <c r="T742" s="3">
        <v>79523.3112310905</v>
      </c>
      <c r="U742" s="3">
        <v>76728.1157572385</v>
      </c>
      <c r="V742" s="3">
        <v>41927.9321077806</v>
      </c>
      <c r="W742" s="3">
        <v>91309.7188125</v>
      </c>
      <c r="X742" s="3">
        <v>82318.5067049426</v>
      </c>
      <c r="Y742" s="3">
        <v>0.458060184753963</v>
      </c>
      <c r="Z742" s="3">
        <f t="shared" si="55"/>
        <v>730570.923682461</v>
      </c>
      <c r="AA742" s="3">
        <f t="shared" si="56"/>
        <v>3346.45452277861</v>
      </c>
      <c r="AB742" s="3">
        <f t="shared" si="57"/>
        <v>59.9923479148068</v>
      </c>
      <c r="AC742" s="3">
        <f t="shared" si="58"/>
        <v>100</v>
      </c>
      <c r="AD742" s="3">
        <f t="shared" si="59"/>
        <v>45.8060184753963</v>
      </c>
    </row>
    <row r="743" ht="30" spans="1:30">
      <c r="A743" s="3" t="s">
        <v>1537</v>
      </c>
      <c r="B743" s="3" t="s">
        <v>1538</v>
      </c>
      <c r="C743" s="3" t="s">
        <v>144</v>
      </c>
      <c r="D743" s="3">
        <v>53074</v>
      </c>
      <c r="E743" s="3">
        <v>2252</v>
      </c>
      <c r="F743" s="3">
        <v>55089</v>
      </c>
      <c r="G743" s="3" t="s">
        <v>1539</v>
      </c>
      <c r="H743" s="3">
        <v>5082</v>
      </c>
      <c r="I743" s="3" t="s">
        <v>34</v>
      </c>
      <c r="J743" s="3" t="s">
        <v>108</v>
      </c>
      <c r="K743" s="3" t="s">
        <v>108</v>
      </c>
      <c r="L743" s="3" t="s">
        <v>47</v>
      </c>
      <c r="M743" s="3" t="s">
        <v>48</v>
      </c>
      <c r="N743" s="3" t="s">
        <v>39</v>
      </c>
      <c r="O743" s="3" t="s">
        <v>49</v>
      </c>
      <c r="P743" s="3" t="s">
        <v>50</v>
      </c>
      <c r="Q743" s="3" t="s">
        <v>42</v>
      </c>
      <c r="R743" s="3">
        <v>50608.0631532769</v>
      </c>
      <c r="S743" s="3">
        <v>47519.5000005216</v>
      </c>
      <c r="T743" s="3">
        <v>3088.56315275536</v>
      </c>
      <c r="U743" s="3">
        <v>7590.04177425704</v>
      </c>
      <c r="V743" s="3">
        <v>9802.83087613659</v>
      </c>
      <c r="W743" s="3">
        <v>7047.06186271403</v>
      </c>
      <c r="X743" s="3">
        <v>18782.4341444499</v>
      </c>
      <c r="Y743" s="3">
        <v>0.270061871885289</v>
      </c>
      <c r="Z743" s="3">
        <f t="shared" si="55"/>
        <v>93830.4318108345</v>
      </c>
      <c r="AA743" s="3">
        <f t="shared" si="56"/>
        <v>253.400220546389</v>
      </c>
      <c r="AB743" s="3">
        <f t="shared" si="57"/>
        <v>53.9356605065023</v>
      </c>
      <c r="AC743" s="3">
        <f t="shared" si="58"/>
        <v>100</v>
      </c>
      <c r="AD743" s="3">
        <f t="shared" si="59"/>
        <v>27.0061871885289</v>
      </c>
    </row>
    <row r="744" ht="30" spans="1:30">
      <c r="A744" s="3" t="s">
        <v>1540</v>
      </c>
      <c r="B744" s="3" t="s">
        <v>584</v>
      </c>
      <c r="C744" s="3" t="s">
        <v>140</v>
      </c>
      <c r="D744" s="3">
        <v>34655</v>
      </c>
      <c r="E744" s="3">
        <v>2217</v>
      </c>
      <c r="F744" s="3">
        <v>12101</v>
      </c>
      <c r="G744" s="3" t="s">
        <v>585</v>
      </c>
      <c r="H744" s="3">
        <v>8280</v>
      </c>
      <c r="I744" s="3" t="s">
        <v>34</v>
      </c>
      <c r="J744" s="3" t="s">
        <v>260</v>
      </c>
      <c r="K744" s="3" t="s">
        <v>295</v>
      </c>
      <c r="L744" s="3" t="s">
        <v>121</v>
      </c>
      <c r="M744" s="3" t="s">
        <v>38</v>
      </c>
      <c r="N744" s="3" t="s">
        <v>39</v>
      </c>
      <c r="O744" s="3" t="s">
        <v>89</v>
      </c>
      <c r="P744" s="3" t="s">
        <v>538</v>
      </c>
      <c r="Q744" s="3" t="s">
        <v>42</v>
      </c>
      <c r="R744" s="3">
        <v>857945.98039252</v>
      </c>
      <c r="S744" s="3">
        <v>803554.308780945</v>
      </c>
      <c r="T744" s="3">
        <v>54391.6716115748</v>
      </c>
      <c r="U744" s="3">
        <v>111487.901480079</v>
      </c>
      <c r="V744" s="3">
        <v>149852.56119874</v>
      </c>
      <c r="W744" s="3">
        <v>142840.743495591</v>
      </c>
      <c r="X744" s="3">
        <v>344480.586873307</v>
      </c>
      <c r="Y744" s="3">
        <v>0.707503042573303</v>
      </c>
      <c r="Z744" s="3">
        <f t="shared" si="55"/>
        <v>1606607.77344024</v>
      </c>
      <c r="AA744" s="3">
        <f t="shared" si="56"/>
        <v>11366.7988793089</v>
      </c>
      <c r="AB744" s="3">
        <f t="shared" si="57"/>
        <v>53.4010848556643</v>
      </c>
      <c r="AC744" s="3">
        <f t="shared" si="58"/>
        <v>100</v>
      </c>
      <c r="AD744" s="3">
        <f t="shared" si="59"/>
        <v>70.7503042573303</v>
      </c>
    </row>
    <row r="745" customFormat="1" hidden="1" spans="1:30">
      <c r="A745" t="s">
        <v>1541</v>
      </c>
      <c r="B745" t="s">
        <v>1542</v>
      </c>
      <c r="C745" t="s">
        <v>45</v>
      </c>
      <c r="D745">
        <v>93455</v>
      </c>
      <c r="E745">
        <v>5065</v>
      </c>
      <c r="F745">
        <v>6083</v>
      </c>
      <c r="G745" t="s">
        <v>1543</v>
      </c>
      <c r="H745">
        <v>7480</v>
      </c>
      <c r="I745" t="s">
        <v>79</v>
      </c>
      <c r="J745" t="s">
        <v>80</v>
      </c>
      <c r="K745" t="s">
        <v>81</v>
      </c>
      <c r="L745" t="s">
        <v>47</v>
      </c>
      <c r="M745" t="s">
        <v>48</v>
      </c>
      <c r="N745" t="s">
        <v>39</v>
      </c>
      <c r="O745" t="s">
        <v>49</v>
      </c>
      <c r="P745" t="s">
        <v>62</v>
      </c>
      <c r="Q745" t="s">
        <v>42</v>
      </c>
      <c r="R745">
        <v>30904.6248</v>
      </c>
      <c r="S745">
        <v>21602.3327352</v>
      </c>
      <c r="T745">
        <v>9302.2920648</v>
      </c>
      <c r="U745">
        <v>8344.248696</v>
      </c>
      <c r="V745">
        <v>3986.6965992</v>
      </c>
      <c r="W745">
        <v>3708.554976</v>
      </c>
      <c r="X745">
        <v>0</v>
      </c>
      <c r="Y745">
        <v>0.345808209616294</v>
      </c>
      <c r="Z745">
        <f t="shared" si="55"/>
        <v>46944.1250712</v>
      </c>
      <c r="AA745">
        <f t="shared" si="56"/>
        <v>162.33663842875</v>
      </c>
      <c r="AB745">
        <f t="shared" si="57"/>
        <v>65.8327847267939</v>
      </c>
      <c r="AC745">
        <f t="shared" si="58"/>
        <v>100</v>
      </c>
      <c r="AD745">
        <f t="shared" si="59"/>
        <v>34.5808209616294</v>
      </c>
    </row>
    <row r="746" ht="30" spans="1:30">
      <c r="A746" s="3" t="s">
        <v>1544</v>
      </c>
      <c r="B746" s="3" t="s">
        <v>1545</v>
      </c>
      <c r="C746" s="3" t="s">
        <v>548</v>
      </c>
      <c r="D746" s="3">
        <v>79763</v>
      </c>
      <c r="E746" s="3">
        <v>7873</v>
      </c>
      <c r="F746" s="3">
        <v>48135</v>
      </c>
      <c r="G746" s="3" t="s">
        <v>1546</v>
      </c>
      <c r="H746" s="3">
        <v>5800</v>
      </c>
      <c r="I746" s="3" t="s">
        <v>57</v>
      </c>
      <c r="J746" s="3" t="s">
        <v>108</v>
      </c>
      <c r="K746" s="3" t="s">
        <v>108</v>
      </c>
      <c r="L746" s="3" t="s">
        <v>47</v>
      </c>
      <c r="M746" s="3" t="s">
        <v>82</v>
      </c>
      <c r="N746" s="3" t="s">
        <v>39</v>
      </c>
      <c r="O746" s="3" t="s">
        <v>61</v>
      </c>
      <c r="P746" s="3" t="s">
        <v>62</v>
      </c>
      <c r="Q746" s="3" t="s">
        <v>42</v>
      </c>
      <c r="R746" s="3">
        <v>323375.733</v>
      </c>
      <c r="S746" s="3">
        <v>264702.011036671</v>
      </c>
      <c r="T746" s="3">
        <v>58673.7219633291</v>
      </c>
      <c r="U746" s="3">
        <v>56611.3767273597</v>
      </c>
      <c r="V746" s="3">
        <v>30935.1785395408</v>
      </c>
      <c r="W746" s="3">
        <v>67369.944375</v>
      </c>
      <c r="X746" s="3">
        <v>60736.0671992985</v>
      </c>
      <c r="Y746" s="3">
        <v>0.27860454001533</v>
      </c>
      <c r="Z746" s="3">
        <f t="shared" si="55"/>
        <v>539028.299841199</v>
      </c>
      <c r="AA746" s="3">
        <f t="shared" si="56"/>
        <v>1501.75731532502</v>
      </c>
      <c r="AB746" s="3">
        <f t="shared" si="57"/>
        <v>59.9923479148068</v>
      </c>
      <c r="AC746" s="3">
        <f t="shared" si="58"/>
        <v>100</v>
      </c>
      <c r="AD746" s="3">
        <f t="shared" si="59"/>
        <v>27.860454001533</v>
      </c>
    </row>
    <row r="747" ht="30" spans="1:30">
      <c r="A747" s="3" t="s">
        <v>1547</v>
      </c>
      <c r="B747" s="3" t="s">
        <v>1218</v>
      </c>
      <c r="C747" s="3" t="s">
        <v>565</v>
      </c>
      <c r="D747" s="3">
        <v>37174</v>
      </c>
      <c r="E747" s="3">
        <v>4209</v>
      </c>
      <c r="F747" s="3">
        <v>47187</v>
      </c>
      <c r="G747" s="3" t="s">
        <v>865</v>
      </c>
      <c r="I747" s="3" t="s">
        <v>229</v>
      </c>
      <c r="J747" s="3" t="s">
        <v>64</v>
      </c>
      <c r="K747" s="3" t="s">
        <v>115</v>
      </c>
      <c r="L747" s="3" t="s">
        <v>47</v>
      </c>
      <c r="M747" s="3" t="s">
        <v>48</v>
      </c>
      <c r="N747" s="3" t="s">
        <v>39</v>
      </c>
      <c r="O747" s="3" t="s">
        <v>49</v>
      </c>
      <c r="P747" s="3" t="s">
        <v>232</v>
      </c>
      <c r="Q747" s="3" t="s">
        <v>42</v>
      </c>
      <c r="R747" s="3">
        <v>46541.2556018829</v>
      </c>
      <c r="S747" s="3">
        <v>42880.8954922036</v>
      </c>
      <c r="T747" s="3">
        <v>3660.36010967932</v>
      </c>
      <c r="U747" s="3">
        <v>6104.3200609591</v>
      </c>
      <c r="V747" s="3">
        <v>9452.21040517799</v>
      </c>
      <c r="W747" s="3">
        <v>9033.72411215063</v>
      </c>
      <c r="X747" s="3">
        <v>14384.7688456605</v>
      </c>
      <c r="Y747" s="3">
        <v>0.0452197464813929</v>
      </c>
      <c r="Z747" s="3">
        <f t="shared" si="55"/>
        <v>85516.2790258311</v>
      </c>
      <c r="AA747" s="3">
        <f t="shared" si="56"/>
        <v>38.6702445758014</v>
      </c>
      <c r="AB747" s="3">
        <f t="shared" si="57"/>
        <v>54.4238548871199</v>
      </c>
      <c r="AC747" s="3">
        <f t="shared" si="58"/>
        <v>100</v>
      </c>
      <c r="AD747" s="3">
        <f t="shared" si="59"/>
        <v>4.52197464813929</v>
      </c>
    </row>
    <row r="748" ht="30" spans="1:30">
      <c r="A748" s="3" t="s">
        <v>219</v>
      </c>
      <c r="B748" s="3" t="s">
        <v>1548</v>
      </c>
      <c r="C748" s="3" t="s">
        <v>1130</v>
      </c>
      <c r="D748" s="3">
        <v>3431</v>
      </c>
      <c r="E748" s="3">
        <v>3940</v>
      </c>
      <c r="F748" s="3">
        <v>33005</v>
      </c>
      <c r="G748" s="3" t="s">
        <v>1549</v>
      </c>
      <c r="I748" s="3" t="s">
        <v>57</v>
      </c>
      <c r="J748" s="3" t="s">
        <v>58</v>
      </c>
      <c r="K748" s="3" t="s">
        <v>59</v>
      </c>
      <c r="L748" s="3" t="s">
        <v>37</v>
      </c>
      <c r="M748" s="3" t="s">
        <v>60</v>
      </c>
      <c r="N748" s="3" t="s">
        <v>39</v>
      </c>
      <c r="O748" s="3" t="s">
        <v>61</v>
      </c>
      <c r="P748" s="3" t="s">
        <v>62</v>
      </c>
      <c r="Q748" s="3" t="s">
        <v>42</v>
      </c>
      <c r="R748" s="3">
        <v>277645.2309</v>
      </c>
      <c r="S748" s="3">
        <v>227268.911900606</v>
      </c>
      <c r="T748" s="3">
        <v>50376.3189993941</v>
      </c>
      <c r="U748" s="3">
        <v>48605.6223737564</v>
      </c>
      <c r="V748" s="3">
        <v>26560.4493845663</v>
      </c>
      <c r="W748" s="3">
        <v>57842.7564375</v>
      </c>
      <c r="X748" s="3">
        <v>52147.0156250319</v>
      </c>
      <c r="Y748" s="3">
        <v>0.725422874721356</v>
      </c>
      <c r="Z748" s="3">
        <f t="shared" si="55"/>
        <v>462801.074720855</v>
      </c>
      <c r="AA748" s="3">
        <f t="shared" si="56"/>
        <v>3357.26486048136</v>
      </c>
      <c r="AB748" s="3">
        <f t="shared" si="57"/>
        <v>59.9923479148068</v>
      </c>
      <c r="AC748" s="3">
        <f t="shared" si="58"/>
        <v>100</v>
      </c>
      <c r="AD748" s="3">
        <f t="shared" si="59"/>
        <v>72.5422874721356</v>
      </c>
    </row>
    <row r="749" ht="30" spans="1:30">
      <c r="A749" s="3" t="s">
        <v>1099</v>
      </c>
      <c r="B749" s="3" t="s">
        <v>1550</v>
      </c>
      <c r="C749" s="3" t="s">
        <v>805</v>
      </c>
      <c r="D749" s="3">
        <v>63020</v>
      </c>
      <c r="E749" s="3">
        <v>1031</v>
      </c>
      <c r="F749" s="3">
        <v>29099</v>
      </c>
      <c r="G749" s="3" t="s">
        <v>193</v>
      </c>
      <c r="H749" s="3">
        <v>7040</v>
      </c>
      <c r="I749" s="3" t="s">
        <v>57</v>
      </c>
      <c r="J749" s="3" t="s">
        <v>58</v>
      </c>
      <c r="K749" s="3" t="s">
        <v>59</v>
      </c>
      <c r="L749" s="3" t="s">
        <v>164</v>
      </c>
      <c r="M749" s="3" t="s">
        <v>93</v>
      </c>
      <c r="N749" s="3" t="s">
        <v>39</v>
      </c>
      <c r="O749" s="3" t="s">
        <v>61</v>
      </c>
      <c r="P749" s="3" t="s">
        <v>62</v>
      </c>
      <c r="Q749" s="3" t="s">
        <v>42</v>
      </c>
      <c r="R749" s="3">
        <v>198729.3042</v>
      </c>
      <c r="S749" s="3">
        <v>162671.595625446</v>
      </c>
      <c r="T749" s="3">
        <v>36057.7085745536</v>
      </c>
      <c r="U749" s="3">
        <v>34790.3022977679</v>
      </c>
      <c r="V749" s="3">
        <v>19011.0941517857</v>
      </c>
      <c r="W749" s="3">
        <v>41401.938375</v>
      </c>
      <c r="X749" s="3">
        <v>37325.1148513393</v>
      </c>
      <c r="Y749" s="3">
        <v>0.671844420938833</v>
      </c>
      <c r="Z749" s="3">
        <f t="shared" si="55"/>
        <v>331257.753875893</v>
      </c>
      <c r="AA749" s="3">
        <f t="shared" si="56"/>
        <v>2225.53673834248</v>
      </c>
      <c r="AB749" s="3">
        <f t="shared" si="57"/>
        <v>59.9923479148068</v>
      </c>
      <c r="AC749" s="3">
        <f t="shared" si="58"/>
        <v>100</v>
      </c>
      <c r="AD749" s="3">
        <f t="shared" si="59"/>
        <v>67.1844420938833</v>
      </c>
    </row>
    <row r="750" ht="30" spans="1:30">
      <c r="A750" s="3" t="s">
        <v>1551</v>
      </c>
      <c r="B750" s="3" t="s">
        <v>1103</v>
      </c>
      <c r="C750" s="3" t="s">
        <v>161</v>
      </c>
      <c r="D750" s="3">
        <v>30345</v>
      </c>
      <c r="E750" s="3">
        <v>1003</v>
      </c>
      <c r="F750" s="3">
        <v>13089</v>
      </c>
      <c r="G750" s="3" t="s">
        <v>765</v>
      </c>
      <c r="H750" s="3">
        <v>520</v>
      </c>
      <c r="I750" s="3" t="s">
        <v>34</v>
      </c>
      <c r="J750" s="3" t="s">
        <v>108</v>
      </c>
      <c r="K750" s="3" t="s">
        <v>108</v>
      </c>
      <c r="L750" s="3" t="s">
        <v>47</v>
      </c>
      <c r="M750" s="3" t="s">
        <v>82</v>
      </c>
      <c r="N750" s="3" t="s">
        <v>39</v>
      </c>
      <c r="O750" s="3" t="s">
        <v>49</v>
      </c>
      <c r="P750" s="3" t="s">
        <v>41</v>
      </c>
      <c r="Q750" s="3" t="s">
        <v>42</v>
      </c>
      <c r="R750" s="3">
        <v>134676.200017556</v>
      </c>
      <c r="S750" s="3">
        <v>126457.036449341</v>
      </c>
      <c r="T750" s="3">
        <v>8219.16356821492</v>
      </c>
      <c r="U750" s="3">
        <v>20198.3225683921</v>
      </c>
      <c r="V750" s="3">
        <v>26086.9104556387</v>
      </c>
      <c r="W750" s="3">
        <v>18753.3656461917</v>
      </c>
      <c r="X750" s="3">
        <v>49983.0797711671</v>
      </c>
      <c r="Y750" s="3">
        <v>0.421242198131022</v>
      </c>
      <c r="Z750" s="3">
        <f t="shared" si="55"/>
        <v>249697.878458945</v>
      </c>
      <c r="AA750" s="3">
        <f t="shared" si="56"/>
        <v>1051.83283190699</v>
      </c>
      <c r="AB750" s="3">
        <f t="shared" si="57"/>
        <v>53.9356605065025</v>
      </c>
      <c r="AC750" s="3">
        <f t="shared" si="58"/>
        <v>100</v>
      </c>
      <c r="AD750" s="3">
        <f t="shared" si="59"/>
        <v>42.1242198131022</v>
      </c>
    </row>
    <row r="751" ht="30" spans="1:30">
      <c r="A751" s="3" t="s">
        <v>1552</v>
      </c>
      <c r="B751" s="3" t="s">
        <v>1553</v>
      </c>
      <c r="C751" s="3" t="s">
        <v>299</v>
      </c>
      <c r="D751" s="3">
        <v>6042</v>
      </c>
      <c r="E751" s="3">
        <v>1762</v>
      </c>
      <c r="F751" s="3">
        <v>9003</v>
      </c>
      <c r="G751" s="3" t="s">
        <v>300</v>
      </c>
      <c r="I751" s="3" t="s">
        <v>34</v>
      </c>
      <c r="J751" s="3" t="s">
        <v>230</v>
      </c>
      <c r="K751" s="3" t="s">
        <v>231</v>
      </c>
      <c r="L751" s="3" t="s">
        <v>47</v>
      </c>
      <c r="M751" s="3" t="s">
        <v>93</v>
      </c>
      <c r="N751" s="3" t="s">
        <v>39</v>
      </c>
      <c r="O751" s="3" t="s">
        <v>61</v>
      </c>
      <c r="P751" s="3" t="s">
        <v>41</v>
      </c>
      <c r="Q751" s="3" t="s">
        <v>42</v>
      </c>
      <c r="R751" s="3">
        <v>203619.462346996</v>
      </c>
      <c r="S751" s="3">
        <v>184726.231751825</v>
      </c>
      <c r="T751" s="3">
        <v>18893.2305951713</v>
      </c>
      <c r="U751" s="3">
        <v>28783.1888489613</v>
      </c>
      <c r="V751" s="3">
        <v>30829.3871083661</v>
      </c>
      <c r="W751" s="3">
        <v>38286.6429870859</v>
      </c>
      <c r="X751" s="3">
        <v>68070.195429534</v>
      </c>
      <c r="Y751" s="3">
        <v>0.100902311443438</v>
      </c>
      <c r="Z751" s="3">
        <f t="shared" si="55"/>
        <v>369588.876720944</v>
      </c>
      <c r="AA751" s="3">
        <f t="shared" si="56"/>
        <v>372.923719449272</v>
      </c>
      <c r="AB751" s="3">
        <f t="shared" si="57"/>
        <v>55.0935039370078</v>
      </c>
      <c r="AC751" s="3">
        <f t="shared" si="58"/>
        <v>100</v>
      </c>
      <c r="AD751" s="3">
        <f t="shared" si="59"/>
        <v>10.0902311443438</v>
      </c>
    </row>
    <row r="752" ht="30" spans="1:30">
      <c r="A752" s="3" t="s">
        <v>1554</v>
      </c>
      <c r="B752" s="3" t="s">
        <v>1555</v>
      </c>
      <c r="C752" s="3" t="s">
        <v>136</v>
      </c>
      <c r="D752" s="3">
        <v>10701</v>
      </c>
      <c r="E752" s="3">
        <v>2739</v>
      </c>
      <c r="F752" s="3">
        <v>36119</v>
      </c>
      <c r="G752" s="3" t="s">
        <v>824</v>
      </c>
      <c r="H752" s="3">
        <v>5602</v>
      </c>
      <c r="I752" s="3" t="s">
        <v>259</v>
      </c>
      <c r="J752" s="3" t="s">
        <v>35</v>
      </c>
      <c r="K752" s="3" t="s">
        <v>36</v>
      </c>
      <c r="L752" s="3" t="s">
        <v>47</v>
      </c>
      <c r="M752" s="3" t="s">
        <v>82</v>
      </c>
      <c r="N752" s="3" t="s">
        <v>39</v>
      </c>
      <c r="O752" s="3" t="s">
        <v>40</v>
      </c>
      <c r="P752" s="3" t="s">
        <v>262</v>
      </c>
      <c r="Q752" s="3" t="s">
        <v>42</v>
      </c>
      <c r="R752" s="3">
        <v>262438.026062753</v>
      </c>
      <c r="S752" s="3">
        <v>246335.390311353</v>
      </c>
      <c r="T752" s="3">
        <v>16102.6357513997</v>
      </c>
      <c r="U752" s="3">
        <v>28584.5605054432</v>
      </c>
      <c r="V752" s="3">
        <v>51483.9695325817</v>
      </c>
      <c r="W752" s="3">
        <v>36969.3649203732</v>
      </c>
      <c r="X752" s="3">
        <v>113417.183961042</v>
      </c>
      <c r="Y752" s="3">
        <v>0.948431207429216</v>
      </c>
      <c r="Z752" s="3">
        <f t="shared" si="55"/>
        <v>492893.104982193</v>
      </c>
      <c r="AA752" s="3">
        <f t="shared" si="56"/>
        <v>4674.75202691796</v>
      </c>
      <c r="AB752" s="3">
        <f t="shared" si="57"/>
        <v>53.244410077969</v>
      </c>
      <c r="AC752" s="3">
        <f t="shared" si="58"/>
        <v>100</v>
      </c>
      <c r="AD752" s="3">
        <f t="shared" si="59"/>
        <v>94.8431207429216</v>
      </c>
    </row>
    <row r="753" customFormat="1" hidden="1" spans="1:30">
      <c r="A753" t="s">
        <v>1556</v>
      </c>
      <c r="B753" t="s">
        <v>1143</v>
      </c>
      <c r="C753" t="s">
        <v>136</v>
      </c>
      <c r="D753">
        <v>14141</v>
      </c>
      <c r="E753">
        <v>9226</v>
      </c>
      <c r="F753">
        <v>36029</v>
      </c>
      <c r="G753" t="s">
        <v>228</v>
      </c>
      <c r="H753">
        <v>1280</v>
      </c>
      <c r="I753" t="s">
        <v>68</v>
      </c>
      <c r="J753" t="s">
        <v>58</v>
      </c>
      <c r="K753" t="s">
        <v>59</v>
      </c>
      <c r="L753" t="s">
        <v>47</v>
      </c>
      <c r="M753" t="s">
        <v>82</v>
      </c>
      <c r="N753" t="s">
        <v>39</v>
      </c>
      <c r="O753" t="s">
        <v>61</v>
      </c>
      <c r="P753" t="s">
        <v>62</v>
      </c>
      <c r="Q753" t="s">
        <v>42</v>
      </c>
      <c r="R753">
        <v>181307.035550828</v>
      </c>
      <c r="S753">
        <v>166812.135973147</v>
      </c>
      <c r="T753">
        <v>14494.8995776811</v>
      </c>
      <c r="U753">
        <v>29334.9158119737</v>
      </c>
      <c r="V753">
        <v>24158.1659628019</v>
      </c>
      <c r="W753">
        <v>31526.4065814565</v>
      </c>
      <c r="X753">
        <v>53493.0817747756</v>
      </c>
      <c r="Y753">
        <v>0.271909443490595</v>
      </c>
      <c r="Z753">
        <f t="shared" si="55"/>
        <v>319819.605681836</v>
      </c>
      <c r="AA753">
        <f t="shared" si="56"/>
        <v>869.619709983296</v>
      </c>
      <c r="AB753">
        <f t="shared" si="57"/>
        <v>56.6904068198985</v>
      </c>
      <c r="AC753">
        <f t="shared" si="58"/>
        <v>100</v>
      </c>
      <c r="AD753">
        <f t="shared" si="59"/>
        <v>27.1909443490595</v>
      </c>
    </row>
    <row r="754" ht="30" spans="1:30">
      <c r="A754" s="3" t="s">
        <v>1557</v>
      </c>
      <c r="B754" s="3" t="s">
        <v>1558</v>
      </c>
      <c r="C754" s="3" t="s">
        <v>161</v>
      </c>
      <c r="D754" s="3">
        <v>31206</v>
      </c>
      <c r="E754" s="3">
        <v>5309</v>
      </c>
      <c r="F754" s="3">
        <v>13021</v>
      </c>
      <c r="G754" s="3" t="s">
        <v>1559</v>
      </c>
      <c r="H754" s="3">
        <v>4680</v>
      </c>
      <c r="I754" s="3" t="s">
        <v>34</v>
      </c>
      <c r="J754" s="3" t="s">
        <v>272</v>
      </c>
      <c r="K754" s="3" t="s">
        <v>500</v>
      </c>
      <c r="L754" s="3" t="s">
        <v>47</v>
      </c>
      <c r="M754" s="3" t="s">
        <v>60</v>
      </c>
      <c r="N754" s="3" t="s">
        <v>39</v>
      </c>
      <c r="O754" s="3" t="s">
        <v>40</v>
      </c>
      <c r="P754" s="3" t="s">
        <v>50</v>
      </c>
      <c r="Q754" s="3" t="s">
        <v>42</v>
      </c>
      <c r="R754" s="3">
        <v>402057.318579492</v>
      </c>
      <c r="S754" s="3">
        <v>377520.133354694</v>
      </c>
      <c r="T754" s="3">
        <v>24537.1852247983</v>
      </c>
      <c r="U754" s="3">
        <v>60299.3209683133</v>
      </c>
      <c r="V754" s="3">
        <v>77878.8922352293</v>
      </c>
      <c r="W754" s="3">
        <v>55985.6003144263</v>
      </c>
      <c r="X754" s="3">
        <v>149217.627350049</v>
      </c>
      <c r="Y754" s="3">
        <v>0.857503825563499</v>
      </c>
      <c r="Z754" s="3">
        <f t="shared" si="55"/>
        <v>745438.75944751</v>
      </c>
      <c r="AA754" s="3">
        <f t="shared" si="56"/>
        <v>6392.16587949549</v>
      </c>
      <c r="AB754" s="3">
        <f t="shared" si="57"/>
        <v>53.9356605065024</v>
      </c>
      <c r="AC754" s="3">
        <f t="shared" si="58"/>
        <v>100</v>
      </c>
      <c r="AD754" s="3">
        <f t="shared" si="59"/>
        <v>85.7503825563499</v>
      </c>
    </row>
    <row r="755" customFormat="1" hidden="1" spans="1:30">
      <c r="A755" t="s">
        <v>104</v>
      </c>
      <c r="B755" t="s">
        <v>351</v>
      </c>
      <c r="C755" t="s">
        <v>140</v>
      </c>
      <c r="D755">
        <v>33323</v>
      </c>
      <c r="E755">
        <v>3209</v>
      </c>
      <c r="F755">
        <v>12011</v>
      </c>
      <c r="G755" t="s">
        <v>258</v>
      </c>
      <c r="H755">
        <v>4992</v>
      </c>
      <c r="I755" t="s">
        <v>68</v>
      </c>
      <c r="J755" t="s">
        <v>108</v>
      </c>
      <c r="K755" t="s">
        <v>108</v>
      </c>
      <c r="L755" t="s">
        <v>88</v>
      </c>
      <c r="M755" t="s">
        <v>82</v>
      </c>
      <c r="N755" t="s">
        <v>39</v>
      </c>
      <c r="O755" t="s">
        <v>61</v>
      </c>
      <c r="P755" t="s">
        <v>62</v>
      </c>
      <c r="Q755" t="s">
        <v>42</v>
      </c>
      <c r="R755">
        <v>318002.7978</v>
      </c>
      <c r="S755">
        <v>285920.739091662</v>
      </c>
      <c r="T755">
        <v>32082.0587083378</v>
      </c>
      <c r="U755">
        <v>51399.1924702893</v>
      </c>
      <c r="V755">
        <v>48751.1495292836</v>
      </c>
      <c r="W755">
        <v>54149.0832167183</v>
      </c>
      <c r="X755">
        <v>105072.985928366</v>
      </c>
      <c r="Y755">
        <v>0.369330702406687</v>
      </c>
      <c r="Z755">
        <f t="shared" si="55"/>
        <v>577375.208944657</v>
      </c>
      <c r="AA755">
        <f t="shared" si="56"/>
        <v>2132.42391471738</v>
      </c>
      <c r="AB755">
        <f t="shared" si="57"/>
        <v>55.0773211030752</v>
      </c>
      <c r="AC755">
        <f t="shared" si="58"/>
        <v>100</v>
      </c>
      <c r="AD755">
        <f t="shared" si="59"/>
        <v>36.9330702406687</v>
      </c>
    </row>
    <row r="756" customFormat="1" hidden="1" spans="1:30">
      <c r="A756" t="s">
        <v>1560</v>
      </c>
      <c r="B756" t="s">
        <v>1561</v>
      </c>
      <c r="C756" t="s">
        <v>55</v>
      </c>
      <c r="D756">
        <v>27560</v>
      </c>
      <c r="E756">
        <v>8819</v>
      </c>
      <c r="F756">
        <v>37183</v>
      </c>
      <c r="G756" t="s">
        <v>56</v>
      </c>
      <c r="H756">
        <v>6640</v>
      </c>
      <c r="I756" t="s">
        <v>68</v>
      </c>
      <c r="J756" t="s">
        <v>108</v>
      </c>
      <c r="K756" t="s">
        <v>108</v>
      </c>
      <c r="L756" t="s">
        <v>164</v>
      </c>
      <c r="M756" t="s">
        <v>93</v>
      </c>
      <c r="N756" t="s">
        <v>39</v>
      </c>
      <c r="O756" t="s">
        <v>61</v>
      </c>
      <c r="P756" t="s">
        <v>62</v>
      </c>
      <c r="Q756" t="s">
        <v>42</v>
      </c>
      <c r="R756">
        <v>201677.3316</v>
      </c>
      <c r="S756">
        <v>181330.894281542</v>
      </c>
      <c r="T756">
        <v>20346.4373184584</v>
      </c>
      <c r="U756">
        <v>32597.3609525355</v>
      </c>
      <c r="V756">
        <v>30917.9724754564</v>
      </c>
      <c r="W756">
        <v>34341.3412941177</v>
      </c>
      <c r="X756">
        <v>66637.2735456389</v>
      </c>
      <c r="Y756">
        <v>0.760042031325839</v>
      </c>
      <c r="Z756">
        <f t="shared" si="55"/>
        <v>366171.279867749</v>
      </c>
      <c r="AA756">
        <f t="shared" si="56"/>
        <v>2783.05563363866</v>
      </c>
      <c r="AB756">
        <f t="shared" si="57"/>
        <v>55.0773211030751</v>
      </c>
      <c r="AC756">
        <f t="shared" si="58"/>
        <v>100</v>
      </c>
      <c r="AD756">
        <f t="shared" si="59"/>
        <v>76.0042031325839</v>
      </c>
    </row>
    <row r="757" ht="30" spans="1:30">
      <c r="A757" s="3" t="s">
        <v>1562</v>
      </c>
      <c r="B757" s="3" t="s">
        <v>651</v>
      </c>
      <c r="C757" s="3" t="s">
        <v>181</v>
      </c>
      <c r="D757" s="3">
        <v>60644</v>
      </c>
      <c r="E757" s="3">
        <v>4142</v>
      </c>
      <c r="F757" s="3">
        <v>17031</v>
      </c>
      <c r="G757" s="3" t="s">
        <v>648</v>
      </c>
      <c r="H757" s="3">
        <v>1602</v>
      </c>
      <c r="I757" s="3" t="s">
        <v>34</v>
      </c>
      <c r="J757" s="3" t="s">
        <v>149</v>
      </c>
      <c r="K757" s="3" t="s">
        <v>149</v>
      </c>
      <c r="L757" s="3" t="s">
        <v>47</v>
      </c>
      <c r="M757" s="3" t="s">
        <v>93</v>
      </c>
      <c r="N757" s="3" t="s">
        <v>39</v>
      </c>
      <c r="O757" s="3" t="s">
        <v>49</v>
      </c>
      <c r="P757" s="3" t="s">
        <v>50</v>
      </c>
      <c r="Q757" s="3" t="s">
        <v>42</v>
      </c>
      <c r="R757" s="3">
        <v>65375.6265098996</v>
      </c>
      <c r="S757" s="3">
        <v>61385.8126631372</v>
      </c>
      <c r="T757" s="3">
        <v>3989.81384676245</v>
      </c>
      <c r="U757" s="3">
        <v>9804.83554024798</v>
      </c>
      <c r="V757" s="3">
        <v>12663.3222092895</v>
      </c>
      <c r="W757" s="3">
        <v>9103.41269006101</v>
      </c>
      <c r="X757" s="3">
        <v>24263.1968715214</v>
      </c>
      <c r="Y757" s="3">
        <v>0.200235571877608</v>
      </c>
      <c r="Z757" s="3">
        <f t="shared" si="55"/>
        <v>121210.39382102</v>
      </c>
      <c r="AA757" s="3">
        <f t="shared" si="56"/>
        <v>242.706325242619</v>
      </c>
      <c r="AB757" s="3">
        <f t="shared" si="57"/>
        <v>53.9356605065023</v>
      </c>
      <c r="AC757" s="3">
        <f t="shared" si="58"/>
        <v>100</v>
      </c>
      <c r="AD757" s="3">
        <f t="shared" si="59"/>
        <v>20.0235571877608</v>
      </c>
    </row>
    <row r="758" ht="30" spans="1:30">
      <c r="A758" s="3" t="s">
        <v>1563</v>
      </c>
      <c r="B758" s="3" t="s">
        <v>1564</v>
      </c>
      <c r="C758" s="3" t="s">
        <v>675</v>
      </c>
      <c r="D758" s="3">
        <v>55802</v>
      </c>
      <c r="F758" s="3">
        <v>27137</v>
      </c>
      <c r="G758" s="3" t="s">
        <v>1245</v>
      </c>
      <c r="H758" s="3">
        <v>2240</v>
      </c>
      <c r="I758" s="3" t="s">
        <v>34</v>
      </c>
      <c r="J758" s="3" t="s">
        <v>287</v>
      </c>
      <c r="K758" s="3" t="s">
        <v>288</v>
      </c>
      <c r="L758" s="3" t="s">
        <v>47</v>
      </c>
      <c r="M758" s="3" t="s">
        <v>93</v>
      </c>
      <c r="N758" s="3" t="s">
        <v>39</v>
      </c>
      <c r="O758" s="3" t="s">
        <v>49</v>
      </c>
      <c r="P758" s="3" t="s">
        <v>50</v>
      </c>
      <c r="Q758" s="3" t="s">
        <v>42</v>
      </c>
      <c r="R758" s="3">
        <v>110581.95690235</v>
      </c>
      <c r="S758" s="3">
        <v>102823.019943603</v>
      </c>
      <c r="T758" s="3">
        <v>7758.93695874674</v>
      </c>
      <c r="U758" s="3">
        <v>14327.3491989556</v>
      </c>
      <c r="V758" s="3">
        <v>17967.3443154047</v>
      </c>
      <c r="W758" s="3">
        <v>22442.075154047</v>
      </c>
      <c r="X758" s="3">
        <v>38958.8950997389</v>
      </c>
      <c r="Y758" s="3">
        <v>0.130536198119342</v>
      </c>
      <c r="Z758" s="3">
        <f t="shared" si="55"/>
        <v>204277.620670496</v>
      </c>
      <c r="AA758" s="3">
        <f t="shared" si="56"/>
        <v>266.656239631917</v>
      </c>
      <c r="AB758" s="3">
        <f t="shared" si="57"/>
        <v>54.1331725616293</v>
      </c>
      <c r="AC758" s="3">
        <f t="shared" si="58"/>
        <v>100</v>
      </c>
      <c r="AD758" s="3">
        <f t="shared" si="59"/>
        <v>13.0536198119342</v>
      </c>
    </row>
    <row r="759" ht="30" spans="1:30">
      <c r="A759" s="3" t="s">
        <v>1565</v>
      </c>
      <c r="B759" s="3" t="s">
        <v>1566</v>
      </c>
      <c r="C759" s="3" t="s">
        <v>599</v>
      </c>
      <c r="D759" s="3">
        <v>85249</v>
      </c>
      <c r="E759" s="3">
        <v>4553</v>
      </c>
      <c r="F759" s="3">
        <v>4013</v>
      </c>
      <c r="G759" s="3" t="s">
        <v>600</v>
      </c>
      <c r="H759" s="3">
        <v>6200</v>
      </c>
      <c r="I759" s="3" t="s">
        <v>34</v>
      </c>
      <c r="J759" s="3" t="s">
        <v>272</v>
      </c>
      <c r="K759" s="3" t="s">
        <v>500</v>
      </c>
      <c r="L759" s="3" t="s">
        <v>47</v>
      </c>
      <c r="M759" s="3" t="s">
        <v>93</v>
      </c>
      <c r="N759" s="3" t="s">
        <v>39</v>
      </c>
      <c r="O759" s="3" t="s">
        <v>49</v>
      </c>
      <c r="P759" s="3" t="s">
        <v>50</v>
      </c>
      <c r="Q759" s="3" t="s">
        <v>42</v>
      </c>
      <c r="R759" s="3">
        <v>59392.7389370203</v>
      </c>
      <c r="S759" s="3">
        <v>55768.0551694056</v>
      </c>
      <c r="T759" s="3">
        <v>3624.68376761464</v>
      </c>
      <c r="U759" s="3">
        <v>8907.54044971462</v>
      </c>
      <c r="V759" s="3">
        <v>11504.431088516</v>
      </c>
      <c r="W759" s="3">
        <v>8270.30870985042</v>
      </c>
      <c r="X759" s="3">
        <v>22042.7366359476</v>
      </c>
      <c r="Y759" s="3">
        <v>0.817760485590813</v>
      </c>
      <c r="Z759" s="3">
        <f t="shared" si="55"/>
        <v>110117.755821049</v>
      </c>
      <c r="AA759" s="3">
        <f t="shared" si="56"/>
        <v>900.499494723915</v>
      </c>
      <c r="AB759" s="3">
        <f t="shared" si="57"/>
        <v>53.9356605065025</v>
      </c>
      <c r="AC759" s="3">
        <f t="shared" si="58"/>
        <v>100</v>
      </c>
      <c r="AD759" s="3">
        <f t="shared" si="59"/>
        <v>81.7760485590813</v>
      </c>
    </row>
    <row r="760" ht="30" spans="1:30">
      <c r="A760" s="3" t="s">
        <v>122</v>
      </c>
      <c r="B760" s="3" t="s">
        <v>1567</v>
      </c>
      <c r="C760" s="3" t="s">
        <v>551</v>
      </c>
      <c r="D760" s="3">
        <v>98003</v>
      </c>
      <c r="E760" s="3">
        <v>6802</v>
      </c>
      <c r="F760" s="3">
        <v>53033</v>
      </c>
      <c r="G760" s="3" t="s">
        <v>451</v>
      </c>
      <c r="H760" s="3">
        <v>7602</v>
      </c>
      <c r="I760" s="3" t="s">
        <v>57</v>
      </c>
      <c r="J760" s="3" t="s">
        <v>69</v>
      </c>
      <c r="K760" s="3" t="s">
        <v>125</v>
      </c>
      <c r="L760" s="3" t="s">
        <v>37</v>
      </c>
      <c r="M760" s="3" t="s">
        <v>93</v>
      </c>
      <c r="N760" s="3" t="s">
        <v>39</v>
      </c>
      <c r="O760" s="3" t="s">
        <v>49</v>
      </c>
      <c r="P760" s="3" t="s">
        <v>75</v>
      </c>
      <c r="Q760" s="3" t="s">
        <v>42</v>
      </c>
      <c r="R760" s="3">
        <v>140672.5785</v>
      </c>
      <c r="S760" s="3">
        <v>120401.497165394</v>
      </c>
      <c r="T760" s="3">
        <v>20271.0813346058</v>
      </c>
      <c r="U760" s="3">
        <v>22586.8174473339</v>
      </c>
      <c r="V760" s="3">
        <v>21177.2389439342</v>
      </c>
      <c r="W760" s="3">
        <v>30842.9201101038</v>
      </c>
      <c r="X760" s="3">
        <v>29651.4906608016</v>
      </c>
      <c r="Y760" s="3">
        <v>0.0462759321670563</v>
      </c>
      <c r="Z760" s="3">
        <f t="shared" si="55"/>
        <v>244931.045662173</v>
      </c>
      <c r="AA760" s="3">
        <f t="shared" si="56"/>
        <v>113.344124546689</v>
      </c>
      <c r="AB760" s="3">
        <f t="shared" si="57"/>
        <v>57.433543436558</v>
      </c>
      <c r="AC760" s="3">
        <f t="shared" si="58"/>
        <v>100</v>
      </c>
      <c r="AD760" s="3">
        <f t="shared" si="59"/>
        <v>4.62759321670563</v>
      </c>
    </row>
    <row r="761" ht="30" spans="1:30">
      <c r="A761" s="3" t="s">
        <v>1568</v>
      </c>
      <c r="B761" s="3" t="s">
        <v>1569</v>
      </c>
      <c r="C761" s="3" t="s">
        <v>136</v>
      </c>
      <c r="D761" s="3">
        <v>11360</v>
      </c>
      <c r="E761" s="3">
        <v>1943</v>
      </c>
      <c r="F761" s="3">
        <v>36081</v>
      </c>
      <c r="G761" s="3" t="s">
        <v>1191</v>
      </c>
      <c r="H761" s="3">
        <v>5602</v>
      </c>
      <c r="I761" s="3" t="s">
        <v>34</v>
      </c>
      <c r="J761" s="3" t="s">
        <v>35</v>
      </c>
      <c r="K761" s="3" t="s">
        <v>36</v>
      </c>
      <c r="L761" s="3" t="s">
        <v>47</v>
      </c>
      <c r="M761" s="3" t="s">
        <v>82</v>
      </c>
      <c r="N761" s="3" t="s">
        <v>39</v>
      </c>
      <c r="O761" s="3" t="s">
        <v>49</v>
      </c>
      <c r="P761" s="3" t="s">
        <v>50</v>
      </c>
      <c r="Q761" s="3" t="s">
        <v>42</v>
      </c>
      <c r="R761" s="3">
        <v>106948.362646634</v>
      </c>
      <c r="S761" s="3">
        <v>97586.7048714244</v>
      </c>
      <c r="T761" s="3">
        <v>9361.65777520948</v>
      </c>
      <c r="U761" s="3">
        <v>13123.475755562</v>
      </c>
      <c r="V761" s="3">
        <v>17240.644620052</v>
      </c>
      <c r="W761" s="3">
        <v>22276.8243917943</v>
      </c>
      <c r="X761" s="3">
        <v>38071.5585177694</v>
      </c>
      <c r="Y761" s="3">
        <v>0.232561079167321</v>
      </c>
      <c r="Z761" s="3">
        <f t="shared" si="55"/>
        <v>197660.865931812</v>
      </c>
      <c r="AA761" s="3">
        <f t="shared" si="56"/>
        <v>459.682242902492</v>
      </c>
      <c r="AB761" s="3">
        <f t="shared" si="57"/>
        <v>54.1069989461286</v>
      </c>
      <c r="AC761" s="3">
        <f t="shared" si="58"/>
        <v>100</v>
      </c>
      <c r="AD761" s="3">
        <f t="shared" si="59"/>
        <v>23.2561079167321</v>
      </c>
    </row>
    <row r="762" ht="30" spans="1:30">
      <c r="A762" s="3" t="s">
        <v>1570</v>
      </c>
      <c r="B762" s="3" t="s">
        <v>184</v>
      </c>
      <c r="C762" s="3" t="s">
        <v>45</v>
      </c>
      <c r="D762" s="3">
        <v>94121</v>
      </c>
      <c r="E762" s="3">
        <v>3212</v>
      </c>
      <c r="F762" s="3">
        <v>6075</v>
      </c>
      <c r="G762" s="3" t="s">
        <v>184</v>
      </c>
      <c r="H762" s="3">
        <v>7362</v>
      </c>
      <c r="I762" s="3" t="s">
        <v>101</v>
      </c>
      <c r="J762" s="3" t="s">
        <v>149</v>
      </c>
      <c r="K762" s="3" t="s">
        <v>149</v>
      </c>
      <c r="L762" s="3" t="s">
        <v>47</v>
      </c>
      <c r="M762" s="3" t="s">
        <v>82</v>
      </c>
      <c r="N762" s="3" t="s">
        <v>39</v>
      </c>
      <c r="O762" s="3" t="s">
        <v>49</v>
      </c>
      <c r="P762" s="3" t="s">
        <v>50</v>
      </c>
      <c r="Q762" s="3" t="s">
        <v>42</v>
      </c>
      <c r="R762" s="3">
        <v>102711.267587208</v>
      </c>
      <c r="S762" s="3">
        <v>93475.3392123077</v>
      </c>
      <c r="T762" s="3">
        <v>9235.92837490029</v>
      </c>
      <c r="U762" s="3">
        <v>13369.8889175499</v>
      </c>
      <c r="V762" s="3">
        <v>15943.6494757835</v>
      </c>
      <c r="W762" s="3">
        <v>19485.4173236182</v>
      </c>
      <c r="X762" s="3">
        <v>35269.6303046439</v>
      </c>
      <c r="Y762" s="3">
        <v>0.0550574604436929</v>
      </c>
      <c r="Z762" s="3">
        <f t="shared" si="55"/>
        <v>186779.853608803</v>
      </c>
      <c r="AA762" s="3">
        <f t="shared" si="56"/>
        <v>102.836244017454</v>
      </c>
      <c r="AB762" s="3">
        <f t="shared" si="57"/>
        <v>54.9905493567465</v>
      </c>
      <c r="AC762" s="3">
        <f t="shared" si="58"/>
        <v>100</v>
      </c>
      <c r="AD762" s="3">
        <f t="shared" si="59"/>
        <v>5.50574604436929</v>
      </c>
    </row>
    <row r="763" ht="30" spans="1:30">
      <c r="A763" s="3" t="s">
        <v>1571</v>
      </c>
      <c r="B763" s="3" t="s">
        <v>1572</v>
      </c>
      <c r="C763" s="3" t="s">
        <v>337</v>
      </c>
      <c r="D763" s="3">
        <v>23834</v>
      </c>
      <c r="E763" s="3">
        <v>2314</v>
      </c>
      <c r="F763" s="3">
        <v>51570</v>
      </c>
      <c r="G763" s="3" t="s">
        <v>1573</v>
      </c>
      <c r="H763" s="3">
        <v>6760</v>
      </c>
      <c r="I763" s="3" t="s">
        <v>34</v>
      </c>
      <c r="J763" s="3" t="s">
        <v>108</v>
      </c>
      <c r="K763" s="3" t="s">
        <v>108</v>
      </c>
      <c r="L763" s="3" t="s">
        <v>47</v>
      </c>
      <c r="M763" s="3" t="s">
        <v>48</v>
      </c>
      <c r="N763" s="3" t="s">
        <v>39</v>
      </c>
      <c r="O763" s="3" t="s">
        <v>49</v>
      </c>
      <c r="P763" s="3" t="s">
        <v>41</v>
      </c>
      <c r="Q763" s="3" t="s">
        <v>42</v>
      </c>
      <c r="R763" s="3">
        <v>75636.9165652037</v>
      </c>
      <c r="S763" s="3">
        <v>71020.8657042216</v>
      </c>
      <c r="T763" s="3">
        <v>4616.05086098209</v>
      </c>
      <c r="U763" s="3">
        <v>11343.7922859673</v>
      </c>
      <c r="V763" s="3">
        <v>14650.9440370301</v>
      </c>
      <c r="W763" s="3">
        <v>10532.2748378174</v>
      </c>
      <c r="X763" s="3">
        <v>28071.5229107361</v>
      </c>
      <c r="Y763" s="3">
        <v>0.132121042754366</v>
      </c>
      <c r="Z763" s="3">
        <f t="shared" si="55"/>
        <v>140235.450636755</v>
      </c>
      <c r="AA763" s="3">
        <f t="shared" si="56"/>
        <v>185.280539692565</v>
      </c>
      <c r="AB763" s="3">
        <f t="shared" si="57"/>
        <v>53.9356605065024</v>
      </c>
      <c r="AC763" s="3">
        <f t="shared" si="58"/>
        <v>100</v>
      </c>
      <c r="AD763" s="3">
        <f t="shared" si="59"/>
        <v>13.2121042754366</v>
      </c>
    </row>
    <row r="764" ht="30" spans="1:30">
      <c r="A764" s="3" t="s">
        <v>1574</v>
      </c>
      <c r="B764" s="3" t="s">
        <v>1575</v>
      </c>
      <c r="C764" s="3" t="s">
        <v>575</v>
      </c>
      <c r="D764" s="3">
        <v>49336</v>
      </c>
      <c r="E764" s="3">
        <v>9205</v>
      </c>
      <c r="F764" s="3">
        <v>26107</v>
      </c>
      <c r="G764" s="3" t="s">
        <v>1576</v>
      </c>
      <c r="I764" s="3" t="s">
        <v>34</v>
      </c>
      <c r="J764" s="3" t="s">
        <v>58</v>
      </c>
      <c r="K764" s="3" t="s">
        <v>163</v>
      </c>
      <c r="L764" s="3" t="s">
        <v>47</v>
      </c>
      <c r="M764" s="3" t="s">
        <v>48</v>
      </c>
      <c r="N764" s="3" t="s">
        <v>39</v>
      </c>
      <c r="O764" s="3" t="s">
        <v>49</v>
      </c>
      <c r="P764" s="3" t="s">
        <v>41</v>
      </c>
      <c r="Q764" s="3" t="s">
        <v>42</v>
      </c>
      <c r="R764" s="3">
        <v>42521.5863985341</v>
      </c>
      <c r="S764" s="3">
        <v>39393.7380412277</v>
      </c>
      <c r="T764" s="3">
        <v>3127.84835730646</v>
      </c>
      <c r="U764" s="3">
        <v>5772.75331745305</v>
      </c>
      <c r="V764" s="3">
        <v>7059.09787998168</v>
      </c>
      <c r="W764" s="3">
        <v>5867.53660100779</v>
      </c>
      <c r="X764" s="3">
        <v>16343.3461786532</v>
      </c>
      <c r="Y764" s="3">
        <v>0.616049033004975</v>
      </c>
      <c r="Z764" s="3">
        <f t="shared" si="55"/>
        <v>77564.3203756299</v>
      </c>
      <c r="AA764" s="3">
        <f t="shared" si="56"/>
        <v>477.834245630949</v>
      </c>
      <c r="AB764" s="3">
        <f t="shared" si="57"/>
        <v>54.8210648821646</v>
      </c>
      <c r="AC764" s="3">
        <f t="shared" si="58"/>
        <v>100</v>
      </c>
      <c r="AD764" s="3">
        <f t="shared" si="59"/>
        <v>61.6049033004975</v>
      </c>
    </row>
    <row r="765" ht="30" spans="1:30">
      <c r="A765" s="3" t="s">
        <v>1577</v>
      </c>
      <c r="B765" s="3" t="s">
        <v>191</v>
      </c>
      <c r="C765" s="3" t="s">
        <v>192</v>
      </c>
      <c r="D765" s="3">
        <v>40241</v>
      </c>
      <c r="E765" s="3">
        <v>2833</v>
      </c>
      <c r="F765" s="3">
        <v>21111</v>
      </c>
      <c r="G765" s="3" t="s">
        <v>193</v>
      </c>
      <c r="H765" s="3">
        <v>4520</v>
      </c>
      <c r="I765" s="3" t="s">
        <v>34</v>
      </c>
      <c r="J765" s="3" t="s">
        <v>58</v>
      </c>
      <c r="K765" s="3" t="s">
        <v>163</v>
      </c>
      <c r="L765" s="3" t="s">
        <v>37</v>
      </c>
      <c r="M765" s="3" t="s">
        <v>38</v>
      </c>
      <c r="N765" s="3" t="s">
        <v>39</v>
      </c>
      <c r="O765" s="3" t="s">
        <v>89</v>
      </c>
      <c r="P765" s="3" t="s">
        <v>41</v>
      </c>
      <c r="Q765" s="3" t="s">
        <v>42</v>
      </c>
      <c r="R765" s="3">
        <v>1286774.17704627</v>
      </c>
      <c r="S765" s="3">
        <v>1192120.26507375</v>
      </c>
      <c r="T765" s="3">
        <v>94653.9119725149</v>
      </c>
      <c r="U765" s="3">
        <v>174693.150667888</v>
      </c>
      <c r="V765" s="3">
        <v>213620.084163078</v>
      </c>
      <c r="W765" s="3">
        <v>177561.451030692</v>
      </c>
      <c r="X765" s="3">
        <v>494576.933986257</v>
      </c>
      <c r="Y765" s="3">
        <v>0.161639256366672</v>
      </c>
      <c r="Z765" s="3">
        <f t="shared" si="55"/>
        <v>2347225.79689418</v>
      </c>
      <c r="AA765" s="3">
        <f t="shared" si="56"/>
        <v>3794.03832334643</v>
      </c>
      <c r="AB765" s="3">
        <f t="shared" si="57"/>
        <v>54.8210648821649</v>
      </c>
      <c r="AC765" s="3">
        <f t="shared" si="58"/>
        <v>100</v>
      </c>
      <c r="AD765" s="3">
        <f t="shared" si="59"/>
        <v>16.1639256366672</v>
      </c>
    </row>
    <row r="766" customFormat="1" hidden="1" spans="1:30">
      <c r="A766" t="s">
        <v>1578</v>
      </c>
      <c r="B766" t="s">
        <v>1579</v>
      </c>
      <c r="C766" t="s">
        <v>599</v>
      </c>
      <c r="D766">
        <v>86004</v>
      </c>
      <c r="E766">
        <v>3716</v>
      </c>
      <c r="F766">
        <v>4005</v>
      </c>
      <c r="G766" t="s">
        <v>1580</v>
      </c>
      <c r="H766">
        <v>2620</v>
      </c>
      <c r="I766" t="s">
        <v>79</v>
      </c>
      <c r="J766" t="s">
        <v>80</v>
      </c>
      <c r="K766" t="s">
        <v>81</v>
      </c>
      <c r="L766" t="s">
        <v>47</v>
      </c>
      <c r="M766" t="s">
        <v>48</v>
      </c>
      <c r="N766" t="s">
        <v>39</v>
      </c>
      <c r="O766" t="s">
        <v>49</v>
      </c>
      <c r="P766" t="s">
        <v>62</v>
      </c>
      <c r="Q766" t="s">
        <v>42</v>
      </c>
      <c r="R766">
        <v>31461.6792</v>
      </c>
      <c r="S766">
        <v>21991.7137608</v>
      </c>
      <c r="T766">
        <v>9469.9654392</v>
      </c>
      <c r="U766">
        <v>8494.653384</v>
      </c>
      <c r="V766">
        <v>4058.5566168</v>
      </c>
      <c r="W766">
        <v>3775.401504</v>
      </c>
      <c r="X766">
        <v>0</v>
      </c>
      <c r="Y766">
        <v>0.504167527836296</v>
      </c>
      <c r="Z766">
        <f t="shared" si="55"/>
        <v>47790.2907048</v>
      </c>
      <c r="AA766">
        <f t="shared" si="56"/>
        <v>240.943127192169</v>
      </c>
      <c r="AB766">
        <f t="shared" si="57"/>
        <v>65.8327847267939</v>
      </c>
      <c r="AC766">
        <f t="shared" si="58"/>
        <v>100</v>
      </c>
      <c r="AD766">
        <f t="shared" si="59"/>
        <v>50.4167527836296</v>
      </c>
    </row>
    <row r="767" ht="30" spans="1:30">
      <c r="A767" s="3" t="s">
        <v>1581</v>
      </c>
      <c r="B767" s="3" t="s">
        <v>1582</v>
      </c>
      <c r="C767" s="3" t="s">
        <v>45</v>
      </c>
      <c r="D767" s="3">
        <v>92704</v>
      </c>
      <c r="E767" s="3">
        <v>2336</v>
      </c>
      <c r="F767" s="3">
        <v>6059</v>
      </c>
      <c r="G767" s="3" t="s">
        <v>186</v>
      </c>
      <c r="H767" s="3">
        <v>4472</v>
      </c>
      <c r="I767" s="3" t="s">
        <v>34</v>
      </c>
      <c r="J767" s="3" t="s">
        <v>108</v>
      </c>
      <c r="K767" s="3" t="s">
        <v>108</v>
      </c>
      <c r="L767" s="3" t="s">
        <v>47</v>
      </c>
      <c r="M767" s="3" t="s">
        <v>93</v>
      </c>
      <c r="N767" s="3" t="s">
        <v>39</v>
      </c>
      <c r="O767" s="3" t="s">
        <v>49</v>
      </c>
      <c r="P767" s="3" t="s">
        <v>41</v>
      </c>
      <c r="Q767" s="3" t="s">
        <v>42</v>
      </c>
      <c r="R767" s="3">
        <v>81199.2943974808</v>
      </c>
      <c r="S767" s="3">
        <v>76243.7767767762</v>
      </c>
      <c r="T767" s="3">
        <v>4955.51762070459</v>
      </c>
      <c r="U767" s="3">
        <v>12178.0206179886</v>
      </c>
      <c r="V767" s="3">
        <v>15728.3820135406</v>
      </c>
      <c r="W767" s="3">
        <v>11306.823758394</v>
      </c>
      <c r="X767" s="3">
        <v>30135.9171754379</v>
      </c>
      <c r="Y767" s="3">
        <v>0.98514605453811</v>
      </c>
      <c r="Z767" s="3">
        <f t="shared" si="55"/>
        <v>150548.437962842</v>
      </c>
      <c r="AA767" s="3">
        <f t="shared" si="56"/>
        <v>1483.12199675969</v>
      </c>
      <c r="AB767" s="3">
        <f t="shared" si="57"/>
        <v>53.9356605065024</v>
      </c>
      <c r="AC767" s="3">
        <f t="shared" si="58"/>
        <v>100</v>
      </c>
      <c r="AD767" s="3">
        <f t="shared" si="59"/>
        <v>98.514605453811</v>
      </c>
    </row>
    <row r="768" ht="30" spans="1:30">
      <c r="A768" s="3" t="s">
        <v>1583</v>
      </c>
      <c r="B768" s="3" t="s">
        <v>1584</v>
      </c>
      <c r="C768" s="3" t="s">
        <v>170</v>
      </c>
      <c r="D768" s="3">
        <v>29730</v>
      </c>
      <c r="E768" s="3">
        <v>4551</v>
      </c>
      <c r="F768" s="3">
        <v>45091</v>
      </c>
      <c r="G768" s="3" t="s">
        <v>246</v>
      </c>
      <c r="H768" s="3">
        <v>1520</v>
      </c>
      <c r="I768" s="3" t="s">
        <v>34</v>
      </c>
      <c r="J768" s="3" t="s">
        <v>272</v>
      </c>
      <c r="K768" s="3" t="s">
        <v>500</v>
      </c>
      <c r="L768" s="3" t="s">
        <v>47</v>
      </c>
      <c r="M768" s="3" t="s">
        <v>82</v>
      </c>
      <c r="N768" s="3" t="s">
        <v>39</v>
      </c>
      <c r="O768" s="3" t="s">
        <v>61</v>
      </c>
      <c r="P768" s="3" t="s">
        <v>50</v>
      </c>
      <c r="Q768" s="3" t="s">
        <v>42</v>
      </c>
      <c r="R768" s="3">
        <v>143152.880829128</v>
      </c>
      <c r="S768" s="3">
        <v>134416.393293525</v>
      </c>
      <c r="T768" s="3">
        <v>8736.48753560323</v>
      </c>
      <c r="U768" s="3">
        <v>21469.629104507</v>
      </c>
      <c r="V768" s="3">
        <v>27728.8517434363</v>
      </c>
      <c r="W768" s="3">
        <v>19933.7248685692</v>
      </c>
      <c r="X768" s="3">
        <v>53129.0744839992</v>
      </c>
      <c r="Y768" s="3">
        <v>0.503464710189669</v>
      </c>
      <c r="Z768" s="3">
        <f t="shared" si="55"/>
        <v>265414.16102964</v>
      </c>
      <c r="AA768" s="3">
        <f t="shared" si="56"/>
        <v>1336.26663663022</v>
      </c>
      <c r="AB768" s="3">
        <f t="shared" si="57"/>
        <v>53.9356605065023</v>
      </c>
      <c r="AC768" s="3">
        <f t="shared" si="58"/>
        <v>100</v>
      </c>
      <c r="AD768" s="3">
        <f t="shared" si="59"/>
        <v>50.3464710189669</v>
      </c>
    </row>
    <row r="769" ht="30" spans="1:30">
      <c r="A769" s="3" t="s">
        <v>481</v>
      </c>
      <c r="B769" s="3" t="s">
        <v>859</v>
      </c>
      <c r="C769" s="3" t="s">
        <v>548</v>
      </c>
      <c r="D769" s="3">
        <v>77338</v>
      </c>
      <c r="E769" s="3">
        <v>4012</v>
      </c>
      <c r="F769" s="3">
        <v>48201</v>
      </c>
      <c r="G769" s="3" t="s">
        <v>549</v>
      </c>
      <c r="H769" s="3">
        <v>3362</v>
      </c>
      <c r="I769" s="3" t="s">
        <v>57</v>
      </c>
      <c r="J769" s="3" t="s">
        <v>239</v>
      </c>
      <c r="K769" s="3" t="s">
        <v>239</v>
      </c>
      <c r="L769" s="3" t="s">
        <v>37</v>
      </c>
      <c r="M769" s="3" t="s">
        <v>60</v>
      </c>
      <c r="N769" s="3" t="s">
        <v>39</v>
      </c>
      <c r="O769" s="3" t="s">
        <v>40</v>
      </c>
      <c r="P769" s="3" t="s">
        <v>75</v>
      </c>
      <c r="Q769" s="3" t="s">
        <v>42</v>
      </c>
      <c r="R769" s="3">
        <v>507488.652</v>
      </c>
      <c r="S769" s="3">
        <v>425009.062457584</v>
      </c>
      <c r="T769" s="3">
        <v>82479.5895424164</v>
      </c>
      <c r="U769" s="3">
        <v>79580.4827043702</v>
      </c>
      <c r="V769" s="3">
        <v>43486.6025706941</v>
      </c>
      <c r="W769" s="3">
        <v>94704.1567095116</v>
      </c>
      <c r="X769" s="3">
        <v>138287.396174807</v>
      </c>
      <c r="Y769" s="3">
        <v>0.496588507136263</v>
      </c>
      <c r="Z769" s="3">
        <f t="shared" si="55"/>
        <v>863547.290159383</v>
      </c>
      <c r="AA769" s="3">
        <f t="shared" si="56"/>
        <v>4288.27659661813</v>
      </c>
      <c r="AB769" s="3">
        <f t="shared" si="57"/>
        <v>58.7679051029543</v>
      </c>
      <c r="AC769" s="3">
        <f t="shared" si="58"/>
        <v>100</v>
      </c>
      <c r="AD769" s="3">
        <f t="shared" si="59"/>
        <v>49.6588507136263</v>
      </c>
    </row>
    <row r="770" ht="30" spans="1:30">
      <c r="A770" s="3" t="s">
        <v>1585</v>
      </c>
      <c r="B770" s="3" t="s">
        <v>938</v>
      </c>
      <c r="C770" s="3" t="s">
        <v>45</v>
      </c>
      <c r="D770" s="3">
        <v>91208</v>
      </c>
      <c r="E770" s="3">
        <v>2801</v>
      </c>
      <c r="F770" s="3">
        <v>6037</v>
      </c>
      <c r="G770" s="3" t="s">
        <v>132</v>
      </c>
      <c r="H770" s="3">
        <v>4472</v>
      </c>
      <c r="I770" s="3" t="s">
        <v>34</v>
      </c>
      <c r="J770" s="3" t="s">
        <v>272</v>
      </c>
      <c r="K770" s="3" t="s">
        <v>273</v>
      </c>
      <c r="L770" s="3" t="s">
        <v>47</v>
      </c>
      <c r="M770" s="3" t="s">
        <v>48</v>
      </c>
      <c r="N770" s="3" t="s">
        <v>39</v>
      </c>
      <c r="O770" s="3" t="s">
        <v>49</v>
      </c>
      <c r="P770" s="3" t="s">
        <v>41</v>
      </c>
      <c r="Q770" s="3" t="s">
        <v>42</v>
      </c>
      <c r="R770" s="3">
        <v>47204.7755364298</v>
      </c>
      <c r="S770" s="3">
        <v>44323.9118702126</v>
      </c>
      <c r="T770" s="3">
        <v>2880.86366621728</v>
      </c>
      <c r="U770" s="3">
        <v>7079.6271570557</v>
      </c>
      <c r="V770" s="3">
        <v>9143.61076668963</v>
      </c>
      <c r="W770" s="3">
        <v>6573.16152197402</v>
      </c>
      <c r="X770" s="3">
        <v>17519.3542801909</v>
      </c>
      <c r="Y770" s="3">
        <v>0.384614200431493</v>
      </c>
      <c r="Z770" s="3">
        <f t="shared" ref="Z770:Z833" si="60">SUM(S770:X770)</f>
        <v>87520.5292623401</v>
      </c>
      <c r="AA770" s="3">
        <f t="shared" ref="AA770:AA833" si="61">Z770*Y770/100</f>
        <v>336.61638383576</v>
      </c>
      <c r="AB770" s="3">
        <f t="shared" ref="AB770:AB833" si="62">R770/Z770*100</f>
        <v>53.9356605065023</v>
      </c>
      <c r="AC770" s="3">
        <f t="shared" ref="AC770:AC833" si="63">Z770/SUM(Z770)*100</f>
        <v>100</v>
      </c>
      <c r="AD770" s="3">
        <f t="shared" ref="AD770:AD833" si="64">Y770*100</f>
        <v>38.4614200431493</v>
      </c>
    </row>
    <row r="771" ht="30" spans="1:30">
      <c r="A771" s="3" t="s">
        <v>1586</v>
      </c>
      <c r="B771" s="3" t="s">
        <v>895</v>
      </c>
      <c r="C771" s="3" t="s">
        <v>45</v>
      </c>
      <c r="D771" s="3">
        <v>94533</v>
      </c>
      <c r="E771" s="3">
        <v>9004</v>
      </c>
      <c r="F771" s="3">
        <v>6095</v>
      </c>
      <c r="G771" s="3" t="s">
        <v>562</v>
      </c>
      <c r="H771" s="3">
        <v>7362</v>
      </c>
      <c r="I771" s="3" t="s">
        <v>57</v>
      </c>
      <c r="J771" s="3" t="s">
        <v>108</v>
      </c>
      <c r="K771" s="3" t="s">
        <v>108</v>
      </c>
      <c r="L771" s="3" t="s">
        <v>47</v>
      </c>
      <c r="M771" s="3" t="s">
        <v>48</v>
      </c>
      <c r="N771" s="3" t="s">
        <v>39</v>
      </c>
      <c r="O771" s="3" t="s">
        <v>49</v>
      </c>
      <c r="P771" s="3" t="s">
        <v>62</v>
      </c>
      <c r="Q771" s="3" t="s">
        <v>42</v>
      </c>
      <c r="R771" s="3">
        <v>38270.8719</v>
      </c>
      <c r="S771" s="3">
        <v>31326.9541349809</v>
      </c>
      <c r="T771" s="3">
        <v>6943.91776501913</v>
      </c>
      <c r="U771" s="3">
        <v>6699.84332688138</v>
      </c>
      <c r="V771" s="3">
        <v>3661.11657206633</v>
      </c>
      <c r="W771" s="3">
        <v>7973.0983125</v>
      </c>
      <c r="X771" s="3">
        <v>7187.99220315689</v>
      </c>
      <c r="Y771" s="3">
        <v>0.111823977163278</v>
      </c>
      <c r="Z771" s="3">
        <f t="shared" si="60"/>
        <v>63792.9223146046</v>
      </c>
      <c r="AA771" s="3">
        <f t="shared" si="61"/>
        <v>71.3357828808709</v>
      </c>
      <c r="AB771" s="3">
        <f t="shared" si="62"/>
        <v>59.9923479148067</v>
      </c>
      <c r="AC771" s="3">
        <f t="shared" si="63"/>
        <v>100</v>
      </c>
      <c r="AD771" s="3">
        <f t="shared" si="64"/>
        <v>11.1823977163278</v>
      </c>
    </row>
    <row r="772" customFormat="1" hidden="1" spans="1:30">
      <c r="A772" t="s">
        <v>1587</v>
      </c>
      <c r="B772" t="s">
        <v>1588</v>
      </c>
      <c r="C772" t="s">
        <v>161</v>
      </c>
      <c r="D772">
        <v>30024</v>
      </c>
      <c r="E772">
        <v>6914</v>
      </c>
      <c r="F772">
        <v>13135</v>
      </c>
      <c r="G772" t="s">
        <v>1589</v>
      </c>
      <c r="H772">
        <v>520</v>
      </c>
      <c r="I772" t="s">
        <v>68</v>
      </c>
      <c r="J772" t="s">
        <v>239</v>
      </c>
      <c r="K772" t="s">
        <v>239</v>
      </c>
      <c r="L772" t="s">
        <v>37</v>
      </c>
      <c r="M772" t="s">
        <v>93</v>
      </c>
      <c r="N772" t="s">
        <v>39</v>
      </c>
      <c r="O772" t="s">
        <v>61</v>
      </c>
      <c r="P772" t="s">
        <v>75</v>
      </c>
      <c r="Q772" t="s">
        <v>42</v>
      </c>
      <c r="R772">
        <v>319744.593</v>
      </c>
      <c r="S772">
        <v>292398.952975056</v>
      </c>
      <c r="T772">
        <v>27345.6400249443</v>
      </c>
      <c r="U772">
        <v>43126.3531226726</v>
      </c>
      <c r="V772">
        <v>40904.5198706459</v>
      </c>
      <c r="W772">
        <v>45433.6414997773</v>
      </c>
      <c r="X772">
        <v>116218.970106013</v>
      </c>
      <c r="Y772">
        <v>0.0511901296805539</v>
      </c>
      <c r="Z772">
        <f t="shared" si="60"/>
        <v>565428.077599109</v>
      </c>
      <c r="AA772">
        <f t="shared" si="61"/>
        <v>289.443366173247</v>
      </c>
      <c r="AB772">
        <f t="shared" si="62"/>
        <v>56.5491183879093</v>
      </c>
      <c r="AC772">
        <f t="shared" si="63"/>
        <v>100</v>
      </c>
      <c r="AD772">
        <f t="shared" si="64"/>
        <v>5.11901296805539</v>
      </c>
    </row>
    <row r="773" ht="30" spans="1:30">
      <c r="A773" s="3" t="s">
        <v>316</v>
      </c>
      <c r="B773" s="3" t="s">
        <v>1590</v>
      </c>
      <c r="C773" s="3" t="s">
        <v>548</v>
      </c>
      <c r="D773" s="3">
        <v>76020</v>
      </c>
      <c r="E773" s="3">
        <v>4809</v>
      </c>
      <c r="F773" s="3">
        <v>48439</v>
      </c>
      <c r="G773" s="3" t="s">
        <v>857</v>
      </c>
      <c r="H773" s="3">
        <v>1922</v>
      </c>
      <c r="I773" s="3" t="s">
        <v>57</v>
      </c>
      <c r="J773" s="3" t="s">
        <v>73</v>
      </c>
      <c r="K773" s="3" t="s">
        <v>74</v>
      </c>
      <c r="L773" s="3" t="s">
        <v>37</v>
      </c>
      <c r="M773" s="3" t="s">
        <v>60</v>
      </c>
      <c r="N773" s="3" t="s">
        <v>39</v>
      </c>
      <c r="O773" s="3" t="s">
        <v>40</v>
      </c>
      <c r="P773" s="3" t="s">
        <v>75</v>
      </c>
      <c r="Q773" s="3" t="s">
        <v>42</v>
      </c>
      <c r="R773" s="3">
        <v>338433.4791</v>
      </c>
      <c r="S773" s="3">
        <v>280173.500396521</v>
      </c>
      <c r="T773" s="3">
        <v>58259.9787034792</v>
      </c>
      <c r="U773" s="3">
        <v>56212.1762885942</v>
      </c>
      <c r="V773" s="3">
        <v>30717.0362232755</v>
      </c>
      <c r="W773" s="3">
        <v>66894.8788862444</v>
      </c>
      <c r="X773" s="3">
        <v>77645.8415643909</v>
      </c>
      <c r="Y773" s="3">
        <v>0.0309154859856403</v>
      </c>
      <c r="Z773" s="3">
        <f t="shared" si="60"/>
        <v>569903.412062505</v>
      </c>
      <c r="AA773" s="3">
        <f t="shared" si="61"/>
        <v>176.18840948787</v>
      </c>
      <c r="AB773" s="3">
        <f t="shared" si="62"/>
        <v>59.3843574080728</v>
      </c>
      <c r="AC773" s="3">
        <f t="shared" si="63"/>
        <v>100</v>
      </c>
      <c r="AD773" s="3">
        <f t="shared" si="64"/>
        <v>3.09154859856403</v>
      </c>
    </row>
    <row r="774" ht="30" spans="1:30">
      <c r="A774" s="3" t="s">
        <v>396</v>
      </c>
      <c r="B774" s="3" t="s">
        <v>1005</v>
      </c>
      <c r="C774" s="3" t="s">
        <v>140</v>
      </c>
      <c r="D774" s="3">
        <v>32825</v>
      </c>
      <c r="E774" s="3">
        <v>5012</v>
      </c>
      <c r="F774" s="3">
        <v>12095</v>
      </c>
      <c r="G774" s="3" t="s">
        <v>186</v>
      </c>
      <c r="H774" s="3">
        <v>5960</v>
      </c>
      <c r="I774" s="3" t="s">
        <v>34</v>
      </c>
      <c r="J774" s="3" t="s">
        <v>260</v>
      </c>
      <c r="K774" s="3" t="s">
        <v>398</v>
      </c>
      <c r="L774" s="3" t="s">
        <v>37</v>
      </c>
      <c r="M774" s="3" t="s">
        <v>38</v>
      </c>
      <c r="N774" s="3" t="s">
        <v>39</v>
      </c>
      <c r="O774" s="3" t="s">
        <v>89</v>
      </c>
      <c r="P774" s="3" t="s">
        <v>41</v>
      </c>
      <c r="Q774" s="3" t="s">
        <v>42</v>
      </c>
      <c r="R774" s="3">
        <v>1006457.37918794</v>
      </c>
      <c r="S774" s="3">
        <v>942650.44901876</v>
      </c>
      <c r="T774" s="3">
        <v>63806.9301691831</v>
      </c>
      <c r="U774" s="3">
        <v>130786.580623022</v>
      </c>
      <c r="V774" s="3">
        <v>175792.205401654</v>
      </c>
      <c r="W774" s="3">
        <v>167566.634293287</v>
      </c>
      <c r="X774" s="3">
        <v>404110.557738159</v>
      </c>
      <c r="Y774" s="3">
        <v>0.245575291478639</v>
      </c>
      <c r="Z774" s="3">
        <f t="shared" si="60"/>
        <v>1884713.35724407</v>
      </c>
      <c r="AA774" s="3">
        <f t="shared" si="61"/>
        <v>4628.39032058895</v>
      </c>
      <c r="AB774" s="3">
        <f t="shared" si="62"/>
        <v>53.4010848556642</v>
      </c>
      <c r="AC774" s="3">
        <f t="shared" si="63"/>
        <v>100</v>
      </c>
      <c r="AD774" s="3">
        <f t="shared" si="64"/>
        <v>24.5575291478639</v>
      </c>
    </row>
    <row r="775" ht="30" spans="1:30">
      <c r="A775" s="3" t="s">
        <v>219</v>
      </c>
      <c r="B775" s="3" t="s">
        <v>487</v>
      </c>
      <c r="C775" s="3" t="s">
        <v>55</v>
      </c>
      <c r="D775" s="3">
        <v>28269</v>
      </c>
      <c r="E775" s="3">
        <v>1103</v>
      </c>
      <c r="F775" s="3">
        <v>37119</v>
      </c>
      <c r="G775" s="3" t="s">
        <v>486</v>
      </c>
      <c r="H775" s="3">
        <v>1520</v>
      </c>
      <c r="I775" s="3" t="s">
        <v>57</v>
      </c>
      <c r="J775" s="3" t="s">
        <v>58</v>
      </c>
      <c r="K775" s="3" t="s">
        <v>59</v>
      </c>
      <c r="L775" s="3" t="s">
        <v>37</v>
      </c>
      <c r="M775" s="3" t="s">
        <v>82</v>
      </c>
      <c r="N775" s="3" t="s">
        <v>39</v>
      </c>
      <c r="O775" s="3" t="s">
        <v>61</v>
      </c>
      <c r="P775" s="3" t="s">
        <v>62</v>
      </c>
      <c r="Q775" s="3" t="s">
        <v>42</v>
      </c>
      <c r="R775" s="3">
        <v>216204.4062</v>
      </c>
      <c r="S775" s="3">
        <v>176975.991937309</v>
      </c>
      <c r="T775" s="3">
        <v>39228.4142626913</v>
      </c>
      <c r="U775" s="3">
        <v>37849.5596313138</v>
      </c>
      <c r="V775" s="3">
        <v>20682.8194706633</v>
      </c>
      <c r="W775" s="3">
        <v>45042.584625</v>
      </c>
      <c r="X775" s="3">
        <v>40607.2688940689</v>
      </c>
      <c r="Y775" s="3">
        <v>0.621761150874765</v>
      </c>
      <c r="Z775" s="3">
        <f t="shared" si="60"/>
        <v>360386.638821046</v>
      </c>
      <c r="AA775" s="3">
        <f t="shared" si="61"/>
        <v>2240.74411313262</v>
      </c>
      <c r="AB775" s="3">
        <f t="shared" si="62"/>
        <v>59.9923479148067</v>
      </c>
      <c r="AC775" s="3">
        <f t="shared" si="63"/>
        <v>100</v>
      </c>
      <c r="AD775" s="3">
        <f t="shared" si="64"/>
        <v>62.1761150874765</v>
      </c>
    </row>
    <row r="776" customFormat="1" hidden="1" spans="1:30">
      <c r="A776" t="s">
        <v>1591</v>
      </c>
      <c r="B776" t="s">
        <v>1592</v>
      </c>
      <c r="C776" t="s">
        <v>551</v>
      </c>
      <c r="D776">
        <v>98672</v>
      </c>
      <c r="F776">
        <v>53039</v>
      </c>
      <c r="G776" t="s">
        <v>1593</v>
      </c>
      <c r="I776" t="s">
        <v>154</v>
      </c>
      <c r="J776" t="s">
        <v>155</v>
      </c>
      <c r="K776" t="s">
        <v>156</v>
      </c>
      <c r="L776" t="s">
        <v>47</v>
      </c>
      <c r="M776" t="s">
        <v>82</v>
      </c>
      <c r="N776" t="s">
        <v>39</v>
      </c>
      <c r="O776" t="s">
        <v>49</v>
      </c>
      <c r="P776" t="s">
        <v>75</v>
      </c>
      <c r="Q776" t="s">
        <v>42</v>
      </c>
      <c r="R776">
        <v>70667.8518</v>
      </c>
      <c r="S776">
        <v>57876.9706242</v>
      </c>
      <c r="T776">
        <v>12790.8811758</v>
      </c>
      <c r="U776">
        <v>9893.499252</v>
      </c>
      <c r="V776">
        <v>9116.1528822</v>
      </c>
      <c r="W776">
        <v>26147.105166</v>
      </c>
      <c r="X776">
        <v>0</v>
      </c>
      <c r="Y776">
        <v>0.0954990936340764</v>
      </c>
      <c r="Z776">
        <f t="shared" si="60"/>
        <v>115824.6091002</v>
      </c>
      <c r="AA776">
        <f t="shared" si="61"/>
        <v>110.611451895903</v>
      </c>
      <c r="AB776">
        <f t="shared" si="62"/>
        <v>61.012812690665</v>
      </c>
      <c r="AC776">
        <f t="shared" si="63"/>
        <v>100</v>
      </c>
      <c r="AD776">
        <f t="shared" si="64"/>
        <v>9.54990936340764</v>
      </c>
    </row>
    <row r="777" customFormat="1" hidden="1" spans="1:30">
      <c r="A777" t="s">
        <v>1594</v>
      </c>
      <c r="B777" t="s">
        <v>1245</v>
      </c>
      <c r="C777" t="s">
        <v>805</v>
      </c>
      <c r="D777">
        <v>63141</v>
      </c>
      <c r="E777">
        <v>5923</v>
      </c>
      <c r="F777">
        <v>29189</v>
      </c>
      <c r="G777" t="s">
        <v>1245</v>
      </c>
      <c r="H777">
        <v>7040</v>
      </c>
      <c r="I777" t="s">
        <v>541</v>
      </c>
      <c r="J777" t="s">
        <v>102</v>
      </c>
      <c r="K777" t="s">
        <v>307</v>
      </c>
      <c r="L777" t="s">
        <v>47</v>
      </c>
      <c r="M777" t="s">
        <v>48</v>
      </c>
      <c r="N777" t="s">
        <v>39</v>
      </c>
      <c r="O777" t="s">
        <v>49</v>
      </c>
      <c r="P777" t="s">
        <v>62</v>
      </c>
      <c r="Q777" t="s">
        <v>42</v>
      </c>
      <c r="R777">
        <v>41895.4113</v>
      </c>
      <c r="S777">
        <v>36675.5063167931</v>
      </c>
      <c r="T777">
        <v>5219.90498320693</v>
      </c>
      <c r="U777">
        <v>5932.53548960997</v>
      </c>
      <c r="V777">
        <v>4811.39068017335</v>
      </c>
      <c r="W777">
        <v>7925.17747885157</v>
      </c>
      <c r="X777">
        <v>13807.7834425352</v>
      </c>
      <c r="Y777">
        <v>0.552007192206056</v>
      </c>
      <c r="Z777">
        <f t="shared" si="60"/>
        <v>74372.2983911701</v>
      </c>
      <c r="AA777">
        <f t="shared" si="61"/>
        <v>410.540436128208</v>
      </c>
      <c r="AB777">
        <f t="shared" si="62"/>
        <v>56.3320109856576</v>
      </c>
      <c r="AC777">
        <f t="shared" si="63"/>
        <v>100</v>
      </c>
      <c r="AD777">
        <f t="shared" si="64"/>
        <v>55.2007192206056</v>
      </c>
    </row>
    <row r="778" ht="30" spans="1:30">
      <c r="A778" s="3" t="s">
        <v>1595</v>
      </c>
      <c r="B778" s="3" t="s">
        <v>1278</v>
      </c>
      <c r="C778" s="3" t="s">
        <v>1277</v>
      </c>
      <c r="D778" s="3">
        <v>2903</v>
      </c>
      <c r="E778" s="3">
        <v>7104</v>
      </c>
      <c r="F778" s="3">
        <v>44007</v>
      </c>
      <c r="G778" s="3" t="s">
        <v>1278</v>
      </c>
      <c r="H778" s="3">
        <v>6480</v>
      </c>
      <c r="I778" s="3" t="s">
        <v>229</v>
      </c>
      <c r="J778" s="3" t="s">
        <v>260</v>
      </c>
      <c r="K778" s="3" t="s">
        <v>261</v>
      </c>
      <c r="L778" s="3" t="s">
        <v>47</v>
      </c>
      <c r="M778" s="3" t="s">
        <v>38</v>
      </c>
      <c r="N778" s="3" t="s">
        <v>39</v>
      </c>
      <c r="O778" s="3" t="s">
        <v>89</v>
      </c>
      <c r="P778" s="3" t="s">
        <v>232</v>
      </c>
      <c r="Q778" s="3" t="s">
        <v>42</v>
      </c>
      <c r="R778" s="3">
        <v>836905.66047818</v>
      </c>
      <c r="S778" s="3">
        <v>789758.997081187</v>
      </c>
      <c r="T778" s="3">
        <v>47146.6633969931</v>
      </c>
      <c r="U778" s="3">
        <v>78577.7723283218</v>
      </c>
      <c r="V778" s="3">
        <v>144687.871447217</v>
      </c>
      <c r="W778" s="3">
        <v>111999.518158635</v>
      </c>
      <c r="X778" s="3">
        <v>407347.17175002</v>
      </c>
      <c r="Y778" s="3">
        <v>0.974191331817</v>
      </c>
      <c r="Z778" s="3">
        <f t="shared" si="60"/>
        <v>1579517.99416237</v>
      </c>
      <c r="AA778" s="3">
        <f t="shared" si="61"/>
        <v>15387.5273836196</v>
      </c>
      <c r="AB778" s="3">
        <f t="shared" si="62"/>
        <v>52.9848766250995</v>
      </c>
      <c r="AC778" s="3">
        <f t="shared" si="63"/>
        <v>100</v>
      </c>
      <c r="AD778" s="3">
        <f t="shared" si="64"/>
        <v>97.4191331817</v>
      </c>
    </row>
    <row r="779" ht="30" spans="1:30">
      <c r="A779" s="3" t="s">
        <v>1596</v>
      </c>
      <c r="B779" s="3" t="s">
        <v>1597</v>
      </c>
      <c r="C779" s="3" t="s">
        <v>548</v>
      </c>
      <c r="D779" s="3">
        <v>79930</v>
      </c>
      <c r="E779" s="3">
        <v>6659</v>
      </c>
      <c r="F779" s="3">
        <v>48141</v>
      </c>
      <c r="G779" s="3" t="s">
        <v>1597</v>
      </c>
      <c r="H779" s="3">
        <v>2320</v>
      </c>
      <c r="I779" s="3" t="s">
        <v>229</v>
      </c>
      <c r="J779" s="3" t="s">
        <v>64</v>
      </c>
      <c r="K779" s="3" t="s">
        <v>115</v>
      </c>
      <c r="L779" s="3" t="s">
        <v>47</v>
      </c>
      <c r="M779" s="3" t="s">
        <v>48</v>
      </c>
      <c r="N779" s="3" t="s">
        <v>39</v>
      </c>
      <c r="O779" s="3" t="s">
        <v>49</v>
      </c>
      <c r="P779" s="3" t="s">
        <v>232</v>
      </c>
      <c r="Q779" s="3" t="s">
        <v>42</v>
      </c>
      <c r="R779" s="3">
        <v>53248.9771284201</v>
      </c>
      <c r="S779" s="3">
        <v>49061.0705229479</v>
      </c>
      <c r="T779" s="3">
        <v>4187.9066054722</v>
      </c>
      <c r="U779" s="3">
        <v>6984.1003451015</v>
      </c>
      <c r="V779" s="3">
        <v>10814.5027281553</v>
      </c>
      <c r="W779" s="3">
        <v>10335.7024302736</v>
      </c>
      <c r="X779" s="3">
        <v>16457.962239188</v>
      </c>
      <c r="Y779" s="3">
        <v>0.234279018690249</v>
      </c>
      <c r="Z779" s="3">
        <f t="shared" si="60"/>
        <v>97841.2448711385</v>
      </c>
      <c r="AA779" s="3">
        <f t="shared" si="61"/>
        <v>229.221508358427</v>
      </c>
      <c r="AB779" s="3">
        <f t="shared" si="62"/>
        <v>54.42385488712</v>
      </c>
      <c r="AC779" s="3">
        <f t="shared" si="63"/>
        <v>100</v>
      </c>
      <c r="AD779" s="3">
        <f t="shared" si="64"/>
        <v>23.4279018690249</v>
      </c>
    </row>
    <row r="780" ht="30" spans="1:30">
      <c r="A780" s="3" t="s">
        <v>813</v>
      </c>
      <c r="B780" s="3" t="s">
        <v>241</v>
      </c>
      <c r="C780" s="3" t="s">
        <v>337</v>
      </c>
      <c r="D780" s="3">
        <v>22407</v>
      </c>
      <c r="E780" s="3">
        <v>9418</v>
      </c>
      <c r="F780" s="3">
        <v>51177</v>
      </c>
      <c r="G780" s="3" t="s">
        <v>1598</v>
      </c>
      <c r="H780" s="3">
        <v>8872</v>
      </c>
      <c r="I780" s="3" t="s">
        <v>57</v>
      </c>
      <c r="J780" s="3" t="s">
        <v>239</v>
      </c>
      <c r="K780" s="3" t="s">
        <v>239</v>
      </c>
      <c r="L780" s="3" t="s">
        <v>37</v>
      </c>
      <c r="M780" s="3" t="s">
        <v>38</v>
      </c>
      <c r="N780" s="3" t="s">
        <v>39</v>
      </c>
      <c r="O780" s="3" t="s">
        <v>40</v>
      </c>
      <c r="P780" s="3" t="s">
        <v>83</v>
      </c>
      <c r="Q780" s="3" t="s">
        <v>42</v>
      </c>
      <c r="R780" s="3">
        <v>442779.9633</v>
      </c>
      <c r="S780" s="3">
        <v>370817.152926478</v>
      </c>
      <c r="T780" s="3">
        <v>71962.8103735218</v>
      </c>
      <c r="U780" s="3">
        <v>69433.3618542417</v>
      </c>
      <c r="V780" s="3">
        <v>37941.7277892031</v>
      </c>
      <c r="W780" s="3">
        <v>82628.65162982</v>
      </c>
      <c r="X780" s="3">
        <v>120654.694369666</v>
      </c>
      <c r="Y780" s="3">
        <v>0.380855486474862</v>
      </c>
      <c r="Z780" s="3">
        <f t="shared" si="60"/>
        <v>753438.398942931</v>
      </c>
      <c r="AA780" s="3">
        <f t="shared" si="61"/>
        <v>2869.51147958251</v>
      </c>
      <c r="AB780" s="3">
        <f t="shared" si="62"/>
        <v>58.7679051029543</v>
      </c>
      <c r="AC780" s="3">
        <f t="shared" si="63"/>
        <v>100</v>
      </c>
      <c r="AD780" s="3">
        <f t="shared" si="64"/>
        <v>38.0855486474862</v>
      </c>
    </row>
    <row r="781" ht="30" spans="1:30">
      <c r="A781" s="3" t="s">
        <v>1599</v>
      </c>
      <c r="B781" s="3" t="s">
        <v>1600</v>
      </c>
      <c r="C781" s="3" t="s">
        <v>1041</v>
      </c>
      <c r="D781" s="3">
        <v>36330</v>
      </c>
      <c r="E781" s="3">
        <v>3621</v>
      </c>
      <c r="F781" s="3">
        <v>1031</v>
      </c>
      <c r="G781" s="3" t="s">
        <v>1601</v>
      </c>
      <c r="I781" s="3" t="s">
        <v>229</v>
      </c>
      <c r="J781" s="3" t="s">
        <v>64</v>
      </c>
      <c r="K781" s="3" t="s">
        <v>115</v>
      </c>
      <c r="L781" s="3" t="s">
        <v>47</v>
      </c>
      <c r="M781" s="3" t="s">
        <v>93</v>
      </c>
      <c r="N781" s="3" t="s">
        <v>39</v>
      </c>
      <c r="O781" s="3" t="s">
        <v>49</v>
      </c>
      <c r="P781" s="3" t="s">
        <v>232</v>
      </c>
      <c r="Q781" s="3" t="s">
        <v>42</v>
      </c>
      <c r="R781" s="3">
        <v>93562.2961248603</v>
      </c>
      <c r="S781" s="3">
        <v>86203.8419517505</v>
      </c>
      <c r="T781" s="3">
        <v>7358.45417310974</v>
      </c>
      <c r="U781" s="3">
        <v>12271.5683923507</v>
      </c>
      <c r="V781" s="3">
        <v>19001.8618433657</v>
      </c>
      <c r="W781" s="3">
        <v>18160.5751619888</v>
      </c>
      <c r="X781" s="3">
        <v>28917.8275278611</v>
      </c>
      <c r="Y781" s="3">
        <v>0.624205006522352</v>
      </c>
      <c r="Z781" s="3">
        <f t="shared" si="60"/>
        <v>171914.129050427</v>
      </c>
      <c r="AA781" s="3">
        <f t="shared" si="61"/>
        <v>1073.09660045206</v>
      </c>
      <c r="AB781" s="3">
        <f t="shared" si="62"/>
        <v>54.42385488712</v>
      </c>
      <c r="AC781" s="3">
        <f t="shared" si="63"/>
        <v>100</v>
      </c>
      <c r="AD781" s="3">
        <f t="shared" si="64"/>
        <v>62.4205006522352</v>
      </c>
    </row>
    <row r="782" ht="30" spans="1:30">
      <c r="A782" s="3" t="s">
        <v>1602</v>
      </c>
      <c r="B782" s="3" t="s">
        <v>1603</v>
      </c>
      <c r="C782" s="3" t="s">
        <v>588</v>
      </c>
      <c r="D782" s="3">
        <v>1545</v>
      </c>
      <c r="E782" s="3">
        <v>2673</v>
      </c>
      <c r="F782" s="3">
        <v>25027</v>
      </c>
      <c r="G782" s="3" t="s">
        <v>1194</v>
      </c>
      <c r="H782" s="3">
        <v>1122</v>
      </c>
      <c r="I782" s="3" t="s">
        <v>87</v>
      </c>
      <c r="J782" s="3" t="s">
        <v>149</v>
      </c>
      <c r="K782" s="3" t="s">
        <v>149</v>
      </c>
      <c r="L782" s="3" t="s">
        <v>47</v>
      </c>
      <c r="M782" s="3" t="s">
        <v>82</v>
      </c>
      <c r="N782" s="3" t="s">
        <v>39</v>
      </c>
      <c r="O782" s="3" t="s">
        <v>49</v>
      </c>
      <c r="P782" s="3" t="s">
        <v>41</v>
      </c>
      <c r="Q782" s="3" t="s">
        <v>42</v>
      </c>
      <c r="R782" s="3">
        <v>74182.1495829723</v>
      </c>
      <c r="S782" s="3">
        <v>66309.0264674298</v>
      </c>
      <c r="T782" s="3">
        <v>7873.12311554252</v>
      </c>
      <c r="U782" s="3">
        <v>11764.8661356541</v>
      </c>
      <c r="V782" s="3">
        <v>10816.2070885252</v>
      </c>
      <c r="W782" s="3">
        <v>13781.7003303377</v>
      </c>
      <c r="X782" s="3">
        <v>22857.4542064138</v>
      </c>
      <c r="Y782" s="3">
        <v>0.155697151385034</v>
      </c>
      <c r="Z782" s="3">
        <f t="shared" si="60"/>
        <v>133402.377343903</v>
      </c>
      <c r="AA782" s="3">
        <f t="shared" si="61"/>
        <v>207.703701404372</v>
      </c>
      <c r="AB782" s="3">
        <f t="shared" si="62"/>
        <v>55.6078167870542</v>
      </c>
      <c r="AC782" s="3">
        <f t="shared" si="63"/>
        <v>100</v>
      </c>
      <c r="AD782" s="3">
        <f t="shared" si="64"/>
        <v>15.5697151385034</v>
      </c>
    </row>
    <row r="783" customFormat="1" hidden="1" spans="1:30">
      <c r="A783" t="s">
        <v>1604</v>
      </c>
      <c r="B783" t="s">
        <v>759</v>
      </c>
      <c r="C783" t="s">
        <v>140</v>
      </c>
      <c r="D783">
        <v>33809</v>
      </c>
      <c r="E783">
        <v>3828</v>
      </c>
      <c r="F783">
        <v>12105</v>
      </c>
      <c r="G783" t="s">
        <v>760</v>
      </c>
      <c r="H783">
        <v>3980</v>
      </c>
      <c r="I783" t="s">
        <v>154</v>
      </c>
      <c r="J783" t="s">
        <v>155</v>
      </c>
      <c r="K783" t="s">
        <v>156</v>
      </c>
      <c r="L783" t="s">
        <v>47</v>
      </c>
      <c r="M783" t="s">
        <v>48</v>
      </c>
      <c r="N783" t="s">
        <v>39</v>
      </c>
      <c r="O783" t="s">
        <v>49</v>
      </c>
      <c r="P783" t="s">
        <v>75</v>
      </c>
      <c r="Q783" t="s">
        <v>42</v>
      </c>
      <c r="R783">
        <v>25659.9378</v>
      </c>
      <c r="S783">
        <v>21015.4890582</v>
      </c>
      <c r="T783">
        <v>4644.4487418</v>
      </c>
      <c r="U783">
        <v>3592.391292</v>
      </c>
      <c r="V783">
        <v>3310.1319762</v>
      </c>
      <c r="W783">
        <v>9494.176986</v>
      </c>
      <c r="X783">
        <v>0</v>
      </c>
      <c r="Y783">
        <v>0.179649336908529</v>
      </c>
      <c r="Z783">
        <f t="shared" si="60"/>
        <v>42056.6380542</v>
      </c>
      <c r="AA783">
        <f t="shared" si="61"/>
        <v>75.5544713903902</v>
      </c>
      <c r="AB783">
        <f t="shared" si="62"/>
        <v>61.012812690665</v>
      </c>
      <c r="AC783">
        <f t="shared" si="63"/>
        <v>100</v>
      </c>
      <c r="AD783">
        <f t="shared" si="64"/>
        <v>17.9649336908529</v>
      </c>
    </row>
    <row r="784" ht="30" spans="1:30">
      <c r="A784" s="3" t="s">
        <v>1605</v>
      </c>
      <c r="B784" s="3" t="s">
        <v>800</v>
      </c>
      <c r="C784" s="3" t="s">
        <v>720</v>
      </c>
      <c r="D784" s="3">
        <v>72956</v>
      </c>
      <c r="E784" s="3">
        <v>4928</v>
      </c>
      <c r="F784" s="3">
        <v>5033</v>
      </c>
      <c r="G784" s="3" t="s">
        <v>226</v>
      </c>
      <c r="H784" s="3">
        <v>2720</v>
      </c>
      <c r="I784" s="3" t="s">
        <v>34</v>
      </c>
      <c r="J784" s="3" t="s">
        <v>108</v>
      </c>
      <c r="K784" s="3" t="s">
        <v>108</v>
      </c>
      <c r="L784" s="3" t="s">
        <v>47</v>
      </c>
      <c r="M784" s="3" t="s">
        <v>82</v>
      </c>
      <c r="N784" s="3" t="s">
        <v>39</v>
      </c>
      <c r="O784" s="3" t="s">
        <v>49</v>
      </c>
      <c r="P784" s="3" t="s">
        <v>41</v>
      </c>
      <c r="Q784" s="3" t="s">
        <v>42</v>
      </c>
      <c r="R784" s="3">
        <v>134676.200017556</v>
      </c>
      <c r="S784" s="3">
        <v>126457.036449341</v>
      </c>
      <c r="T784" s="3">
        <v>8219.16356821492</v>
      </c>
      <c r="U784" s="3">
        <v>20198.3225683921</v>
      </c>
      <c r="V784" s="3">
        <v>26086.9104556387</v>
      </c>
      <c r="W784" s="3">
        <v>18753.3656461917</v>
      </c>
      <c r="X784" s="3">
        <v>49983.0797711671</v>
      </c>
      <c r="Y784" s="3">
        <v>0.740847532466143</v>
      </c>
      <c r="Z784" s="3">
        <f t="shared" si="60"/>
        <v>249697.878458945</v>
      </c>
      <c r="AA784" s="3">
        <f t="shared" si="61"/>
        <v>1849.88057118341</v>
      </c>
      <c r="AB784" s="3">
        <f t="shared" si="62"/>
        <v>53.9356605065025</v>
      </c>
      <c r="AC784" s="3">
        <f t="shared" si="63"/>
        <v>100</v>
      </c>
      <c r="AD784" s="3">
        <f t="shared" si="64"/>
        <v>74.0847532466143</v>
      </c>
    </row>
    <row r="785" customFormat="1" hidden="1" spans="1:30">
      <c r="A785" t="s">
        <v>1606</v>
      </c>
      <c r="B785" t="s">
        <v>414</v>
      </c>
      <c r="C785" t="s">
        <v>337</v>
      </c>
      <c r="D785">
        <v>23294</v>
      </c>
      <c r="E785">
        <v>5804</v>
      </c>
      <c r="F785">
        <v>51087</v>
      </c>
      <c r="G785" t="s">
        <v>1506</v>
      </c>
      <c r="H785">
        <v>6760</v>
      </c>
      <c r="I785" t="s">
        <v>68</v>
      </c>
      <c r="J785" t="s">
        <v>272</v>
      </c>
      <c r="K785" t="s">
        <v>273</v>
      </c>
      <c r="L785" t="s">
        <v>47</v>
      </c>
      <c r="M785" t="s">
        <v>93</v>
      </c>
      <c r="N785" t="s">
        <v>39</v>
      </c>
      <c r="O785" t="s">
        <v>49</v>
      </c>
      <c r="P785" t="s">
        <v>62</v>
      </c>
      <c r="Q785" t="s">
        <v>42</v>
      </c>
      <c r="R785">
        <v>69373.944</v>
      </c>
      <c r="S785">
        <v>62375.0780792143</v>
      </c>
      <c r="T785">
        <v>6998.86592078574</v>
      </c>
      <c r="U785">
        <v>11212.9978879043</v>
      </c>
      <c r="V785">
        <v>10635.3137166649</v>
      </c>
      <c r="W785">
        <v>11812.9006811146</v>
      </c>
      <c r="X785">
        <v>22922.2116664887</v>
      </c>
      <c r="Y785">
        <v>0.539282684569697</v>
      </c>
      <c r="Z785">
        <f t="shared" si="60"/>
        <v>125957.367952173</v>
      </c>
      <c r="AA785">
        <f t="shared" si="61"/>
        <v>679.266275305808</v>
      </c>
      <c r="AB785">
        <f t="shared" si="62"/>
        <v>55.0773211030752</v>
      </c>
      <c r="AC785">
        <f t="shared" si="63"/>
        <v>100</v>
      </c>
      <c r="AD785">
        <f t="shared" si="64"/>
        <v>53.9282684569697</v>
      </c>
    </row>
    <row r="786" ht="30" spans="1:30">
      <c r="A786" s="3" t="s">
        <v>1607</v>
      </c>
      <c r="B786" s="3" t="s">
        <v>1608</v>
      </c>
      <c r="C786" s="3" t="s">
        <v>575</v>
      </c>
      <c r="D786" s="3">
        <v>48420</v>
      </c>
      <c r="E786" s="3">
        <v>8586</v>
      </c>
      <c r="F786" s="3">
        <v>26049</v>
      </c>
      <c r="G786" s="3" t="s">
        <v>833</v>
      </c>
      <c r="H786" s="3">
        <v>2162</v>
      </c>
      <c r="I786" s="3" t="s">
        <v>259</v>
      </c>
      <c r="J786" s="3" t="s">
        <v>260</v>
      </c>
      <c r="K786" s="3" t="s">
        <v>261</v>
      </c>
      <c r="L786" s="3" t="s">
        <v>47</v>
      </c>
      <c r="M786" s="3" t="s">
        <v>38</v>
      </c>
      <c r="N786" s="3" t="s">
        <v>39</v>
      </c>
      <c r="O786" s="3" t="s">
        <v>89</v>
      </c>
      <c r="P786" s="3" t="s">
        <v>262</v>
      </c>
      <c r="Q786" s="3" t="s">
        <v>42</v>
      </c>
      <c r="R786" s="3">
        <v>980422.644449883</v>
      </c>
      <c r="S786" s="3">
        <v>920266.008756299</v>
      </c>
      <c r="T786" s="3">
        <v>60156.6356935848</v>
      </c>
      <c r="U786" s="3">
        <v>106786.927266718</v>
      </c>
      <c r="V786" s="3">
        <v>192335.121221501</v>
      </c>
      <c r="W786" s="3">
        <v>138111.092598289</v>
      </c>
      <c r="X786" s="3">
        <v>423706.796966057</v>
      </c>
      <c r="Y786" s="3">
        <v>0.74202473258121</v>
      </c>
      <c r="Z786" s="3">
        <f t="shared" si="60"/>
        <v>1841362.58250245</v>
      </c>
      <c r="AA786" s="3">
        <f t="shared" si="61"/>
        <v>13663.3657786643</v>
      </c>
      <c r="AB786" s="3">
        <f t="shared" si="62"/>
        <v>53.2444100779689</v>
      </c>
      <c r="AC786" s="3">
        <f t="shared" si="63"/>
        <v>100</v>
      </c>
      <c r="AD786" s="3">
        <f t="shared" si="64"/>
        <v>74.202473258121</v>
      </c>
    </row>
    <row r="787" ht="30" spans="1:30">
      <c r="A787" s="3" t="s">
        <v>122</v>
      </c>
      <c r="B787" s="3" t="s">
        <v>1609</v>
      </c>
      <c r="C787" s="3" t="s">
        <v>147</v>
      </c>
      <c r="D787" s="3">
        <v>74015</v>
      </c>
      <c r="E787" s="3">
        <v>2864</v>
      </c>
      <c r="F787" s="3">
        <v>40131</v>
      </c>
      <c r="G787" s="3" t="s">
        <v>1237</v>
      </c>
      <c r="H787" s="3">
        <v>8560</v>
      </c>
      <c r="I787" s="3" t="s">
        <v>57</v>
      </c>
      <c r="J787" s="3" t="s">
        <v>69</v>
      </c>
      <c r="K787" s="3" t="s">
        <v>125</v>
      </c>
      <c r="L787" s="3" t="s">
        <v>37</v>
      </c>
      <c r="M787" s="3" t="s">
        <v>93</v>
      </c>
      <c r="N787" s="3" t="s">
        <v>39</v>
      </c>
      <c r="O787" s="3" t="s">
        <v>49</v>
      </c>
      <c r="P787" s="3" t="s">
        <v>75</v>
      </c>
      <c r="Q787" s="3" t="s">
        <v>42</v>
      </c>
      <c r="R787" s="3">
        <v>149561.5671</v>
      </c>
      <c r="S787" s="3">
        <v>128009.572222653</v>
      </c>
      <c r="T787" s="3">
        <v>21551.994877347</v>
      </c>
      <c r="U787" s="3">
        <v>24014.0605173088</v>
      </c>
      <c r="V787" s="3">
        <v>22515.4118668973</v>
      </c>
      <c r="W787" s="3">
        <v>32791.8597554336</v>
      </c>
      <c r="X787" s="3">
        <v>31525.1448247286</v>
      </c>
      <c r="Y787" s="3">
        <v>0.133214527688726</v>
      </c>
      <c r="Z787" s="3">
        <f t="shared" si="60"/>
        <v>260408.044064368</v>
      </c>
      <c r="AA787" s="3">
        <f t="shared" si="61"/>
        <v>346.901345963798</v>
      </c>
      <c r="AB787" s="3">
        <f t="shared" si="62"/>
        <v>57.433543436558</v>
      </c>
      <c r="AC787" s="3">
        <f t="shared" si="63"/>
        <v>100</v>
      </c>
      <c r="AD787" s="3">
        <f t="shared" si="64"/>
        <v>13.3214527688726</v>
      </c>
    </row>
    <row r="788" ht="30" spans="1:30">
      <c r="A788" s="3" t="s">
        <v>122</v>
      </c>
      <c r="B788" s="3" t="s">
        <v>1366</v>
      </c>
      <c r="C788" s="3" t="s">
        <v>788</v>
      </c>
      <c r="D788" s="3">
        <v>66617</v>
      </c>
      <c r="E788" s="3">
        <v>1270</v>
      </c>
      <c r="F788" s="3">
        <v>20177</v>
      </c>
      <c r="G788" s="3" t="s">
        <v>787</v>
      </c>
      <c r="H788" s="3">
        <v>8440</v>
      </c>
      <c r="I788" s="3" t="s">
        <v>57</v>
      </c>
      <c r="J788" s="3" t="s">
        <v>69</v>
      </c>
      <c r="K788" s="3" t="s">
        <v>125</v>
      </c>
      <c r="L788" s="3" t="s">
        <v>37</v>
      </c>
      <c r="M788" s="3" t="s">
        <v>93</v>
      </c>
      <c r="N788" s="3" t="s">
        <v>39</v>
      </c>
      <c r="O788" s="3" t="s">
        <v>49</v>
      </c>
      <c r="P788" s="3" t="s">
        <v>75</v>
      </c>
      <c r="Q788" s="3" t="s">
        <v>42</v>
      </c>
      <c r="R788" s="3">
        <v>164162.6757</v>
      </c>
      <c r="S788" s="3">
        <v>140506.644178397</v>
      </c>
      <c r="T788" s="3">
        <v>23656.0315216032</v>
      </c>
      <c r="U788" s="3">
        <v>26358.4589636407</v>
      </c>
      <c r="V788" s="3">
        <v>24713.503129357</v>
      </c>
      <c r="W788" s="3">
        <v>35993.2002787308</v>
      </c>
      <c r="X788" s="3">
        <v>34602.82094261</v>
      </c>
      <c r="Y788" s="3">
        <v>0.230406082292289</v>
      </c>
      <c r="Z788" s="3">
        <f t="shared" si="60"/>
        <v>285830.659014339</v>
      </c>
      <c r="AA788" s="3">
        <f t="shared" si="61"/>
        <v>658.571223425168</v>
      </c>
      <c r="AB788" s="3">
        <f t="shared" si="62"/>
        <v>57.4335434365579</v>
      </c>
      <c r="AC788" s="3">
        <f t="shared" si="63"/>
        <v>100</v>
      </c>
      <c r="AD788" s="3">
        <f t="shared" si="64"/>
        <v>23.0406082292289</v>
      </c>
    </row>
    <row r="789" ht="30" spans="1:30">
      <c r="A789" s="3" t="s">
        <v>1610</v>
      </c>
      <c r="B789" s="3" t="s">
        <v>1611</v>
      </c>
      <c r="C789" s="3" t="s">
        <v>181</v>
      </c>
      <c r="D789" s="3">
        <v>61238</v>
      </c>
      <c r="E789" s="3">
        <v>1151</v>
      </c>
      <c r="F789" s="3">
        <v>17073</v>
      </c>
      <c r="G789" s="3" t="s">
        <v>654</v>
      </c>
      <c r="H789" s="3">
        <v>1960</v>
      </c>
      <c r="I789" s="3" t="s">
        <v>34</v>
      </c>
      <c r="J789" s="3" t="s">
        <v>287</v>
      </c>
      <c r="K789" s="3" t="s">
        <v>288</v>
      </c>
      <c r="L789" s="3" t="s">
        <v>47</v>
      </c>
      <c r="M789" s="3" t="s">
        <v>48</v>
      </c>
      <c r="N789" s="3" t="s">
        <v>39</v>
      </c>
      <c r="O789" s="3" t="s">
        <v>49</v>
      </c>
      <c r="P789" s="3" t="s">
        <v>50</v>
      </c>
      <c r="Q789" s="3" t="s">
        <v>42</v>
      </c>
      <c r="R789" s="3">
        <v>42589.4567639687</v>
      </c>
      <c r="S789" s="3">
        <v>39601.185264752</v>
      </c>
      <c r="T789" s="3">
        <v>2988.27149921671</v>
      </c>
      <c r="U789" s="3">
        <v>5518.02514934726</v>
      </c>
      <c r="V789" s="3">
        <v>6919.93029712794</v>
      </c>
      <c r="W789" s="3">
        <v>8643.32497127937</v>
      </c>
      <c r="X789" s="3">
        <v>15004.6013373368</v>
      </c>
      <c r="Y789" s="3">
        <v>0.530305308938749</v>
      </c>
      <c r="Z789" s="3">
        <f t="shared" si="60"/>
        <v>78675.3385190601</v>
      </c>
      <c r="AA789" s="3">
        <f t="shared" si="61"/>
        <v>417.219496992108</v>
      </c>
      <c r="AB789" s="3">
        <f t="shared" si="62"/>
        <v>54.1331725616292</v>
      </c>
      <c r="AC789" s="3">
        <f t="shared" si="63"/>
        <v>100</v>
      </c>
      <c r="AD789" s="3">
        <f t="shared" si="64"/>
        <v>53.0305308938749</v>
      </c>
    </row>
    <row r="790" ht="30" spans="1:30">
      <c r="A790" s="3" t="s">
        <v>1612</v>
      </c>
      <c r="B790" s="3" t="s">
        <v>1613</v>
      </c>
      <c r="C790" s="3" t="s">
        <v>548</v>
      </c>
      <c r="D790" s="3">
        <v>75034</v>
      </c>
      <c r="E790" s="3">
        <v>6018</v>
      </c>
      <c r="F790" s="3">
        <v>48085</v>
      </c>
      <c r="G790" s="3" t="s">
        <v>1045</v>
      </c>
      <c r="H790" s="3">
        <v>1922</v>
      </c>
      <c r="I790" s="3" t="s">
        <v>259</v>
      </c>
      <c r="J790" s="3" t="s">
        <v>260</v>
      </c>
      <c r="K790" s="3" t="s">
        <v>261</v>
      </c>
      <c r="L790" s="3" t="s">
        <v>47</v>
      </c>
      <c r="M790" s="3" t="s">
        <v>38</v>
      </c>
      <c r="N790" s="3" t="s">
        <v>39</v>
      </c>
      <c r="O790" s="3" t="s">
        <v>40</v>
      </c>
      <c r="P790" s="3" t="s">
        <v>262</v>
      </c>
      <c r="Q790" s="3" t="s">
        <v>42</v>
      </c>
      <c r="R790" s="3">
        <v>723922.906465095</v>
      </c>
      <c r="S790" s="3">
        <v>679504.545872356</v>
      </c>
      <c r="T790" s="3">
        <v>44418.3605927391</v>
      </c>
      <c r="U790" s="3">
        <v>78849.1608155132</v>
      </c>
      <c r="V790" s="3">
        <v>142016.099646608</v>
      </c>
      <c r="W790" s="3">
        <v>101978.247988064</v>
      </c>
      <c r="X790" s="3">
        <v>312855.94808022</v>
      </c>
      <c r="Y790" s="3">
        <v>0.412357931230711</v>
      </c>
      <c r="Z790" s="3">
        <f t="shared" si="60"/>
        <v>1359622.3629955</v>
      </c>
      <c r="AA790" s="3">
        <f t="shared" si="61"/>
        <v>5606.51064859835</v>
      </c>
      <c r="AB790" s="3">
        <f t="shared" si="62"/>
        <v>53.2444100779689</v>
      </c>
      <c r="AC790" s="3">
        <f t="shared" si="63"/>
        <v>100</v>
      </c>
      <c r="AD790" s="3">
        <f t="shared" si="64"/>
        <v>41.2357931230711</v>
      </c>
    </row>
    <row r="791" customFormat="1" hidden="1" spans="1:30">
      <c r="A791" t="s">
        <v>1614</v>
      </c>
      <c r="B791" t="s">
        <v>885</v>
      </c>
      <c r="C791" t="s">
        <v>551</v>
      </c>
      <c r="D791">
        <v>99201</v>
      </c>
      <c r="E791">
        <v>639</v>
      </c>
      <c r="F791">
        <v>53063</v>
      </c>
      <c r="G791" t="s">
        <v>885</v>
      </c>
      <c r="H791">
        <v>7840</v>
      </c>
      <c r="I791" t="s">
        <v>541</v>
      </c>
      <c r="J791" t="s">
        <v>69</v>
      </c>
      <c r="K791" t="s">
        <v>70</v>
      </c>
      <c r="L791" t="s">
        <v>47</v>
      </c>
      <c r="M791" t="s">
        <v>48</v>
      </c>
      <c r="N791" t="s">
        <v>39</v>
      </c>
      <c r="O791" t="s">
        <v>49</v>
      </c>
      <c r="P791" t="s">
        <v>62</v>
      </c>
      <c r="Q791" t="s">
        <v>42</v>
      </c>
      <c r="R791">
        <v>37216.1223</v>
      </c>
      <c r="S791">
        <v>32714.8033428061</v>
      </c>
      <c r="T791">
        <v>4501.31895719394</v>
      </c>
      <c r="U791">
        <v>5115.84684961085</v>
      </c>
      <c r="V791">
        <v>5237.18675193521</v>
      </c>
      <c r="W791">
        <v>6834.17643413967</v>
      </c>
      <c r="X791">
        <v>11906.9671893774</v>
      </c>
      <c r="Y791">
        <v>0.70249700814096</v>
      </c>
      <c r="Z791">
        <f t="shared" si="60"/>
        <v>66310.2995250632</v>
      </c>
      <c r="AA791">
        <f t="shared" si="61"/>
        <v>465.827870252878</v>
      </c>
      <c r="AB791">
        <f t="shared" si="62"/>
        <v>56.12419573815</v>
      </c>
      <c r="AC791">
        <f t="shared" si="63"/>
        <v>100</v>
      </c>
      <c r="AD791">
        <f t="shared" si="64"/>
        <v>70.249700814096</v>
      </c>
    </row>
    <row r="792" ht="30" spans="1:30">
      <c r="A792" s="3" t="s">
        <v>1615</v>
      </c>
      <c r="B792" s="3" t="s">
        <v>1616</v>
      </c>
      <c r="C792" s="3" t="s">
        <v>1041</v>
      </c>
      <c r="D792" s="3">
        <v>36535</v>
      </c>
      <c r="E792" s="3">
        <v>1933</v>
      </c>
      <c r="F792" s="3">
        <v>1003</v>
      </c>
      <c r="G792" s="3" t="s">
        <v>902</v>
      </c>
      <c r="H792" s="3">
        <v>5160</v>
      </c>
      <c r="I792" s="3" t="s">
        <v>34</v>
      </c>
      <c r="J792" s="3" t="s">
        <v>64</v>
      </c>
      <c r="K792" s="3" t="s">
        <v>65</v>
      </c>
      <c r="L792" s="3" t="s">
        <v>47</v>
      </c>
      <c r="M792" s="3" t="s">
        <v>93</v>
      </c>
      <c r="N792" s="3" t="s">
        <v>39</v>
      </c>
      <c r="O792" s="3" t="s">
        <v>49</v>
      </c>
      <c r="P792" s="3" t="s">
        <v>50</v>
      </c>
      <c r="Q792" s="3" t="s">
        <v>42</v>
      </c>
      <c r="R792" s="3">
        <v>87914.6644779768</v>
      </c>
      <c r="S792" s="3">
        <v>82549.3140500984</v>
      </c>
      <c r="T792" s="3">
        <v>5365.35042787837</v>
      </c>
      <c r="U792" s="3">
        <v>13185.1711838221</v>
      </c>
      <c r="V792" s="3">
        <v>17029.1557058748</v>
      </c>
      <c r="W792" s="3">
        <v>12241.9243222102</v>
      </c>
      <c r="X792" s="3">
        <v>32628.2274602736</v>
      </c>
      <c r="Y792" s="3">
        <v>0.107510247736961</v>
      </c>
      <c r="Z792" s="3">
        <f t="shared" si="60"/>
        <v>162999.143150157</v>
      </c>
      <c r="AA792" s="3">
        <f t="shared" si="61"/>
        <v>175.240782609858</v>
      </c>
      <c r="AB792" s="3">
        <f t="shared" si="62"/>
        <v>53.9356605065024</v>
      </c>
      <c r="AC792" s="3">
        <f t="shared" si="63"/>
        <v>100</v>
      </c>
      <c r="AD792" s="3">
        <f t="shared" si="64"/>
        <v>10.7510247736961</v>
      </c>
    </row>
    <row r="793" ht="30" spans="1:30">
      <c r="A793" s="3" t="s">
        <v>590</v>
      </c>
      <c r="B793" s="3" t="s">
        <v>607</v>
      </c>
      <c r="C793" s="3" t="s">
        <v>45</v>
      </c>
      <c r="D793" s="3">
        <v>92113</v>
      </c>
      <c r="E793" s="3">
        <v>2435</v>
      </c>
      <c r="F793" s="3">
        <v>6073</v>
      </c>
      <c r="G793" s="3" t="s">
        <v>607</v>
      </c>
      <c r="H793" s="3">
        <v>7320</v>
      </c>
      <c r="I793" s="3" t="s">
        <v>57</v>
      </c>
      <c r="J793" s="3" t="s">
        <v>489</v>
      </c>
      <c r="K793" s="3" t="s">
        <v>490</v>
      </c>
      <c r="L793" s="3" t="s">
        <v>121</v>
      </c>
      <c r="M793" s="3" t="s">
        <v>82</v>
      </c>
      <c r="N793" s="3" t="s">
        <v>39</v>
      </c>
      <c r="O793" s="3" t="s">
        <v>61</v>
      </c>
      <c r="P793" s="3" t="s">
        <v>62</v>
      </c>
      <c r="Q793" s="3" t="s">
        <v>42</v>
      </c>
      <c r="R793" s="3">
        <v>206354.9844</v>
      </c>
      <c r="S793" s="3">
        <v>168913.66229426</v>
      </c>
      <c r="T793" s="3">
        <v>37441.3221057398</v>
      </c>
      <c r="U793" s="3">
        <v>36125.2826644133</v>
      </c>
      <c r="V793" s="3">
        <v>19740.591619898</v>
      </c>
      <c r="W793" s="3">
        <v>42990.62175</v>
      </c>
      <c r="X793" s="3">
        <v>38757.3615470663</v>
      </c>
      <c r="Y793" s="3">
        <v>0.00646333368282204</v>
      </c>
      <c r="Z793" s="3">
        <f t="shared" si="60"/>
        <v>343968.841981377</v>
      </c>
      <c r="AA793" s="3">
        <f t="shared" si="61"/>
        <v>22.2318540221953</v>
      </c>
      <c r="AB793" s="3">
        <f t="shared" si="62"/>
        <v>59.9923479148068</v>
      </c>
      <c r="AC793" s="3">
        <f t="shared" si="63"/>
        <v>100</v>
      </c>
      <c r="AD793" s="3">
        <f t="shared" si="64"/>
        <v>0.646333368282204</v>
      </c>
    </row>
    <row r="794" ht="30" spans="1:30">
      <c r="A794" s="3" t="s">
        <v>1617</v>
      </c>
      <c r="B794" s="3" t="s">
        <v>1618</v>
      </c>
      <c r="C794" s="3" t="s">
        <v>748</v>
      </c>
      <c r="D794" s="3">
        <v>80010</v>
      </c>
      <c r="E794" s="3">
        <v>1814</v>
      </c>
      <c r="F794" s="3">
        <v>8001</v>
      </c>
      <c r="G794" s="3" t="s">
        <v>1619</v>
      </c>
      <c r="H794" s="3">
        <v>2082</v>
      </c>
      <c r="I794" s="3" t="s">
        <v>34</v>
      </c>
      <c r="J794" s="3" t="s">
        <v>149</v>
      </c>
      <c r="K794" s="3" t="s">
        <v>149</v>
      </c>
      <c r="L794" s="3" t="s">
        <v>47</v>
      </c>
      <c r="M794" s="3" t="s">
        <v>82</v>
      </c>
      <c r="N794" s="3" t="s">
        <v>39</v>
      </c>
      <c r="O794" s="3" t="s">
        <v>49</v>
      </c>
      <c r="P794" s="3" t="s">
        <v>50</v>
      </c>
      <c r="Q794" s="3" t="s">
        <v>42</v>
      </c>
      <c r="R794" s="3">
        <v>96739.1182101555</v>
      </c>
      <c r="S794" s="3">
        <v>90835.2195561208</v>
      </c>
      <c r="T794" s="3">
        <v>5903.89865403464</v>
      </c>
      <c r="U794" s="3">
        <v>14508.6356337335</v>
      </c>
      <c r="V794" s="3">
        <v>18738.4609454143</v>
      </c>
      <c r="W794" s="3">
        <v>13470.7101614741</v>
      </c>
      <c r="X794" s="3">
        <v>35903.2929490159</v>
      </c>
      <c r="Y794" s="3">
        <v>0.377423889447848</v>
      </c>
      <c r="Z794" s="3">
        <f t="shared" si="60"/>
        <v>179360.217899793</v>
      </c>
      <c r="AA794" s="3">
        <f t="shared" si="61"/>
        <v>676.948310519535</v>
      </c>
      <c r="AB794" s="3">
        <f t="shared" si="62"/>
        <v>53.9356605065024</v>
      </c>
      <c r="AC794" s="3">
        <f t="shared" si="63"/>
        <v>100</v>
      </c>
      <c r="AD794" s="3">
        <f t="shared" si="64"/>
        <v>37.7423889447848</v>
      </c>
    </row>
    <row r="795" ht="30" spans="1:30">
      <c r="A795" s="3" t="s">
        <v>1620</v>
      </c>
      <c r="B795" s="3" t="s">
        <v>1621</v>
      </c>
      <c r="C795" s="3" t="s">
        <v>337</v>
      </c>
      <c r="D795" s="3">
        <v>22980</v>
      </c>
      <c r="E795" s="3">
        <v>5040</v>
      </c>
      <c r="F795" s="3">
        <v>51015</v>
      </c>
      <c r="G795" s="3" t="s">
        <v>436</v>
      </c>
      <c r="I795" s="3" t="s">
        <v>34</v>
      </c>
      <c r="J795" s="3" t="s">
        <v>571</v>
      </c>
      <c r="K795" s="3" t="s">
        <v>572</v>
      </c>
      <c r="L795" s="3" t="s">
        <v>47</v>
      </c>
      <c r="M795" s="3" t="s">
        <v>48</v>
      </c>
      <c r="N795" s="3" t="s">
        <v>39</v>
      </c>
      <c r="O795" s="3" t="s">
        <v>49</v>
      </c>
      <c r="P795" s="3" t="s">
        <v>50</v>
      </c>
      <c r="Q795" s="3" t="s">
        <v>42</v>
      </c>
      <c r="R795" s="3">
        <v>136474.73154324</v>
      </c>
      <c r="S795" s="3">
        <v>128145.805264239</v>
      </c>
      <c r="T795" s="3">
        <v>8328.9262790002</v>
      </c>
      <c r="U795" s="3">
        <v>20468.0607990553</v>
      </c>
      <c r="V795" s="3">
        <v>26435.2877550876</v>
      </c>
      <c r="W795" s="3">
        <v>19003.8072188152</v>
      </c>
      <c r="X795" s="3">
        <v>50650.5781465853</v>
      </c>
      <c r="Y795" s="3">
        <v>0.0470501675275525</v>
      </c>
      <c r="Z795" s="3">
        <f t="shared" si="60"/>
        <v>253032.465462783</v>
      </c>
      <c r="AA795" s="3">
        <f t="shared" si="61"/>
        <v>119.052198899336</v>
      </c>
      <c r="AB795" s="3">
        <f t="shared" si="62"/>
        <v>53.9356605065026</v>
      </c>
      <c r="AC795" s="3">
        <f t="shared" si="63"/>
        <v>100</v>
      </c>
      <c r="AD795" s="3">
        <f t="shared" si="64"/>
        <v>4.70501675275525</v>
      </c>
    </row>
    <row r="796" customFormat="1" hidden="1" spans="1:30">
      <c r="A796" t="s">
        <v>1622</v>
      </c>
      <c r="B796" t="s">
        <v>1623</v>
      </c>
      <c r="C796" t="s">
        <v>161</v>
      </c>
      <c r="D796">
        <v>30040</v>
      </c>
      <c r="E796">
        <v>2002</v>
      </c>
      <c r="F796">
        <v>13117</v>
      </c>
      <c r="G796" t="s">
        <v>455</v>
      </c>
      <c r="H796">
        <v>520</v>
      </c>
      <c r="I796" t="s">
        <v>68</v>
      </c>
      <c r="J796" t="s">
        <v>489</v>
      </c>
      <c r="K796" t="s">
        <v>490</v>
      </c>
      <c r="L796" t="s">
        <v>47</v>
      </c>
      <c r="M796" t="s">
        <v>93</v>
      </c>
      <c r="N796" t="s">
        <v>39</v>
      </c>
      <c r="O796" t="s">
        <v>49</v>
      </c>
      <c r="P796" t="s">
        <v>62</v>
      </c>
      <c r="Q796" t="s">
        <v>42</v>
      </c>
      <c r="R796">
        <v>99191.9034</v>
      </c>
      <c r="S796">
        <v>89184.8201595815</v>
      </c>
      <c r="T796">
        <v>10007.0832404185</v>
      </c>
      <c r="U796">
        <v>16032.5121968186</v>
      </c>
      <c r="V796">
        <v>15206.5307230063</v>
      </c>
      <c r="W796">
        <v>16890.2621888545</v>
      </c>
      <c r="X796">
        <v>32774.5213006299</v>
      </c>
      <c r="Y796">
        <v>0.251774264829599</v>
      </c>
      <c r="Z796">
        <f t="shared" si="60"/>
        <v>180095.729809309</v>
      </c>
      <c r="AA796">
        <f t="shared" si="61"/>
        <v>453.43469971689</v>
      </c>
      <c r="AB796">
        <f t="shared" si="62"/>
        <v>55.0773211030752</v>
      </c>
      <c r="AC796">
        <f t="shared" si="63"/>
        <v>100</v>
      </c>
      <c r="AD796">
        <f t="shared" si="64"/>
        <v>25.1774264829599</v>
      </c>
    </row>
    <row r="797" customFormat="1" hidden="1" spans="1:30">
      <c r="A797" t="s">
        <v>1057</v>
      </c>
      <c r="B797" t="s">
        <v>1624</v>
      </c>
      <c r="C797" t="s">
        <v>675</v>
      </c>
      <c r="D797">
        <v>55305</v>
      </c>
      <c r="E797">
        <v>5306</v>
      </c>
      <c r="F797">
        <v>27053</v>
      </c>
      <c r="G797" t="s">
        <v>676</v>
      </c>
      <c r="H797">
        <v>5120</v>
      </c>
      <c r="I797" t="s">
        <v>79</v>
      </c>
      <c r="J797" t="s">
        <v>80</v>
      </c>
      <c r="K797" t="s">
        <v>81</v>
      </c>
      <c r="L797" t="s">
        <v>88</v>
      </c>
      <c r="M797" t="s">
        <v>93</v>
      </c>
      <c r="N797" t="s">
        <v>39</v>
      </c>
      <c r="O797" t="s">
        <v>61</v>
      </c>
      <c r="P797" t="s">
        <v>83</v>
      </c>
      <c r="Q797" t="s">
        <v>42</v>
      </c>
      <c r="R797">
        <v>127468.32</v>
      </c>
      <c r="S797">
        <v>89100.35568</v>
      </c>
      <c r="T797">
        <v>38367.96432</v>
      </c>
      <c r="U797">
        <v>34416.4464</v>
      </c>
      <c r="V797">
        <v>16443.41328</v>
      </c>
      <c r="W797">
        <v>15296.1984</v>
      </c>
      <c r="X797">
        <v>0</v>
      </c>
      <c r="Y797">
        <v>0.480416907367621</v>
      </c>
      <c r="Z797">
        <f t="shared" si="60"/>
        <v>193624.37808</v>
      </c>
      <c r="AA797">
        <f t="shared" si="61"/>
        <v>930.204249081726</v>
      </c>
      <c r="AB797">
        <f t="shared" si="62"/>
        <v>65.8327847267939</v>
      </c>
      <c r="AC797">
        <f t="shared" si="63"/>
        <v>100</v>
      </c>
      <c r="AD797">
        <f t="shared" si="64"/>
        <v>48.0416907367621</v>
      </c>
    </row>
    <row r="798" ht="30" spans="1:30">
      <c r="A798" s="3" t="s">
        <v>1625</v>
      </c>
      <c r="B798" s="3" t="s">
        <v>1141</v>
      </c>
      <c r="C798" s="3" t="s">
        <v>140</v>
      </c>
      <c r="D798" s="3">
        <v>32303</v>
      </c>
      <c r="E798" s="3">
        <v>4725</v>
      </c>
      <c r="F798" s="3">
        <v>12073</v>
      </c>
      <c r="G798" s="3" t="s">
        <v>1142</v>
      </c>
      <c r="H798" s="3">
        <v>8240</v>
      </c>
      <c r="I798" s="3" t="s">
        <v>101</v>
      </c>
      <c r="J798" s="3" t="s">
        <v>239</v>
      </c>
      <c r="K798" s="3" t="s">
        <v>239</v>
      </c>
      <c r="L798" s="3" t="s">
        <v>47</v>
      </c>
      <c r="M798" s="3" t="s">
        <v>82</v>
      </c>
      <c r="N798" s="3" t="s">
        <v>39</v>
      </c>
      <c r="O798" s="3" t="s">
        <v>61</v>
      </c>
      <c r="P798" s="3" t="s">
        <v>50</v>
      </c>
      <c r="Q798" s="3" t="s">
        <v>42</v>
      </c>
      <c r="R798" s="3">
        <v>157272.058312194</v>
      </c>
      <c r="S798" s="3">
        <v>143129.953944615</v>
      </c>
      <c r="T798" s="3">
        <v>14142.1043675783</v>
      </c>
      <c r="U798" s="3">
        <v>20472.0475062108</v>
      </c>
      <c r="V798" s="3">
        <v>24413.0038404558</v>
      </c>
      <c r="W798" s="3">
        <v>29836.1782650142</v>
      </c>
      <c r="X798" s="3">
        <v>54005.0520670655</v>
      </c>
      <c r="Y798" s="3">
        <v>0.379545622533228</v>
      </c>
      <c r="Z798" s="3">
        <f t="shared" si="60"/>
        <v>285998.33999094</v>
      </c>
      <c r="AA798" s="3">
        <f t="shared" si="61"/>
        <v>1085.49417995331</v>
      </c>
      <c r="AB798" s="3">
        <f t="shared" si="62"/>
        <v>54.9905493567468</v>
      </c>
      <c r="AC798" s="3">
        <f t="shared" si="63"/>
        <v>100</v>
      </c>
      <c r="AD798" s="3">
        <f t="shared" si="64"/>
        <v>37.9545622533228</v>
      </c>
    </row>
    <row r="799" ht="30" spans="1:30">
      <c r="A799" s="3" t="s">
        <v>53</v>
      </c>
      <c r="B799" s="3" t="s">
        <v>1143</v>
      </c>
      <c r="C799" s="3" t="s">
        <v>167</v>
      </c>
      <c r="D799" s="3">
        <v>84663</v>
      </c>
      <c r="E799" s="3">
        <v>5617</v>
      </c>
      <c r="F799" s="3">
        <v>49049</v>
      </c>
      <c r="G799" s="3" t="s">
        <v>1144</v>
      </c>
      <c r="H799" s="3">
        <v>6520</v>
      </c>
      <c r="I799" s="3" t="s">
        <v>57</v>
      </c>
      <c r="J799" s="3" t="s">
        <v>58</v>
      </c>
      <c r="K799" s="3" t="s">
        <v>59</v>
      </c>
      <c r="L799" s="3" t="s">
        <v>37</v>
      </c>
      <c r="M799" s="3" t="s">
        <v>93</v>
      </c>
      <c r="N799" s="3" t="s">
        <v>39</v>
      </c>
      <c r="O799" s="3" t="s">
        <v>61</v>
      </c>
      <c r="P799" s="3" t="s">
        <v>62</v>
      </c>
      <c r="Q799" s="3" t="s">
        <v>42</v>
      </c>
      <c r="R799" s="3">
        <v>189602.1999</v>
      </c>
      <c r="S799" s="3">
        <v>155200.525237022</v>
      </c>
      <c r="T799" s="3">
        <v>34401.6746629783</v>
      </c>
      <c r="U799" s="3">
        <v>33192.4769595344</v>
      </c>
      <c r="V799" s="3">
        <v>18137.9655516582</v>
      </c>
      <c r="W799" s="3">
        <v>39500.4583125</v>
      </c>
      <c r="X799" s="3">
        <v>35610.8723664222</v>
      </c>
      <c r="Y799" s="3">
        <v>0.142628459871285</v>
      </c>
      <c r="Z799" s="3">
        <f t="shared" si="60"/>
        <v>316043.973090115</v>
      </c>
      <c r="AA799" s="3">
        <f t="shared" si="61"/>
        <v>450.76865133445</v>
      </c>
      <c r="AB799" s="3">
        <f t="shared" si="62"/>
        <v>59.9923479148067</v>
      </c>
      <c r="AC799" s="3">
        <f t="shared" si="63"/>
        <v>100</v>
      </c>
      <c r="AD799" s="3">
        <f t="shared" si="64"/>
        <v>14.2628459871285</v>
      </c>
    </row>
    <row r="800" ht="30" spans="1:30">
      <c r="A800" s="3" t="s">
        <v>1626</v>
      </c>
      <c r="B800" s="3" t="s">
        <v>1627</v>
      </c>
      <c r="C800" s="3" t="s">
        <v>161</v>
      </c>
      <c r="D800" s="3">
        <v>30044</v>
      </c>
      <c r="E800" s="3">
        <v>2649</v>
      </c>
      <c r="F800" s="3">
        <v>13135</v>
      </c>
      <c r="G800" s="3" t="s">
        <v>1589</v>
      </c>
      <c r="H800" s="3">
        <v>520</v>
      </c>
      <c r="I800" s="3" t="s">
        <v>229</v>
      </c>
      <c r="J800" s="3" t="s">
        <v>108</v>
      </c>
      <c r="K800" s="3" t="s">
        <v>108</v>
      </c>
      <c r="L800" s="3" t="s">
        <v>47</v>
      </c>
      <c r="M800" s="3" t="s">
        <v>93</v>
      </c>
      <c r="N800" s="3" t="s">
        <v>39</v>
      </c>
      <c r="O800" s="3" t="s">
        <v>49</v>
      </c>
      <c r="P800" s="3" t="s">
        <v>538</v>
      </c>
      <c r="Q800" s="3" t="s">
        <v>42</v>
      </c>
      <c r="R800" s="3">
        <v>116552.519824566</v>
      </c>
      <c r="S800" s="3">
        <v>107385.938718594</v>
      </c>
      <c r="T800" s="3">
        <v>9166.58110597235</v>
      </c>
      <c r="U800" s="3">
        <v>15286.9508078258</v>
      </c>
      <c r="V800" s="3">
        <v>23671.0188925566</v>
      </c>
      <c r="W800" s="3">
        <v>22623.0103819653</v>
      </c>
      <c r="X800" s="3">
        <v>36023.5458707267</v>
      </c>
      <c r="Y800" s="3">
        <v>0.19226487328042</v>
      </c>
      <c r="Z800" s="3">
        <f t="shared" si="60"/>
        <v>214157.045777641</v>
      </c>
      <c r="AA800" s="3">
        <f t="shared" si="61"/>
        <v>411.748772685471</v>
      </c>
      <c r="AB800" s="3">
        <f t="shared" si="62"/>
        <v>54.4238548871198</v>
      </c>
      <c r="AC800" s="3">
        <f t="shared" si="63"/>
        <v>100</v>
      </c>
      <c r="AD800" s="3">
        <f t="shared" si="64"/>
        <v>19.226487328042</v>
      </c>
    </row>
    <row r="801" ht="30" spans="1:30">
      <c r="A801" s="3" t="s">
        <v>1628</v>
      </c>
      <c r="B801" s="3" t="s">
        <v>1629</v>
      </c>
      <c r="C801" s="3" t="s">
        <v>782</v>
      </c>
      <c r="D801" s="3">
        <v>46825</v>
      </c>
      <c r="E801" s="3">
        <v>4414</v>
      </c>
      <c r="F801" s="3">
        <v>18003</v>
      </c>
      <c r="G801" s="3" t="s">
        <v>1630</v>
      </c>
      <c r="H801" s="3">
        <v>2760</v>
      </c>
      <c r="I801" s="3" t="s">
        <v>34</v>
      </c>
      <c r="J801" s="3" t="s">
        <v>35</v>
      </c>
      <c r="K801" s="3" t="s">
        <v>36</v>
      </c>
      <c r="L801" s="3" t="s">
        <v>47</v>
      </c>
      <c r="M801" s="3" t="s">
        <v>93</v>
      </c>
      <c r="N801" s="3" t="s">
        <v>39</v>
      </c>
      <c r="O801" s="3" t="s">
        <v>49</v>
      </c>
      <c r="P801" s="3" t="s">
        <v>50</v>
      </c>
      <c r="Q801" s="3" t="s">
        <v>42</v>
      </c>
      <c r="R801" s="3">
        <v>113584.013152268</v>
      </c>
      <c r="S801" s="3">
        <v>103641.507876336</v>
      </c>
      <c r="T801" s="3">
        <v>9942.50527593181</v>
      </c>
      <c r="U801" s="3">
        <v>13937.7266368102</v>
      </c>
      <c r="V801" s="3">
        <v>18310.3467581624</v>
      </c>
      <c r="W801" s="3">
        <v>23658.9981566021</v>
      </c>
      <c r="X801" s="3">
        <v>40433.7223721468</v>
      </c>
      <c r="Y801" s="3">
        <v>0.091874513080923</v>
      </c>
      <c r="Z801" s="3">
        <f t="shared" si="60"/>
        <v>209924.807075989</v>
      </c>
      <c r="AA801" s="3">
        <f t="shared" si="61"/>
        <v>192.867394337132</v>
      </c>
      <c r="AB801" s="3">
        <f t="shared" si="62"/>
        <v>54.1069989461286</v>
      </c>
      <c r="AC801" s="3">
        <f t="shared" si="63"/>
        <v>100</v>
      </c>
      <c r="AD801" s="3">
        <f t="shared" si="64"/>
        <v>9.1874513080923</v>
      </c>
    </row>
    <row r="802" customFormat="1" hidden="1" spans="1:30">
      <c r="A802" t="s">
        <v>867</v>
      </c>
      <c r="B802" t="s">
        <v>1631</v>
      </c>
      <c r="C802" t="s">
        <v>32</v>
      </c>
      <c r="D802">
        <v>19355</v>
      </c>
      <c r="E802">
        <v>2925</v>
      </c>
      <c r="F802">
        <v>42029</v>
      </c>
      <c r="G802" t="s">
        <v>315</v>
      </c>
      <c r="H802">
        <v>6162</v>
      </c>
      <c r="I802" t="s">
        <v>68</v>
      </c>
      <c r="J802" t="s">
        <v>73</v>
      </c>
      <c r="K802" t="s">
        <v>868</v>
      </c>
      <c r="L802" t="s">
        <v>164</v>
      </c>
      <c r="M802" t="s">
        <v>93</v>
      </c>
      <c r="N802" t="s">
        <v>39</v>
      </c>
      <c r="O802" t="s">
        <v>49</v>
      </c>
      <c r="P802" t="s">
        <v>62</v>
      </c>
      <c r="Q802" t="s">
        <v>42</v>
      </c>
      <c r="R802">
        <v>174225.618</v>
      </c>
      <c r="S802">
        <v>156648.676715704</v>
      </c>
      <c r="T802">
        <v>17576.9412842959</v>
      </c>
      <c r="U802">
        <v>28160.3059306075</v>
      </c>
      <c r="V802">
        <v>26709.510776983</v>
      </c>
      <c r="W802">
        <v>29666.9008978328</v>
      </c>
      <c r="X802">
        <v>57566.8076983026</v>
      </c>
      <c r="Y802">
        <v>0.312755187513743</v>
      </c>
      <c r="Z802">
        <f t="shared" si="60"/>
        <v>316329.143303726</v>
      </c>
      <c r="AA802">
        <f t="shared" si="61"/>
        <v>989.335805300184</v>
      </c>
      <c r="AB802">
        <f t="shared" si="62"/>
        <v>55.0773211030752</v>
      </c>
      <c r="AC802">
        <f t="shared" si="63"/>
        <v>100</v>
      </c>
      <c r="AD802">
        <f t="shared" si="64"/>
        <v>31.2755187513743</v>
      </c>
    </row>
    <row r="803" ht="30" spans="1:30">
      <c r="A803" s="3" t="s">
        <v>1632</v>
      </c>
      <c r="B803" s="3" t="s">
        <v>1633</v>
      </c>
      <c r="C803" s="3" t="s">
        <v>106</v>
      </c>
      <c r="D803" s="3">
        <v>70592</v>
      </c>
      <c r="E803" s="3">
        <v>5568</v>
      </c>
      <c r="F803" s="3">
        <v>22055</v>
      </c>
      <c r="G803" s="3" t="s">
        <v>1634</v>
      </c>
      <c r="H803" s="3">
        <v>3880</v>
      </c>
      <c r="I803" s="3" t="s">
        <v>101</v>
      </c>
      <c r="J803" s="3" t="s">
        <v>35</v>
      </c>
      <c r="K803" s="3" t="s">
        <v>36</v>
      </c>
      <c r="L803" s="3" t="s">
        <v>47</v>
      </c>
      <c r="M803" s="3" t="s">
        <v>93</v>
      </c>
      <c r="N803" s="3" t="s">
        <v>39</v>
      </c>
      <c r="O803" s="3" t="s">
        <v>49</v>
      </c>
      <c r="P803" s="3" t="s">
        <v>50</v>
      </c>
      <c r="Q803" s="3" t="s">
        <v>42</v>
      </c>
      <c r="R803" s="3">
        <v>65670.4872130376</v>
      </c>
      <c r="S803" s="3">
        <v>59526.363592938</v>
      </c>
      <c r="T803" s="3">
        <v>6144.12362009959</v>
      </c>
      <c r="U803" s="3">
        <v>8107.2124449072</v>
      </c>
      <c r="V803" s="3">
        <v>10621.3437468538</v>
      </c>
      <c r="W803" s="3">
        <v>15071.011749751</v>
      </c>
      <c r="X803" s="3">
        <v>20402.3477160706</v>
      </c>
      <c r="Y803" s="3">
        <v>0.170757735441664</v>
      </c>
      <c r="Z803" s="3">
        <f t="shared" si="60"/>
        <v>119872.40287062</v>
      </c>
      <c r="AA803" s="3">
        <f t="shared" si="61"/>
        <v>204.69140056138</v>
      </c>
      <c r="AB803" s="3">
        <f t="shared" si="62"/>
        <v>54.7836579900017</v>
      </c>
      <c r="AC803" s="3">
        <f t="shared" si="63"/>
        <v>100</v>
      </c>
      <c r="AD803" s="3">
        <f t="shared" si="64"/>
        <v>17.0757735441664</v>
      </c>
    </row>
    <row r="804" ht="30" spans="1:30">
      <c r="A804" s="3" t="s">
        <v>1635</v>
      </c>
      <c r="B804" s="3" t="s">
        <v>414</v>
      </c>
      <c r="C804" s="3" t="s">
        <v>675</v>
      </c>
      <c r="D804" s="3">
        <v>56368</v>
      </c>
      <c r="E804" s="3">
        <v>4545</v>
      </c>
      <c r="F804" s="3">
        <v>27145</v>
      </c>
      <c r="G804" s="3" t="s">
        <v>1636</v>
      </c>
      <c r="H804" s="3">
        <v>6980</v>
      </c>
      <c r="I804" s="3" t="s">
        <v>101</v>
      </c>
      <c r="J804" s="3" t="s">
        <v>35</v>
      </c>
      <c r="K804" s="3" t="s">
        <v>36</v>
      </c>
      <c r="L804" s="3" t="s">
        <v>47</v>
      </c>
      <c r="M804" s="3" t="s">
        <v>93</v>
      </c>
      <c r="N804" s="3" t="s">
        <v>39</v>
      </c>
      <c r="O804" s="3" t="s">
        <v>49</v>
      </c>
      <c r="P804" s="3" t="s">
        <v>62</v>
      </c>
      <c r="Q804" s="3" t="s">
        <v>42</v>
      </c>
      <c r="R804" s="3">
        <v>117591.86846689</v>
      </c>
      <c r="S804" s="3">
        <v>106589.986080435</v>
      </c>
      <c r="T804" s="3">
        <v>11001.8823864554</v>
      </c>
      <c r="U804" s="3">
        <v>14517.0578126211</v>
      </c>
      <c r="V804" s="3">
        <v>19018.9491478859</v>
      </c>
      <c r="W804" s="3">
        <v>26986.6801138615</v>
      </c>
      <c r="X804" s="3">
        <v>36533.1565343957</v>
      </c>
      <c r="Y804" s="3">
        <v>0.193719469046558</v>
      </c>
      <c r="Z804" s="3">
        <f t="shared" si="60"/>
        <v>214647.712075655</v>
      </c>
      <c r="AA804" s="3">
        <f t="shared" si="61"/>
        <v>415.814408153542</v>
      </c>
      <c r="AB804" s="3">
        <f t="shared" si="62"/>
        <v>54.7836579900016</v>
      </c>
      <c r="AC804" s="3">
        <f t="shared" si="63"/>
        <v>100</v>
      </c>
      <c r="AD804" s="3">
        <f t="shared" si="64"/>
        <v>19.3719469046558</v>
      </c>
    </row>
    <row r="805" ht="30" spans="1:30">
      <c r="A805" s="3" t="s">
        <v>1637</v>
      </c>
      <c r="B805" s="3" t="s">
        <v>979</v>
      </c>
      <c r="C805" s="3" t="s">
        <v>966</v>
      </c>
      <c r="D805" s="3">
        <v>87507</v>
      </c>
      <c r="E805" s="3">
        <v>2311</v>
      </c>
      <c r="F805" s="3">
        <v>35049</v>
      </c>
      <c r="G805" s="3" t="s">
        <v>979</v>
      </c>
      <c r="I805" s="3" t="s">
        <v>101</v>
      </c>
      <c r="J805" s="3" t="s">
        <v>108</v>
      </c>
      <c r="K805" s="3" t="s">
        <v>108</v>
      </c>
      <c r="L805" s="3" t="s">
        <v>47</v>
      </c>
      <c r="M805" s="3" t="s">
        <v>93</v>
      </c>
      <c r="N805" s="3" t="s">
        <v>39</v>
      </c>
      <c r="O805" s="3" t="s">
        <v>49</v>
      </c>
      <c r="P805" s="3" t="s">
        <v>50</v>
      </c>
      <c r="Q805" s="3" t="s">
        <v>42</v>
      </c>
      <c r="R805" s="3">
        <v>105628.858328718</v>
      </c>
      <c r="S805" s="3">
        <v>96130.5764676923</v>
      </c>
      <c r="T805" s="3">
        <v>9498.28186102564</v>
      </c>
      <c r="U805" s="3">
        <v>13749.6706594872</v>
      </c>
      <c r="V805" s="3">
        <v>16396.5408205128</v>
      </c>
      <c r="W805" s="3">
        <v>20038.915245641</v>
      </c>
      <c r="X805" s="3">
        <v>36271.4906579487</v>
      </c>
      <c r="Y805" s="3">
        <v>0.849107446312228</v>
      </c>
      <c r="Z805" s="3">
        <f t="shared" si="60"/>
        <v>192085.475712308</v>
      </c>
      <c r="AA805" s="3">
        <f t="shared" si="61"/>
        <v>1631.01207755747</v>
      </c>
      <c r="AB805" s="3">
        <f t="shared" si="62"/>
        <v>54.9905493567466</v>
      </c>
      <c r="AC805" s="3">
        <f t="shared" si="63"/>
        <v>100</v>
      </c>
      <c r="AD805" s="3">
        <f t="shared" si="64"/>
        <v>84.9107446312228</v>
      </c>
    </row>
    <row r="806" ht="30" spans="1:30">
      <c r="A806" s="3" t="s">
        <v>1638</v>
      </c>
      <c r="B806" s="3" t="s">
        <v>1245</v>
      </c>
      <c r="C806" s="3" t="s">
        <v>805</v>
      </c>
      <c r="D806" s="3">
        <v>63117</v>
      </c>
      <c r="E806" s="3">
        <v>1159</v>
      </c>
      <c r="F806" s="3">
        <v>29189</v>
      </c>
      <c r="G806" s="3" t="s">
        <v>1245</v>
      </c>
      <c r="H806" s="3">
        <v>7040</v>
      </c>
      <c r="I806" s="3" t="s">
        <v>57</v>
      </c>
      <c r="J806" s="3" t="s">
        <v>64</v>
      </c>
      <c r="K806" s="3" t="s">
        <v>115</v>
      </c>
      <c r="L806" s="3" t="s">
        <v>121</v>
      </c>
      <c r="M806" s="3" t="s">
        <v>93</v>
      </c>
      <c r="N806" s="3" t="s">
        <v>39</v>
      </c>
      <c r="O806" s="3" t="s">
        <v>61</v>
      </c>
      <c r="P806" s="3" t="s">
        <v>75</v>
      </c>
      <c r="Q806" s="3" t="s">
        <v>42</v>
      </c>
      <c r="R806" s="3">
        <v>197304.2631</v>
      </c>
      <c r="S806" s="3">
        <v>161505.115872991</v>
      </c>
      <c r="T806" s="3">
        <v>35799.1472270089</v>
      </c>
      <c r="U806" s="3">
        <v>34540.8292225446</v>
      </c>
      <c r="V806" s="3">
        <v>18874.7700669643</v>
      </c>
      <c r="W806" s="3">
        <v>41105.0548125</v>
      </c>
      <c r="X806" s="3">
        <v>37057.4652314732</v>
      </c>
      <c r="Y806" s="3">
        <v>0.776682173122255</v>
      </c>
      <c r="Z806" s="3">
        <f t="shared" si="60"/>
        <v>328882.382433482</v>
      </c>
      <c r="AA806" s="3">
        <f t="shared" si="61"/>
        <v>2554.37083490061</v>
      </c>
      <c r="AB806" s="3">
        <f t="shared" si="62"/>
        <v>59.9923479148068</v>
      </c>
      <c r="AC806" s="3">
        <f t="shared" si="63"/>
        <v>100</v>
      </c>
      <c r="AD806" s="3">
        <f t="shared" si="64"/>
        <v>77.6682173122255</v>
      </c>
    </row>
    <row r="807" ht="30" spans="1:30">
      <c r="A807" s="3" t="s">
        <v>1639</v>
      </c>
      <c r="B807" s="3" t="s">
        <v>1640</v>
      </c>
      <c r="C807" s="3" t="s">
        <v>181</v>
      </c>
      <c r="D807" s="3">
        <v>60402</v>
      </c>
      <c r="E807" s="3">
        <v>5426</v>
      </c>
      <c r="F807" s="3">
        <v>17031</v>
      </c>
      <c r="G807" s="3" t="s">
        <v>648</v>
      </c>
      <c r="H807" s="3">
        <v>1602</v>
      </c>
      <c r="I807" s="3" t="s">
        <v>57</v>
      </c>
      <c r="J807" s="3" t="s">
        <v>108</v>
      </c>
      <c r="K807" s="3" t="s">
        <v>108</v>
      </c>
      <c r="L807" s="3" t="s">
        <v>47</v>
      </c>
      <c r="M807" s="3" t="s">
        <v>48</v>
      </c>
      <c r="N807" s="3" t="s">
        <v>39</v>
      </c>
      <c r="O807" s="3" t="s">
        <v>49</v>
      </c>
      <c r="P807" s="3" t="s">
        <v>62</v>
      </c>
      <c r="Q807" s="3" t="s">
        <v>42</v>
      </c>
      <c r="R807" s="3">
        <v>38270.8719</v>
      </c>
      <c r="S807" s="3">
        <v>31326.9541349809</v>
      </c>
      <c r="T807" s="3">
        <v>6943.91776501913</v>
      </c>
      <c r="U807" s="3">
        <v>6699.84332688138</v>
      </c>
      <c r="V807" s="3">
        <v>3661.11657206633</v>
      </c>
      <c r="W807" s="3">
        <v>7973.0983125</v>
      </c>
      <c r="X807" s="3">
        <v>7187.99220315689</v>
      </c>
      <c r="Y807" s="3">
        <v>0.659550105941123</v>
      </c>
      <c r="Z807" s="3">
        <f t="shared" si="60"/>
        <v>63792.9223146046</v>
      </c>
      <c r="AA807" s="3">
        <f t="shared" si="61"/>
        <v>420.746286708913</v>
      </c>
      <c r="AB807" s="3">
        <f t="shared" si="62"/>
        <v>59.9923479148067</v>
      </c>
      <c r="AC807" s="3">
        <f t="shared" si="63"/>
        <v>100</v>
      </c>
      <c r="AD807" s="3">
        <f t="shared" si="64"/>
        <v>65.9550105941123</v>
      </c>
    </row>
    <row r="808" ht="30" spans="1:30">
      <c r="A808" s="3" t="s">
        <v>1641</v>
      </c>
      <c r="B808" s="3" t="s">
        <v>878</v>
      </c>
      <c r="C808" s="3" t="s">
        <v>45</v>
      </c>
      <c r="D808" s="3">
        <v>95603</v>
      </c>
      <c r="E808" s="3">
        <v>5244</v>
      </c>
      <c r="F808" s="3">
        <v>6061</v>
      </c>
      <c r="G808" s="3" t="s">
        <v>1642</v>
      </c>
      <c r="H808" s="3">
        <v>6922</v>
      </c>
      <c r="I808" s="3" t="s">
        <v>34</v>
      </c>
      <c r="J808" s="3" t="s">
        <v>64</v>
      </c>
      <c r="K808" s="3" t="s">
        <v>631</v>
      </c>
      <c r="L808" s="3" t="s">
        <v>47</v>
      </c>
      <c r="M808" s="3" t="s">
        <v>93</v>
      </c>
      <c r="N808" s="3" t="s">
        <v>39</v>
      </c>
      <c r="O808" s="3" t="s">
        <v>49</v>
      </c>
      <c r="P808" s="3" t="s">
        <v>50</v>
      </c>
      <c r="Q808" s="3" t="s">
        <v>42</v>
      </c>
      <c r="R808" s="3">
        <v>86344.8561557961</v>
      </c>
      <c r="S808" s="3">
        <v>81075.3096737453</v>
      </c>
      <c r="T808" s="3">
        <v>5269.54648205078</v>
      </c>
      <c r="U808" s="3">
        <v>12949.7361562685</v>
      </c>
      <c r="V808" s="3">
        <v>16725.0823125959</v>
      </c>
      <c r="W808" s="3">
        <v>12023.33195432</v>
      </c>
      <c r="X808" s="3">
        <v>32045.616319012</v>
      </c>
      <c r="Y808" s="3">
        <v>0.873244752311056</v>
      </c>
      <c r="Z808" s="3">
        <f t="shared" si="60"/>
        <v>160088.622897992</v>
      </c>
      <c r="AA808" s="3">
        <f t="shared" si="61"/>
        <v>1397.96549850376</v>
      </c>
      <c r="AB808" s="3">
        <f t="shared" si="62"/>
        <v>53.9356605065024</v>
      </c>
      <c r="AC808" s="3">
        <f t="shared" si="63"/>
        <v>100</v>
      </c>
      <c r="AD808" s="3">
        <f t="shared" si="64"/>
        <v>87.3244752311056</v>
      </c>
    </row>
    <row r="809" ht="30" spans="1:30">
      <c r="A809" s="3" t="s">
        <v>1643</v>
      </c>
      <c r="B809" s="3" t="s">
        <v>120</v>
      </c>
      <c r="C809" s="3" t="s">
        <v>329</v>
      </c>
      <c r="D809" s="3">
        <v>20004</v>
      </c>
      <c r="E809" s="3">
        <v>1047</v>
      </c>
      <c r="F809" s="3">
        <v>11001</v>
      </c>
      <c r="G809" s="3" t="s">
        <v>330</v>
      </c>
      <c r="H809" s="3">
        <v>8872</v>
      </c>
      <c r="I809" s="3" t="s">
        <v>101</v>
      </c>
      <c r="J809" s="3" t="s">
        <v>272</v>
      </c>
      <c r="K809" s="3" t="s">
        <v>500</v>
      </c>
      <c r="L809" s="3" t="s">
        <v>47</v>
      </c>
      <c r="M809" s="3" t="s">
        <v>38</v>
      </c>
      <c r="N809" s="3" t="s">
        <v>39</v>
      </c>
      <c r="O809" s="3" t="s">
        <v>40</v>
      </c>
      <c r="P809" s="3" t="s">
        <v>50</v>
      </c>
      <c r="Q809" s="3" t="s">
        <v>42</v>
      </c>
      <c r="R809" s="3">
        <v>463678.948434245</v>
      </c>
      <c r="S809" s="3">
        <v>421984.345132308</v>
      </c>
      <c r="T809" s="3">
        <v>41694.6033019373</v>
      </c>
      <c r="U809" s="3">
        <v>60356.9226590313</v>
      </c>
      <c r="V809" s="3">
        <v>71975.8873276353</v>
      </c>
      <c r="W809" s="3">
        <v>87964.8165839886</v>
      </c>
      <c r="X809" s="3">
        <v>159220.945038348</v>
      </c>
      <c r="Y809" s="3">
        <v>0.431779860626446</v>
      </c>
      <c r="Z809" s="3">
        <f t="shared" si="60"/>
        <v>843197.520043248</v>
      </c>
      <c r="AA809" s="3">
        <f t="shared" si="61"/>
        <v>3640.75707684839</v>
      </c>
      <c r="AB809" s="3">
        <f t="shared" si="62"/>
        <v>54.9905493567465</v>
      </c>
      <c r="AC809" s="3">
        <f t="shared" si="63"/>
        <v>100</v>
      </c>
      <c r="AD809" s="3">
        <f t="shared" si="64"/>
        <v>43.1779860626446</v>
      </c>
    </row>
    <row r="810" ht="30" spans="1:30">
      <c r="A810" s="3" t="s">
        <v>1644</v>
      </c>
      <c r="B810" s="3" t="s">
        <v>1645</v>
      </c>
      <c r="C810" s="3" t="s">
        <v>136</v>
      </c>
      <c r="D810" s="3">
        <v>13143</v>
      </c>
      <c r="E810" s="3">
        <v>9500</v>
      </c>
      <c r="F810" s="3">
        <v>36117</v>
      </c>
      <c r="G810" s="3" t="s">
        <v>296</v>
      </c>
      <c r="H810" s="3">
        <v>6840</v>
      </c>
      <c r="I810" s="3" t="s">
        <v>34</v>
      </c>
      <c r="J810" s="3" t="s">
        <v>35</v>
      </c>
      <c r="K810" s="3" t="s">
        <v>36</v>
      </c>
      <c r="L810" s="3" t="s">
        <v>47</v>
      </c>
      <c r="M810" s="3" t="s">
        <v>93</v>
      </c>
      <c r="N810" s="3" t="s">
        <v>39</v>
      </c>
      <c r="O810" s="3" t="s">
        <v>49</v>
      </c>
      <c r="P810" s="3" t="s">
        <v>50</v>
      </c>
      <c r="Q810" s="3" t="s">
        <v>42</v>
      </c>
      <c r="R810" s="3">
        <v>89487.2811904074</v>
      </c>
      <c r="S810" s="3">
        <v>81654.0682172782</v>
      </c>
      <c r="T810" s="3">
        <v>7833.21297312915</v>
      </c>
      <c r="U810" s="3">
        <v>10980.8522175672</v>
      </c>
      <c r="V810" s="3">
        <v>14425.8254622941</v>
      </c>
      <c r="W810" s="3">
        <v>18639.7659491476</v>
      </c>
      <c r="X810" s="3">
        <v>31855.7496171627</v>
      </c>
      <c r="Y810" s="3">
        <v>0.20257580994387</v>
      </c>
      <c r="Z810" s="3">
        <f t="shared" si="60"/>
        <v>165389.474436579</v>
      </c>
      <c r="AA810" s="3">
        <f t="shared" si="61"/>
        <v>335.03906740181</v>
      </c>
      <c r="AB810" s="3">
        <f t="shared" si="62"/>
        <v>54.1069989461286</v>
      </c>
      <c r="AC810" s="3">
        <f t="shared" si="63"/>
        <v>100</v>
      </c>
      <c r="AD810" s="3">
        <f t="shared" si="64"/>
        <v>20.257580994387</v>
      </c>
    </row>
    <row r="811" ht="30" spans="1:30">
      <c r="A811" s="3" t="s">
        <v>1646</v>
      </c>
      <c r="B811" s="3" t="s">
        <v>1647</v>
      </c>
      <c r="C811" s="3" t="s">
        <v>675</v>
      </c>
      <c r="D811" s="3">
        <v>56484</v>
      </c>
      <c r="E811" s="3">
        <v>2157</v>
      </c>
      <c r="F811" s="3">
        <v>27021</v>
      </c>
      <c r="G811" s="3" t="s">
        <v>686</v>
      </c>
      <c r="I811" s="3" t="s">
        <v>34</v>
      </c>
      <c r="J811" s="3" t="s">
        <v>230</v>
      </c>
      <c r="K811" s="3" t="s">
        <v>231</v>
      </c>
      <c r="L811" s="3" t="s">
        <v>47</v>
      </c>
      <c r="M811" s="3" t="s">
        <v>60</v>
      </c>
      <c r="N811" s="3" t="s">
        <v>39</v>
      </c>
      <c r="O811" s="3" t="s">
        <v>40</v>
      </c>
      <c r="P811" s="3" t="s">
        <v>50</v>
      </c>
      <c r="Q811" s="3" t="s">
        <v>42</v>
      </c>
      <c r="R811" s="3">
        <v>384697.525047726</v>
      </c>
      <c r="S811" s="3">
        <v>349002.611770073</v>
      </c>
      <c r="T811" s="3">
        <v>35694.913277653</v>
      </c>
      <c r="U811" s="3">
        <v>54379.9761847277</v>
      </c>
      <c r="V811" s="3">
        <v>58245.85126895</v>
      </c>
      <c r="W811" s="3">
        <v>72334.8182425604</v>
      </c>
      <c r="X811" s="3">
        <v>128604.777801797</v>
      </c>
      <c r="Y811" s="3">
        <v>0.972061421965168</v>
      </c>
      <c r="Z811" s="3">
        <f t="shared" si="60"/>
        <v>698262.948545761</v>
      </c>
      <c r="AA811" s="3">
        <f t="shared" si="61"/>
        <v>6787.54474668983</v>
      </c>
      <c r="AB811" s="3">
        <f t="shared" si="62"/>
        <v>55.0935039370079</v>
      </c>
      <c r="AC811" s="3">
        <f t="shared" si="63"/>
        <v>100</v>
      </c>
      <c r="AD811" s="3">
        <f t="shared" si="64"/>
        <v>97.2061421965168</v>
      </c>
    </row>
    <row r="812" ht="30" spans="1:30">
      <c r="A812" s="3" t="s">
        <v>1648</v>
      </c>
      <c r="B812" s="3" t="s">
        <v>1649</v>
      </c>
      <c r="C812" s="3" t="s">
        <v>55</v>
      </c>
      <c r="D812" s="3">
        <v>27534</v>
      </c>
      <c r="E812" s="3">
        <v>4328</v>
      </c>
      <c r="F812" s="3">
        <v>37191</v>
      </c>
      <c r="G812" s="3" t="s">
        <v>296</v>
      </c>
      <c r="H812" s="3">
        <v>2980</v>
      </c>
      <c r="I812" s="3" t="s">
        <v>229</v>
      </c>
      <c r="J812" s="3" t="s">
        <v>260</v>
      </c>
      <c r="K812" s="3" t="s">
        <v>295</v>
      </c>
      <c r="L812" s="3" t="s">
        <v>47</v>
      </c>
      <c r="M812" s="3" t="s">
        <v>38</v>
      </c>
      <c r="N812" s="3" t="s">
        <v>39</v>
      </c>
      <c r="O812" s="3" t="s">
        <v>40</v>
      </c>
      <c r="P812" s="3" t="s">
        <v>232</v>
      </c>
      <c r="Q812" s="3" t="s">
        <v>42</v>
      </c>
      <c r="R812" s="3">
        <v>599524.502638927</v>
      </c>
      <c r="S812" s="3">
        <v>565750.588494271</v>
      </c>
      <c r="T812" s="3">
        <v>33773.9141446566</v>
      </c>
      <c r="U812" s="3">
        <v>56289.8569077611</v>
      </c>
      <c r="V812" s="3">
        <v>103648.389852824</v>
      </c>
      <c r="W812" s="3">
        <v>80231.8093791955</v>
      </c>
      <c r="X812" s="3">
        <v>291806.618209833</v>
      </c>
      <c r="Y812" s="3">
        <v>0.0501295394278019</v>
      </c>
      <c r="Z812" s="3">
        <f t="shared" si="60"/>
        <v>1131501.17698854</v>
      </c>
      <c r="AA812" s="3">
        <f t="shared" si="61"/>
        <v>567.216328644513</v>
      </c>
      <c r="AB812" s="3">
        <f t="shared" si="62"/>
        <v>52.9848766250995</v>
      </c>
      <c r="AC812" s="3">
        <f t="shared" si="63"/>
        <v>100</v>
      </c>
      <c r="AD812" s="3">
        <f t="shared" si="64"/>
        <v>5.01295394278019</v>
      </c>
    </row>
    <row r="813" ht="30" spans="1:30">
      <c r="A813" s="3" t="s">
        <v>1650</v>
      </c>
      <c r="B813" s="3" t="s">
        <v>184</v>
      </c>
      <c r="C813" s="3" t="s">
        <v>45</v>
      </c>
      <c r="D813" s="3">
        <v>94102</v>
      </c>
      <c r="E813" s="3">
        <v>1651</v>
      </c>
      <c r="F813" s="3">
        <v>6075</v>
      </c>
      <c r="G813" s="3" t="s">
        <v>184</v>
      </c>
      <c r="H813" s="3">
        <v>7362</v>
      </c>
      <c r="I813" s="3" t="s">
        <v>57</v>
      </c>
      <c r="J813" s="3" t="s">
        <v>108</v>
      </c>
      <c r="K813" s="3" t="s">
        <v>108</v>
      </c>
      <c r="L813" s="3" t="s">
        <v>47</v>
      </c>
      <c r="M813" s="3" t="s">
        <v>82</v>
      </c>
      <c r="N813" s="3" t="s">
        <v>39</v>
      </c>
      <c r="O813" s="3" t="s">
        <v>49</v>
      </c>
      <c r="P813" s="3" t="s">
        <v>62</v>
      </c>
      <c r="Q813" s="3" t="s">
        <v>42</v>
      </c>
      <c r="R813" s="3">
        <v>136565.1657</v>
      </c>
      <c r="S813" s="3">
        <v>111786.600877519</v>
      </c>
      <c r="T813" s="3">
        <v>24778.5648224809</v>
      </c>
      <c r="U813" s="3">
        <v>23907.6135106186</v>
      </c>
      <c r="V813" s="3">
        <v>13064.2696779337</v>
      </c>
      <c r="W813" s="3">
        <v>28451.0761875</v>
      </c>
      <c r="X813" s="3">
        <v>25649.5161343431</v>
      </c>
      <c r="Y813" s="3">
        <v>0.0416220629237847</v>
      </c>
      <c r="Z813" s="3">
        <f t="shared" si="60"/>
        <v>227637.641210395</v>
      </c>
      <c r="AA813" s="3">
        <f t="shared" si="61"/>
        <v>94.7474822628099</v>
      </c>
      <c r="AB813" s="3">
        <f t="shared" si="62"/>
        <v>59.9923479148068</v>
      </c>
      <c r="AC813" s="3">
        <f t="shared" si="63"/>
        <v>100</v>
      </c>
      <c r="AD813" s="3">
        <f t="shared" si="64"/>
        <v>4.16220629237847</v>
      </c>
    </row>
    <row r="814" customFormat="1" hidden="1" spans="1:30">
      <c r="A814" t="s">
        <v>1178</v>
      </c>
      <c r="B814" t="s">
        <v>1419</v>
      </c>
      <c r="C814" t="s">
        <v>147</v>
      </c>
      <c r="D814">
        <v>73127</v>
      </c>
      <c r="E814">
        <v>6650</v>
      </c>
      <c r="F814">
        <v>40109</v>
      </c>
      <c r="G814" t="s">
        <v>1420</v>
      </c>
      <c r="H814">
        <v>5880</v>
      </c>
      <c r="I814" t="s">
        <v>68</v>
      </c>
      <c r="J814" t="s">
        <v>108</v>
      </c>
      <c r="K814" t="s">
        <v>108</v>
      </c>
      <c r="L814" t="s">
        <v>121</v>
      </c>
      <c r="M814" t="s">
        <v>60</v>
      </c>
      <c r="N814" t="s">
        <v>39</v>
      </c>
      <c r="O814" t="s">
        <v>40</v>
      </c>
      <c r="P814" t="s">
        <v>75</v>
      </c>
      <c r="Q814" t="s">
        <v>42</v>
      </c>
      <c r="R814">
        <v>413550.477</v>
      </c>
      <c r="S814">
        <v>371828.986579908</v>
      </c>
      <c r="T814">
        <v>41721.4904200918</v>
      </c>
      <c r="U814">
        <v>66842.6841227714</v>
      </c>
      <c r="V814">
        <v>63399.0055484146</v>
      </c>
      <c r="W814">
        <v>70418.811873065</v>
      </c>
      <c r="X814">
        <v>136643.399841465</v>
      </c>
      <c r="Y814">
        <v>0.254279046850988</v>
      </c>
      <c r="Z814">
        <f t="shared" si="60"/>
        <v>750854.378385716</v>
      </c>
      <c r="AA814">
        <f t="shared" si="61"/>
        <v>1909.26535659811</v>
      </c>
      <c r="AB814">
        <f t="shared" si="62"/>
        <v>55.0773211030752</v>
      </c>
      <c r="AC814">
        <f t="shared" si="63"/>
        <v>100</v>
      </c>
      <c r="AD814">
        <f t="shared" si="64"/>
        <v>25.4279046850988</v>
      </c>
    </row>
    <row r="815" ht="30" spans="1:30">
      <c r="A815" s="3" t="s">
        <v>1651</v>
      </c>
      <c r="B815" s="3" t="s">
        <v>1652</v>
      </c>
      <c r="C815" s="3" t="s">
        <v>200</v>
      </c>
      <c r="D815" s="3">
        <v>83301</v>
      </c>
      <c r="E815" s="3">
        <v>3588</v>
      </c>
      <c r="F815" s="3">
        <v>16083</v>
      </c>
      <c r="G815" s="3" t="s">
        <v>1652</v>
      </c>
      <c r="I815" s="3" t="s">
        <v>34</v>
      </c>
      <c r="J815" s="3" t="s">
        <v>35</v>
      </c>
      <c r="K815" s="3" t="s">
        <v>36</v>
      </c>
      <c r="L815" s="3" t="s">
        <v>47</v>
      </c>
      <c r="M815" s="3" t="s">
        <v>93</v>
      </c>
      <c r="N815" s="3" t="s">
        <v>39</v>
      </c>
      <c r="O815" s="3" t="s">
        <v>49</v>
      </c>
      <c r="P815" s="3" t="s">
        <v>50</v>
      </c>
      <c r="Q815" s="3" t="s">
        <v>42</v>
      </c>
      <c r="R815" s="3">
        <v>77333.1313955504</v>
      </c>
      <c r="S815" s="3">
        <v>70563.8242935568</v>
      </c>
      <c r="T815" s="3">
        <v>6769.30710199364</v>
      </c>
      <c r="U815" s="3">
        <v>9489.43443224502</v>
      </c>
      <c r="V815" s="3">
        <v>12466.5119011846</v>
      </c>
      <c r="W815" s="3">
        <v>16108.1155908697</v>
      </c>
      <c r="X815" s="3">
        <v>27529.1062380815</v>
      </c>
      <c r="Y815" s="3">
        <v>0.0995623045420634</v>
      </c>
      <c r="Z815" s="3">
        <f t="shared" si="60"/>
        <v>142926.299557931</v>
      </c>
      <c r="AA815" s="3">
        <f t="shared" si="61"/>
        <v>142.300717636569</v>
      </c>
      <c r="AB815" s="3">
        <f t="shared" si="62"/>
        <v>54.1069989461285</v>
      </c>
      <c r="AC815" s="3">
        <f t="shared" si="63"/>
        <v>100</v>
      </c>
      <c r="AD815" s="3">
        <f t="shared" si="64"/>
        <v>9.95623045420634</v>
      </c>
    </row>
    <row r="816" ht="30" spans="1:30">
      <c r="A816" s="3" t="s">
        <v>1653</v>
      </c>
      <c r="B816" s="3" t="s">
        <v>1654</v>
      </c>
      <c r="C816" s="3" t="s">
        <v>45</v>
      </c>
      <c r="D816" s="3">
        <v>90680</v>
      </c>
      <c r="E816" s="3">
        <v>1607</v>
      </c>
      <c r="F816" s="3">
        <v>6059</v>
      </c>
      <c r="G816" s="3" t="s">
        <v>186</v>
      </c>
      <c r="H816" s="3">
        <v>4472</v>
      </c>
      <c r="I816" s="3" t="s">
        <v>34</v>
      </c>
      <c r="J816" s="3" t="s">
        <v>35</v>
      </c>
      <c r="K816" s="3" t="s">
        <v>36</v>
      </c>
      <c r="L816" s="3" t="s">
        <v>47</v>
      </c>
      <c r="M816" s="3" t="s">
        <v>82</v>
      </c>
      <c r="N816" s="3" t="s">
        <v>39</v>
      </c>
      <c r="O816" s="3" t="s">
        <v>61</v>
      </c>
      <c r="P816" s="3" t="s">
        <v>50</v>
      </c>
      <c r="Q816" s="3" t="s">
        <v>42</v>
      </c>
      <c r="R816" s="3">
        <v>176883.776411442</v>
      </c>
      <c r="S816" s="3">
        <v>161400.366102283</v>
      </c>
      <c r="T816" s="3">
        <v>15483.4103091592</v>
      </c>
      <c r="U816" s="3">
        <v>21705.1471742271</v>
      </c>
      <c r="V816" s="3">
        <v>28514.6051112395</v>
      </c>
      <c r="W816" s="3">
        <v>36844.0313377636</v>
      </c>
      <c r="X816" s="3">
        <v>62967.2196735048</v>
      </c>
      <c r="Y816" s="3">
        <v>0.117549936129157</v>
      </c>
      <c r="Z816" s="3">
        <f t="shared" si="60"/>
        <v>326914.779708177</v>
      </c>
      <c r="AA816" s="3">
        <f t="shared" si="61"/>
        <v>384.288114743738</v>
      </c>
      <c r="AB816" s="3">
        <f t="shared" si="62"/>
        <v>54.1069989461286</v>
      </c>
      <c r="AC816" s="3">
        <f t="shared" si="63"/>
        <v>100</v>
      </c>
      <c r="AD816" s="3">
        <f t="shared" si="64"/>
        <v>11.7549936129157</v>
      </c>
    </row>
    <row r="817" ht="30" spans="1:30">
      <c r="A817" s="3" t="s">
        <v>1655</v>
      </c>
      <c r="B817" s="3" t="s">
        <v>1656</v>
      </c>
      <c r="C817" s="3" t="s">
        <v>1041</v>
      </c>
      <c r="D817" s="3">
        <v>36425</v>
      </c>
      <c r="F817" s="3">
        <v>1099</v>
      </c>
      <c r="G817" s="3" t="s">
        <v>1657</v>
      </c>
      <c r="I817" s="3" t="s">
        <v>34</v>
      </c>
      <c r="J817" s="3" t="s">
        <v>35</v>
      </c>
      <c r="K817" s="3" t="s">
        <v>36</v>
      </c>
      <c r="L817" s="3" t="s">
        <v>47</v>
      </c>
      <c r="M817" s="3" t="s">
        <v>48</v>
      </c>
      <c r="N817" s="3" t="s">
        <v>39</v>
      </c>
      <c r="O817" s="3" t="s">
        <v>49</v>
      </c>
      <c r="P817" s="3" t="s">
        <v>50</v>
      </c>
      <c r="Q817" s="3" t="s">
        <v>42</v>
      </c>
      <c r="R817" s="3">
        <v>43247.4417451604</v>
      </c>
      <c r="S817" s="3">
        <v>39461.8040855244</v>
      </c>
      <c r="T817" s="3">
        <v>3785.63765963594</v>
      </c>
      <c r="U817" s="3">
        <v>5306.82975585091</v>
      </c>
      <c r="V817" s="3">
        <v>6971.71752239237</v>
      </c>
      <c r="W817" s="3">
        <v>9008.23202253684</v>
      </c>
      <c r="X817" s="3">
        <v>15395.2568173938</v>
      </c>
      <c r="Y817" s="3">
        <v>0.427246865378519</v>
      </c>
      <c r="Z817" s="3">
        <f t="shared" si="60"/>
        <v>79929.4778633343</v>
      </c>
      <c r="AA817" s="3">
        <f t="shared" si="61"/>
        <v>341.496188684513</v>
      </c>
      <c r="AB817" s="3">
        <f t="shared" si="62"/>
        <v>54.1069989461286</v>
      </c>
      <c r="AC817" s="3">
        <f t="shared" si="63"/>
        <v>100</v>
      </c>
      <c r="AD817" s="3">
        <f t="shared" si="64"/>
        <v>42.7246865378519</v>
      </c>
    </row>
    <row r="818" customFormat="1" hidden="1" spans="1:30">
      <c r="A818" t="s">
        <v>1658</v>
      </c>
      <c r="B818" t="s">
        <v>733</v>
      </c>
      <c r="C818" t="s">
        <v>45</v>
      </c>
      <c r="D818">
        <v>92612</v>
      </c>
      <c r="E818">
        <v>2401</v>
      </c>
      <c r="F818">
        <v>6059</v>
      </c>
      <c r="G818" t="s">
        <v>186</v>
      </c>
      <c r="H818">
        <v>4472</v>
      </c>
      <c r="I818" t="s">
        <v>79</v>
      </c>
      <c r="J818" t="s">
        <v>80</v>
      </c>
      <c r="K818" t="s">
        <v>81</v>
      </c>
      <c r="L818" t="s">
        <v>47</v>
      </c>
      <c r="M818" t="s">
        <v>93</v>
      </c>
      <c r="N818" t="s">
        <v>39</v>
      </c>
      <c r="O818" t="s">
        <v>49</v>
      </c>
      <c r="P818" t="s">
        <v>62</v>
      </c>
      <c r="Q818" t="s">
        <v>42</v>
      </c>
      <c r="R818">
        <v>68033.7378</v>
      </c>
      <c r="S818">
        <v>47555.5827222</v>
      </c>
      <c r="T818">
        <v>20478.1550778</v>
      </c>
      <c r="U818">
        <v>18369.109206</v>
      </c>
      <c r="V818">
        <v>8776.3521762</v>
      </c>
      <c r="W818">
        <v>8164.048536</v>
      </c>
      <c r="X818">
        <v>0</v>
      </c>
      <c r="Y818">
        <v>0.260954524440032</v>
      </c>
      <c r="Z818">
        <f t="shared" si="60"/>
        <v>103343.2477182</v>
      </c>
      <c r="AA818">
        <f t="shared" si="61"/>
        <v>269.678880623913</v>
      </c>
      <c r="AB818">
        <f t="shared" si="62"/>
        <v>65.8327847267939</v>
      </c>
      <c r="AC818">
        <f t="shared" si="63"/>
        <v>100</v>
      </c>
      <c r="AD818">
        <f t="shared" si="64"/>
        <v>26.0954524440032</v>
      </c>
    </row>
    <row r="819" customFormat="1" hidden="1" spans="1:30">
      <c r="A819" t="s">
        <v>1659</v>
      </c>
      <c r="B819" t="s">
        <v>1660</v>
      </c>
      <c r="C819" t="s">
        <v>971</v>
      </c>
      <c r="D819">
        <v>7205</v>
      </c>
      <c r="E819">
        <v>2438</v>
      </c>
      <c r="F819">
        <v>34039</v>
      </c>
      <c r="G819" t="s">
        <v>1100</v>
      </c>
      <c r="H819">
        <v>5602</v>
      </c>
      <c r="I819" t="s">
        <v>541</v>
      </c>
      <c r="J819" t="s">
        <v>69</v>
      </c>
      <c r="K819" t="s">
        <v>70</v>
      </c>
      <c r="L819" t="s">
        <v>47</v>
      </c>
      <c r="M819" t="s">
        <v>48</v>
      </c>
      <c r="N819" t="s">
        <v>39</v>
      </c>
      <c r="O819" t="s">
        <v>49</v>
      </c>
      <c r="P819" t="s">
        <v>62</v>
      </c>
      <c r="Q819" t="s">
        <v>42</v>
      </c>
      <c r="R819">
        <v>41641.3548</v>
      </c>
      <c r="S819">
        <v>36604.8005278082</v>
      </c>
      <c r="T819">
        <v>5036.55427219184</v>
      </c>
      <c r="U819">
        <v>5724.15342065629</v>
      </c>
      <c r="V819">
        <v>5859.92140538494</v>
      </c>
      <c r="W819">
        <v>7646.80326891039</v>
      </c>
      <c r="X819">
        <v>13322.7809530501</v>
      </c>
      <c r="Y819">
        <v>0.0907063889337225</v>
      </c>
      <c r="Z819">
        <f t="shared" si="60"/>
        <v>74195.0138480018</v>
      </c>
      <c r="AA819">
        <f t="shared" si="61"/>
        <v>67.2996178303978</v>
      </c>
      <c r="AB819">
        <f t="shared" si="62"/>
        <v>56.12419573815</v>
      </c>
      <c r="AC819">
        <f t="shared" si="63"/>
        <v>100</v>
      </c>
      <c r="AD819">
        <f t="shared" si="64"/>
        <v>9.07063889337225</v>
      </c>
    </row>
    <row r="820" ht="30" spans="1:30">
      <c r="A820" s="3" t="s">
        <v>1661</v>
      </c>
      <c r="B820" s="3" t="s">
        <v>1662</v>
      </c>
      <c r="C820" s="3" t="s">
        <v>32</v>
      </c>
      <c r="D820" s="3">
        <v>18252</v>
      </c>
      <c r="E820" s="3">
        <v>4804</v>
      </c>
      <c r="F820" s="3">
        <v>42107</v>
      </c>
      <c r="G820" s="3" t="s">
        <v>1663</v>
      </c>
      <c r="I820" s="3" t="s">
        <v>34</v>
      </c>
      <c r="J820" s="3" t="s">
        <v>287</v>
      </c>
      <c r="K820" s="3" t="s">
        <v>288</v>
      </c>
      <c r="L820" s="3" t="s">
        <v>47</v>
      </c>
      <c r="M820" s="3" t="s">
        <v>93</v>
      </c>
      <c r="N820" s="3" t="s">
        <v>39</v>
      </c>
      <c r="O820" s="3" t="s">
        <v>49</v>
      </c>
      <c r="P820" s="3" t="s">
        <v>41</v>
      </c>
      <c r="Q820" s="3" t="s">
        <v>42</v>
      </c>
      <c r="R820" s="3">
        <v>77642.594027154</v>
      </c>
      <c r="S820" s="3">
        <v>72194.8337483029</v>
      </c>
      <c r="T820" s="3">
        <v>5447.76027885117</v>
      </c>
      <c r="U820" s="3">
        <v>10059.620832376</v>
      </c>
      <c r="V820" s="3">
        <v>12615.3602224543</v>
      </c>
      <c r="W820" s="3">
        <v>15757.1902245431</v>
      </c>
      <c r="X820" s="3">
        <v>27354.097908094</v>
      </c>
      <c r="Y820" s="3">
        <v>0.824025968285268</v>
      </c>
      <c r="Z820" s="3">
        <f t="shared" si="60"/>
        <v>143428.863214621</v>
      </c>
      <c r="AA820" s="3">
        <f t="shared" si="61"/>
        <v>1181.89107890484</v>
      </c>
      <c r="AB820" s="3">
        <f t="shared" si="62"/>
        <v>54.1331725616291</v>
      </c>
      <c r="AC820" s="3">
        <f t="shared" si="63"/>
        <v>100</v>
      </c>
      <c r="AD820" s="3">
        <f t="shared" si="64"/>
        <v>82.4025968285268</v>
      </c>
    </row>
    <row r="821" ht="30" spans="1:30">
      <c r="A821" s="3" t="s">
        <v>1664</v>
      </c>
      <c r="B821" s="3" t="s">
        <v>1501</v>
      </c>
      <c r="C821" s="3" t="s">
        <v>181</v>
      </c>
      <c r="D821" s="3">
        <v>62056</v>
      </c>
      <c r="E821" s="3">
        <v>4447</v>
      </c>
      <c r="F821" s="3">
        <v>17135</v>
      </c>
      <c r="G821" s="3" t="s">
        <v>33</v>
      </c>
      <c r="I821" s="3" t="s">
        <v>34</v>
      </c>
      <c r="J821" s="3" t="s">
        <v>149</v>
      </c>
      <c r="K821" s="3" t="s">
        <v>149</v>
      </c>
      <c r="L821" s="3" t="s">
        <v>47</v>
      </c>
      <c r="M821" s="3" t="s">
        <v>93</v>
      </c>
      <c r="N821" s="3" t="s">
        <v>39</v>
      </c>
      <c r="O821" s="3" t="s">
        <v>49</v>
      </c>
      <c r="P821" s="3" t="s">
        <v>50</v>
      </c>
      <c r="Q821" s="3" t="s">
        <v>42</v>
      </c>
      <c r="R821" s="3">
        <v>65375.6265098996</v>
      </c>
      <c r="S821" s="3">
        <v>61385.8126631372</v>
      </c>
      <c r="T821" s="3">
        <v>3989.81384676245</v>
      </c>
      <c r="U821" s="3">
        <v>9804.83554024798</v>
      </c>
      <c r="V821" s="3">
        <v>12663.3222092895</v>
      </c>
      <c r="W821" s="3">
        <v>9103.41269006101</v>
      </c>
      <c r="X821" s="3">
        <v>24263.1968715214</v>
      </c>
      <c r="Y821" s="3">
        <v>0.63546877891934</v>
      </c>
      <c r="Z821" s="3">
        <f t="shared" si="60"/>
        <v>121210.39382102</v>
      </c>
      <c r="AA821" s="3">
        <f t="shared" si="61"/>
        <v>770.254209537756</v>
      </c>
      <c r="AB821" s="3">
        <f t="shared" si="62"/>
        <v>53.9356605065023</v>
      </c>
      <c r="AC821" s="3">
        <f t="shared" si="63"/>
        <v>100</v>
      </c>
      <c r="AD821" s="3">
        <f t="shared" si="64"/>
        <v>63.546877891934</v>
      </c>
    </row>
    <row r="822" customFormat="1" hidden="1" spans="1:30">
      <c r="A822" t="s">
        <v>1665</v>
      </c>
      <c r="B822" t="s">
        <v>1666</v>
      </c>
      <c r="C822" t="s">
        <v>548</v>
      </c>
      <c r="D822">
        <v>77651</v>
      </c>
      <c r="E822">
        <v>5212</v>
      </c>
      <c r="F822">
        <v>48245</v>
      </c>
      <c r="G822" t="s">
        <v>193</v>
      </c>
      <c r="H822">
        <v>840</v>
      </c>
      <c r="I822" t="s">
        <v>68</v>
      </c>
      <c r="J822" t="s">
        <v>58</v>
      </c>
      <c r="K822" t="s">
        <v>59</v>
      </c>
      <c r="L822" t="s">
        <v>47</v>
      </c>
      <c r="M822" t="s">
        <v>93</v>
      </c>
      <c r="N822" t="s">
        <v>39</v>
      </c>
      <c r="O822" t="s">
        <v>49</v>
      </c>
      <c r="P822" t="s">
        <v>62</v>
      </c>
      <c r="Q822" t="s">
        <v>42</v>
      </c>
      <c r="R822">
        <v>80097.5945505876</v>
      </c>
      <c r="S822">
        <v>73694.0560122328</v>
      </c>
      <c r="T822">
        <v>6403.53853835477</v>
      </c>
      <c r="U822">
        <v>12959.5422800037</v>
      </c>
      <c r="V822">
        <v>10672.5642305913</v>
      </c>
      <c r="W822">
        <v>13927.6963209216</v>
      </c>
      <c r="X822">
        <v>23632.106510595</v>
      </c>
      <c r="Y822">
        <v>0.877425860971162</v>
      </c>
      <c r="Z822">
        <f t="shared" si="60"/>
        <v>141289.503892699</v>
      </c>
      <c r="AA822">
        <f t="shared" si="61"/>
        <v>1239.7106459924</v>
      </c>
      <c r="AB822">
        <f t="shared" si="62"/>
        <v>56.6904068198986</v>
      </c>
      <c r="AC822">
        <f t="shared" si="63"/>
        <v>100</v>
      </c>
      <c r="AD822">
        <f t="shared" si="64"/>
        <v>87.7425860971162</v>
      </c>
    </row>
    <row r="823" customFormat="1" hidden="1" spans="1:30">
      <c r="A823" t="s">
        <v>1667</v>
      </c>
      <c r="B823" t="s">
        <v>373</v>
      </c>
      <c r="C823" t="s">
        <v>341</v>
      </c>
      <c r="D823">
        <v>21215</v>
      </c>
      <c r="E823">
        <v>5535</v>
      </c>
      <c r="F823">
        <v>24510</v>
      </c>
      <c r="G823" t="s">
        <v>374</v>
      </c>
      <c r="H823">
        <v>8872</v>
      </c>
      <c r="I823" t="s">
        <v>68</v>
      </c>
      <c r="J823" t="s">
        <v>35</v>
      </c>
      <c r="K823" t="s">
        <v>36</v>
      </c>
      <c r="L823" t="s">
        <v>47</v>
      </c>
      <c r="M823" t="s">
        <v>48</v>
      </c>
      <c r="N823" t="s">
        <v>39</v>
      </c>
      <c r="O823" t="s">
        <v>49</v>
      </c>
      <c r="P823" t="s">
        <v>62</v>
      </c>
      <c r="Q823" t="s">
        <v>42</v>
      </c>
      <c r="R823">
        <v>37276.6158</v>
      </c>
      <c r="S823">
        <v>31814.6945544385</v>
      </c>
      <c r="T823">
        <v>5461.9212455615</v>
      </c>
      <c r="U823">
        <v>3548.25540770053</v>
      </c>
      <c r="V823">
        <v>5461.9212455615</v>
      </c>
      <c r="W823">
        <v>7614.79531315508</v>
      </c>
      <c r="X823">
        <v>11481.9950271658</v>
      </c>
      <c r="Y823">
        <v>0.326065882656883</v>
      </c>
      <c r="Z823">
        <f t="shared" si="60"/>
        <v>65383.5827935829</v>
      </c>
      <c r="AA823">
        <f t="shared" si="61"/>
        <v>213.19355634859</v>
      </c>
      <c r="AB823">
        <f t="shared" si="62"/>
        <v>57.0121951219512</v>
      </c>
      <c r="AC823">
        <f t="shared" si="63"/>
        <v>100</v>
      </c>
      <c r="AD823">
        <f t="shared" si="64"/>
        <v>32.6065882656883</v>
      </c>
    </row>
    <row r="824" ht="30" spans="1:30">
      <c r="A824" s="3" t="s">
        <v>1668</v>
      </c>
      <c r="B824" s="3" t="s">
        <v>1669</v>
      </c>
      <c r="C824" s="3" t="s">
        <v>136</v>
      </c>
      <c r="D824" s="3">
        <v>12563</v>
      </c>
      <c r="E824" s="3">
        <v>3114</v>
      </c>
      <c r="F824" s="3">
        <v>36079</v>
      </c>
      <c r="G824" s="3" t="s">
        <v>1670</v>
      </c>
      <c r="H824" s="3">
        <v>5602</v>
      </c>
      <c r="I824" s="3" t="s">
        <v>101</v>
      </c>
      <c r="J824" s="3" t="s">
        <v>35</v>
      </c>
      <c r="K824" s="3" t="s">
        <v>36</v>
      </c>
      <c r="L824" s="3" t="s">
        <v>47</v>
      </c>
      <c r="M824" s="3" t="s">
        <v>93</v>
      </c>
      <c r="N824" s="3" t="s">
        <v>39</v>
      </c>
      <c r="O824" s="3" t="s">
        <v>49</v>
      </c>
      <c r="P824" s="3" t="s">
        <v>50</v>
      </c>
      <c r="Q824" s="3" t="s">
        <v>42</v>
      </c>
      <c r="R824" s="3">
        <v>89189.2172855229</v>
      </c>
      <c r="S824" s="3">
        <v>80844.6838453418</v>
      </c>
      <c r="T824" s="3">
        <v>8344.53344018108</v>
      </c>
      <c r="U824" s="3">
        <v>11010.6680034676</v>
      </c>
      <c r="V824" s="3">
        <v>14425.1912160978</v>
      </c>
      <c r="W824" s="3">
        <v>20468.4295595473</v>
      </c>
      <c r="X824" s="3">
        <v>27709.0897419466</v>
      </c>
      <c r="Y824" s="3">
        <v>0.207534449757145</v>
      </c>
      <c r="Z824" s="3">
        <f t="shared" si="60"/>
        <v>162802.595806582</v>
      </c>
      <c r="AA824" s="3">
        <f t="shared" si="61"/>
        <v>337.871471397539</v>
      </c>
      <c r="AB824" s="3">
        <f t="shared" si="62"/>
        <v>54.7836579900017</v>
      </c>
      <c r="AC824" s="3">
        <f t="shared" si="63"/>
        <v>100</v>
      </c>
      <c r="AD824" s="3">
        <f t="shared" si="64"/>
        <v>20.7534449757145</v>
      </c>
    </row>
    <row r="825" customFormat="1" hidden="1" spans="1:30">
      <c r="A825" t="s">
        <v>557</v>
      </c>
      <c r="B825" t="s">
        <v>1671</v>
      </c>
      <c r="C825" t="s">
        <v>45</v>
      </c>
      <c r="D825">
        <v>90712</v>
      </c>
      <c r="E825">
        <v>1921</v>
      </c>
      <c r="F825">
        <v>6037</v>
      </c>
      <c r="G825" t="s">
        <v>132</v>
      </c>
      <c r="H825">
        <v>4472</v>
      </c>
      <c r="I825" t="s">
        <v>154</v>
      </c>
      <c r="J825" t="s">
        <v>155</v>
      </c>
      <c r="K825" t="s">
        <v>156</v>
      </c>
      <c r="L825" t="s">
        <v>37</v>
      </c>
      <c r="M825" t="s">
        <v>82</v>
      </c>
      <c r="N825" t="s">
        <v>39</v>
      </c>
      <c r="O825" t="s">
        <v>49</v>
      </c>
      <c r="P825" t="s">
        <v>75</v>
      </c>
      <c r="Q825" t="s">
        <v>42</v>
      </c>
      <c r="R825">
        <v>86953.5156</v>
      </c>
      <c r="S825">
        <v>71214.9292764</v>
      </c>
      <c r="T825">
        <v>15738.5863236</v>
      </c>
      <c r="U825">
        <v>12173.492184</v>
      </c>
      <c r="V825">
        <v>11217.0035124</v>
      </c>
      <c r="W825">
        <v>32172.800772</v>
      </c>
      <c r="X825">
        <v>0</v>
      </c>
      <c r="Y825">
        <v>0.0677098703961236</v>
      </c>
      <c r="Z825">
        <f t="shared" si="60"/>
        <v>142516.8120684</v>
      </c>
      <c r="AA825">
        <f t="shared" si="61"/>
        <v>96.4979487442007</v>
      </c>
      <c r="AB825">
        <f t="shared" si="62"/>
        <v>61.012812690665</v>
      </c>
      <c r="AC825">
        <f t="shared" si="63"/>
        <v>100</v>
      </c>
      <c r="AD825">
        <f t="shared" si="64"/>
        <v>6.77098703961236</v>
      </c>
    </row>
    <row r="826" ht="30" spans="1:30">
      <c r="A826" s="3" t="s">
        <v>1672</v>
      </c>
      <c r="B826" s="3" t="s">
        <v>1673</v>
      </c>
      <c r="C826" s="3" t="s">
        <v>773</v>
      </c>
      <c r="D826" s="3">
        <v>51503</v>
      </c>
      <c r="E826" s="3">
        <v>5288</v>
      </c>
      <c r="F826" s="3">
        <v>19155</v>
      </c>
      <c r="G826" s="3" t="s">
        <v>1674</v>
      </c>
      <c r="H826" s="3">
        <v>5920</v>
      </c>
      <c r="I826" s="3" t="s">
        <v>57</v>
      </c>
      <c r="J826" s="3" t="s">
        <v>58</v>
      </c>
      <c r="K826" s="3" t="s">
        <v>59</v>
      </c>
      <c r="L826" s="3" t="s">
        <v>37</v>
      </c>
      <c r="M826" s="3" t="s">
        <v>82</v>
      </c>
      <c r="N826" s="3" t="s">
        <v>39</v>
      </c>
      <c r="O826" s="3" t="s">
        <v>61</v>
      </c>
      <c r="P826" s="3" t="s">
        <v>75</v>
      </c>
      <c r="Q826" s="3" t="s">
        <v>42</v>
      </c>
      <c r="R826" s="3">
        <v>179492.4117</v>
      </c>
      <c r="S826" s="3">
        <v>146925.070418973</v>
      </c>
      <c r="T826" s="3">
        <v>32567.3412810268</v>
      </c>
      <c r="U826" s="3">
        <v>31422.6192676339</v>
      </c>
      <c r="V826" s="3">
        <v>17170.8302008929</v>
      </c>
      <c r="W826" s="3">
        <v>37394.2524375</v>
      </c>
      <c r="X826" s="3">
        <v>33712.0632944196</v>
      </c>
      <c r="Y826" s="3">
        <v>0.247068960861258</v>
      </c>
      <c r="Z826" s="3">
        <f t="shared" si="60"/>
        <v>299192.176900446</v>
      </c>
      <c r="AA826" s="3">
        <f t="shared" si="61"/>
        <v>739.211002446108</v>
      </c>
      <c r="AB826" s="3">
        <f t="shared" si="62"/>
        <v>59.9923479148068</v>
      </c>
      <c r="AC826" s="3">
        <f t="shared" si="63"/>
        <v>100</v>
      </c>
      <c r="AD826" s="3">
        <f t="shared" si="64"/>
        <v>24.7068960861258</v>
      </c>
    </row>
    <row r="827" ht="30" spans="1:30">
      <c r="A827" s="3" t="s">
        <v>1675</v>
      </c>
      <c r="B827" s="3" t="s">
        <v>1490</v>
      </c>
      <c r="C827" s="3" t="s">
        <v>136</v>
      </c>
      <c r="D827" s="3">
        <v>11358</v>
      </c>
      <c r="E827" s="3">
        <v>1629</v>
      </c>
      <c r="F827" s="3">
        <v>36081</v>
      </c>
      <c r="G827" s="3" t="s">
        <v>1191</v>
      </c>
      <c r="H827" s="3">
        <v>5602</v>
      </c>
      <c r="I827" s="3" t="s">
        <v>34</v>
      </c>
      <c r="J827" s="3" t="s">
        <v>35</v>
      </c>
      <c r="K827" s="3" t="s">
        <v>36</v>
      </c>
      <c r="L827" s="3" t="s">
        <v>47</v>
      </c>
      <c r="M827" s="3" t="s">
        <v>82</v>
      </c>
      <c r="N827" s="3" t="s">
        <v>39</v>
      </c>
      <c r="O827" s="3" t="s">
        <v>61</v>
      </c>
      <c r="P827" s="3" t="s">
        <v>50</v>
      </c>
      <c r="Q827" s="3" t="s">
        <v>42</v>
      </c>
      <c r="R827" s="3">
        <v>176883.776411442</v>
      </c>
      <c r="S827" s="3">
        <v>161400.366102283</v>
      </c>
      <c r="T827" s="3">
        <v>15483.4103091592</v>
      </c>
      <c r="U827" s="3">
        <v>21705.1471742271</v>
      </c>
      <c r="V827" s="3">
        <v>28514.6051112395</v>
      </c>
      <c r="W827" s="3">
        <v>36844.0313377636</v>
      </c>
      <c r="X827" s="3">
        <v>62967.2196735048</v>
      </c>
      <c r="Y827" s="3">
        <v>0.391648946366234</v>
      </c>
      <c r="Z827" s="3">
        <f t="shared" si="60"/>
        <v>326914.779708177</v>
      </c>
      <c r="AA827" s="3">
        <f t="shared" si="61"/>
        <v>1280.35829024257</v>
      </c>
      <c r="AB827" s="3">
        <f t="shared" si="62"/>
        <v>54.1069989461286</v>
      </c>
      <c r="AC827" s="3">
        <f t="shared" si="63"/>
        <v>100</v>
      </c>
      <c r="AD827" s="3">
        <f t="shared" si="64"/>
        <v>39.1648946366234</v>
      </c>
    </row>
    <row r="828" ht="30" spans="1:30">
      <c r="A828" s="3" t="s">
        <v>1676</v>
      </c>
      <c r="B828" s="3" t="s">
        <v>1677</v>
      </c>
      <c r="C828" s="3" t="s">
        <v>113</v>
      </c>
      <c r="D828" s="3">
        <v>96740</v>
      </c>
      <c r="E828" s="3">
        <v>2604</v>
      </c>
      <c r="F828" s="3">
        <v>15001</v>
      </c>
      <c r="G828" s="3" t="s">
        <v>1678</v>
      </c>
      <c r="I828" s="3" t="s">
        <v>101</v>
      </c>
      <c r="J828" s="3" t="s">
        <v>571</v>
      </c>
      <c r="K828" s="3" t="s">
        <v>1679</v>
      </c>
      <c r="L828" s="3" t="s">
        <v>47</v>
      </c>
      <c r="M828" s="3" t="s">
        <v>93</v>
      </c>
      <c r="N828" s="3" t="s">
        <v>39</v>
      </c>
      <c r="O828" s="3" t="s">
        <v>49</v>
      </c>
      <c r="P828" s="3" t="s">
        <v>50</v>
      </c>
      <c r="Q828" s="3" t="s">
        <v>42</v>
      </c>
      <c r="R828" s="3">
        <v>82292.4263142735</v>
      </c>
      <c r="S828" s="3">
        <v>74892.5862276923</v>
      </c>
      <c r="T828" s="3">
        <v>7399.8400865812</v>
      </c>
      <c r="U828" s="3">
        <v>10711.9756617094</v>
      </c>
      <c r="V828" s="3">
        <v>12774.0765982906</v>
      </c>
      <c r="W828" s="3">
        <v>15611.7464711966</v>
      </c>
      <c r="X828" s="3">
        <v>28258.0823035043</v>
      </c>
      <c r="Y828" s="3">
        <v>0.963298090377008</v>
      </c>
      <c r="Z828" s="3">
        <f t="shared" si="60"/>
        <v>149648.307348974</v>
      </c>
      <c r="AA828" s="3">
        <f t="shared" si="61"/>
        <v>1441.55928697419</v>
      </c>
      <c r="AB828" s="3">
        <f t="shared" si="62"/>
        <v>54.9905493567465</v>
      </c>
      <c r="AC828" s="3">
        <f t="shared" si="63"/>
        <v>100</v>
      </c>
      <c r="AD828" s="3">
        <f t="shared" si="64"/>
        <v>96.3298090377008</v>
      </c>
    </row>
    <row r="829" ht="30" spans="1:30">
      <c r="A829" s="3" t="s">
        <v>1680</v>
      </c>
      <c r="B829" s="3" t="s">
        <v>1681</v>
      </c>
      <c r="C829" s="3" t="s">
        <v>690</v>
      </c>
      <c r="D829" s="3">
        <v>44511</v>
      </c>
      <c r="E829" s="3">
        <v>2619</v>
      </c>
      <c r="F829" s="3">
        <v>39099</v>
      </c>
      <c r="G829" s="3" t="s">
        <v>1682</v>
      </c>
      <c r="H829" s="3">
        <v>9320</v>
      </c>
      <c r="I829" s="3" t="s">
        <v>57</v>
      </c>
      <c r="J829" s="3" t="s">
        <v>58</v>
      </c>
      <c r="K829" s="3" t="s">
        <v>59</v>
      </c>
      <c r="L829" s="3" t="s">
        <v>718</v>
      </c>
      <c r="M829" s="3" t="s">
        <v>38</v>
      </c>
      <c r="N829" s="3" t="s">
        <v>39</v>
      </c>
      <c r="O829" s="3" t="s">
        <v>89</v>
      </c>
      <c r="P829" s="3" t="s">
        <v>62</v>
      </c>
      <c r="Q829" s="3" t="s">
        <v>42</v>
      </c>
      <c r="R829" s="3">
        <v>837080.3007</v>
      </c>
      <c r="S829" s="3">
        <v>685199.340528348</v>
      </c>
      <c r="T829" s="3">
        <v>151880.960171652</v>
      </c>
      <c r="U829" s="3">
        <v>146542.437845759</v>
      </c>
      <c r="V829" s="3">
        <v>80077.8348883929</v>
      </c>
      <c r="W829" s="3">
        <v>174391.7293125</v>
      </c>
      <c r="X829" s="3">
        <v>157219.482497545</v>
      </c>
      <c r="Y829" s="3">
        <v>0.515045734795361</v>
      </c>
      <c r="Z829" s="3">
        <f t="shared" si="60"/>
        <v>1395311.7852442</v>
      </c>
      <c r="AA829" s="3">
        <f t="shared" si="61"/>
        <v>7186.49383699724</v>
      </c>
      <c r="AB829" s="3">
        <f t="shared" si="62"/>
        <v>59.9923479148068</v>
      </c>
      <c r="AC829" s="3">
        <f t="shared" si="63"/>
        <v>100</v>
      </c>
      <c r="AD829" s="3">
        <f t="shared" si="64"/>
        <v>51.5045734795361</v>
      </c>
    </row>
    <row r="830" customFormat="1" hidden="1" spans="1:30">
      <c r="A830" t="s">
        <v>1683</v>
      </c>
      <c r="B830" t="s">
        <v>1684</v>
      </c>
      <c r="C830" t="s">
        <v>140</v>
      </c>
      <c r="D830">
        <v>34134</v>
      </c>
      <c r="F830">
        <v>12021</v>
      </c>
      <c r="G830" t="s">
        <v>1685</v>
      </c>
      <c r="H830">
        <v>2700</v>
      </c>
      <c r="I830" t="s">
        <v>154</v>
      </c>
      <c r="J830" t="s">
        <v>155</v>
      </c>
      <c r="K830" t="s">
        <v>156</v>
      </c>
      <c r="L830" t="s">
        <v>47</v>
      </c>
      <c r="M830" t="s">
        <v>93</v>
      </c>
      <c r="N830" t="s">
        <v>39</v>
      </c>
      <c r="O830" t="s">
        <v>49</v>
      </c>
      <c r="P830" t="s">
        <v>62</v>
      </c>
      <c r="Q830" t="s">
        <v>42</v>
      </c>
      <c r="R830">
        <v>59096.3352</v>
      </c>
      <c r="S830">
        <v>48399.8985288</v>
      </c>
      <c r="T830">
        <v>10696.4366712</v>
      </c>
      <c r="U830">
        <v>8273.486928</v>
      </c>
      <c r="V830">
        <v>7623.4272408</v>
      </c>
      <c r="W830">
        <v>21865.644024</v>
      </c>
      <c r="X830">
        <v>0</v>
      </c>
      <c r="Y830">
        <v>0.487710022744606</v>
      </c>
      <c r="Z830">
        <f t="shared" si="60"/>
        <v>96858.8933928</v>
      </c>
      <c r="AA830">
        <f t="shared" si="61"/>
        <v>472.390530996199</v>
      </c>
      <c r="AB830">
        <f t="shared" si="62"/>
        <v>61.012812690665</v>
      </c>
      <c r="AC830">
        <f t="shared" si="63"/>
        <v>100</v>
      </c>
      <c r="AD830">
        <f t="shared" si="64"/>
        <v>48.7710022744606</v>
      </c>
    </row>
    <row r="831" ht="30" spans="1:30">
      <c r="A831" s="3" t="s">
        <v>863</v>
      </c>
      <c r="B831" s="3" t="s">
        <v>1237</v>
      </c>
      <c r="C831" s="3" t="s">
        <v>720</v>
      </c>
      <c r="D831" s="3">
        <v>72758</v>
      </c>
      <c r="E831" s="3">
        <v>8841</v>
      </c>
      <c r="F831" s="3">
        <v>5007</v>
      </c>
      <c r="G831" s="3" t="s">
        <v>1238</v>
      </c>
      <c r="H831" s="3">
        <v>2580</v>
      </c>
      <c r="I831" s="3" t="s">
        <v>34</v>
      </c>
      <c r="J831" s="3" t="s">
        <v>260</v>
      </c>
      <c r="K831" s="3" t="s">
        <v>295</v>
      </c>
      <c r="L831" s="3" t="s">
        <v>718</v>
      </c>
      <c r="M831" s="3" t="s">
        <v>60</v>
      </c>
      <c r="N831" s="3" t="s">
        <v>39</v>
      </c>
      <c r="O831" s="3" t="s">
        <v>40</v>
      </c>
      <c r="P831" s="3" t="s">
        <v>41</v>
      </c>
      <c r="Q831" s="3" t="s">
        <v>42</v>
      </c>
      <c r="R831" s="3">
        <v>472346.900308169</v>
      </c>
      <c r="S831" s="3">
        <v>442401.264947126</v>
      </c>
      <c r="T831" s="3">
        <v>29945.6353610433</v>
      </c>
      <c r="U831" s="3">
        <v>61380.2802151772</v>
      </c>
      <c r="V831" s="3">
        <v>82502.1556171654</v>
      </c>
      <c r="W831" s="3">
        <v>78641.7606350787</v>
      </c>
      <c r="X831" s="3">
        <v>189655.690619941</v>
      </c>
      <c r="Y831" s="3">
        <v>0.190309135487025</v>
      </c>
      <c r="Z831" s="3">
        <f t="shared" si="60"/>
        <v>884526.787395532</v>
      </c>
      <c r="AA831" s="3">
        <f t="shared" si="61"/>
        <v>1683.33528224359</v>
      </c>
      <c r="AB831" s="3">
        <f t="shared" si="62"/>
        <v>53.4010848556643</v>
      </c>
      <c r="AC831" s="3">
        <f t="shared" si="63"/>
        <v>100</v>
      </c>
      <c r="AD831" s="3">
        <f t="shared" si="64"/>
        <v>19.0309135487025</v>
      </c>
    </row>
    <row r="832" ht="30" spans="1:30">
      <c r="A832" s="3" t="s">
        <v>1686</v>
      </c>
      <c r="B832" s="3" t="s">
        <v>964</v>
      </c>
      <c r="C832" s="3" t="s">
        <v>161</v>
      </c>
      <c r="D832" s="3">
        <v>31903</v>
      </c>
      <c r="E832" s="3">
        <v>2802</v>
      </c>
      <c r="F832" s="3">
        <v>13215</v>
      </c>
      <c r="G832" s="3" t="s">
        <v>1687</v>
      </c>
      <c r="H832" s="3">
        <v>1800</v>
      </c>
      <c r="I832" s="3" t="s">
        <v>34</v>
      </c>
      <c r="J832" s="3" t="s">
        <v>287</v>
      </c>
      <c r="K832" s="3" t="s">
        <v>288</v>
      </c>
      <c r="L832" s="3" t="s">
        <v>47</v>
      </c>
      <c r="M832" s="3" t="s">
        <v>93</v>
      </c>
      <c r="N832" s="3" t="s">
        <v>39</v>
      </c>
      <c r="O832" s="3" t="s">
        <v>49</v>
      </c>
      <c r="P832" s="3" t="s">
        <v>50</v>
      </c>
      <c r="Q832" s="3" t="s">
        <v>42</v>
      </c>
      <c r="R832" s="3">
        <v>98687.0245112272</v>
      </c>
      <c r="S832" s="3">
        <v>91762.6905305483</v>
      </c>
      <c r="T832" s="3">
        <v>6924.33398067885</v>
      </c>
      <c r="U832" s="3">
        <v>12786.2040172324</v>
      </c>
      <c r="V832" s="3">
        <v>16034.6569958225</v>
      </c>
      <c r="W832" s="3">
        <v>20028.0559582245</v>
      </c>
      <c r="X832" s="3">
        <v>34768.2166543081</v>
      </c>
      <c r="Y832" s="3">
        <v>0.988906067374728</v>
      </c>
      <c r="Z832" s="3">
        <f t="shared" si="60"/>
        <v>182304.158136815</v>
      </c>
      <c r="AA832" s="3">
        <f t="shared" si="61"/>
        <v>1802.81688089138</v>
      </c>
      <c r="AB832" s="3">
        <f t="shared" si="62"/>
        <v>54.1331725616292</v>
      </c>
      <c r="AC832" s="3">
        <f t="shared" si="63"/>
        <v>100</v>
      </c>
      <c r="AD832" s="3">
        <f t="shared" si="64"/>
        <v>98.8906067374728</v>
      </c>
    </row>
    <row r="833" ht="30" spans="1:30">
      <c r="A833" s="3" t="s">
        <v>1688</v>
      </c>
      <c r="B833" s="3" t="s">
        <v>1689</v>
      </c>
      <c r="C833" s="3" t="s">
        <v>140</v>
      </c>
      <c r="D833" s="3">
        <v>34471</v>
      </c>
      <c r="E833" s="3">
        <v>5102</v>
      </c>
      <c r="F833" s="3">
        <v>12083</v>
      </c>
      <c r="G833" s="3" t="s">
        <v>507</v>
      </c>
      <c r="H833" s="3">
        <v>5790</v>
      </c>
      <c r="I833" s="3" t="s">
        <v>34</v>
      </c>
      <c r="J833" s="3" t="s">
        <v>35</v>
      </c>
      <c r="K833" s="3" t="s">
        <v>36</v>
      </c>
      <c r="L833" s="3" t="s">
        <v>47</v>
      </c>
      <c r="M833" s="3" t="s">
        <v>93</v>
      </c>
      <c r="N833" s="3" t="s">
        <v>39</v>
      </c>
      <c r="O833" s="3" t="s">
        <v>49</v>
      </c>
      <c r="P833" s="3" t="s">
        <v>50</v>
      </c>
      <c r="Q833" s="3" t="s">
        <v>42</v>
      </c>
      <c r="R833" s="3">
        <v>121292.330066455</v>
      </c>
      <c r="S833" s="3">
        <v>110675.082109217</v>
      </c>
      <c r="T833" s="3">
        <v>10617.2479572378</v>
      </c>
      <c r="U833" s="3">
        <v>14883.6028301069</v>
      </c>
      <c r="V833" s="3">
        <v>19552.9684238659</v>
      </c>
      <c r="W833" s="3">
        <v>25264.6031233747</v>
      </c>
      <c r="X833" s="3">
        <v>43177.734820861</v>
      </c>
      <c r="Y833" s="3">
        <v>0.441552732637028</v>
      </c>
      <c r="Z833" s="3">
        <f t="shared" si="60"/>
        <v>224171.239264663</v>
      </c>
      <c r="AA833" s="3">
        <f t="shared" si="61"/>
        <v>989.83423275941</v>
      </c>
      <c r="AB833" s="3">
        <f t="shared" si="62"/>
        <v>54.1069989461287</v>
      </c>
      <c r="AC833" s="3">
        <f t="shared" si="63"/>
        <v>100</v>
      </c>
      <c r="AD833" s="3">
        <f t="shared" si="64"/>
        <v>44.1552732637028</v>
      </c>
    </row>
    <row r="834" ht="30" spans="1:30">
      <c r="A834" s="3" t="s">
        <v>1690</v>
      </c>
      <c r="B834" s="3" t="s">
        <v>864</v>
      </c>
      <c r="C834" s="3" t="s">
        <v>170</v>
      </c>
      <c r="D834" s="3">
        <v>29440</v>
      </c>
      <c r="E834" s="3">
        <v>3625</v>
      </c>
      <c r="F834" s="3">
        <v>45043</v>
      </c>
      <c r="G834" s="3" t="s">
        <v>864</v>
      </c>
      <c r="I834" s="3" t="s">
        <v>34</v>
      </c>
      <c r="J834" s="3" t="s">
        <v>287</v>
      </c>
      <c r="K834" s="3" t="s">
        <v>288</v>
      </c>
      <c r="L834" s="3" t="s">
        <v>47</v>
      </c>
      <c r="M834" s="3" t="s">
        <v>82</v>
      </c>
      <c r="N834" s="3" t="s">
        <v>39</v>
      </c>
      <c r="O834" s="3" t="s">
        <v>61</v>
      </c>
      <c r="P834" s="3" t="s">
        <v>50</v>
      </c>
      <c r="Q834" s="3" t="s">
        <v>42</v>
      </c>
      <c r="R834" s="3">
        <v>137840.102487728</v>
      </c>
      <c r="S834" s="3">
        <v>128168.609094517</v>
      </c>
      <c r="T834" s="3">
        <v>9671.49339321149</v>
      </c>
      <c r="U834" s="3">
        <v>17859.0010276762</v>
      </c>
      <c r="V834" s="3">
        <v>22396.2448417755</v>
      </c>
      <c r="W834" s="3">
        <v>27973.9844177546</v>
      </c>
      <c r="X834" s="3">
        <v>48562.1546569191</v>
      </c>
      <c r="Y834" s="3">
        <v>0.479093146822898</v>
      </c>
      <c r="Z834" s="3">
        <f t="shared" ref="Z834:Z890" si="65">SUM(S834:X834)</f>
        <v>254631.487431854</v>
      </c>
      <c r="AA834" s="3">
        <f t="shared" ref="AA834:AA897" si="66">Z834*Y834/100</f>
        <v>1219.92200593922</v>
      </c>
      <c r="AB834" s="3">
        <f t="shared" ref="AB834:AB890" si="67">R834/Z834*100</f>
        <v>54.133172561629</v>
      </c>
      <c r="AC834" s="3">
        <f t="shared" ref="AC834:AC890" si="68">Z834/SUM(Z834)*100</f>
        <v>100</v>
      </c>
      <c r="AD834" s="3">
        <f t="shared" ref="AD834:AD890" si="69">Y834*100</f>
        <v>47.9093146822898</v>
      </c>
    </row>
    <row r="835" ht="30" spans="1:30">
      <c r="A835" s="3" t="s">
        <v>1691</v>
      </c>
      <c r="B835" s="3" t="s">
        <v>1692</v>
      </c>
      <c r="C835" s="3" t="s">
        <v>575</v>
      </c>
      <c r="D835" s="3">
        <v>48858</v>
      </c>
      <c r="E835" s="3">
        <v>4429</v>
      </c>
      <c r="F835" s="3">
        <v>26073</v>
      </c>
      <c r="G835" s="3" t="s">
        <v>1693</v>
      </c>
      <c r="I835" s="3" t="s">
        <v>57</v>
      </c>
      <c r="J835" s="3" t="s">
        <v>58</v>
      </c>
      <c r="K835" s="3" t="s">
        <v>59</v>
      </c>
      <c r="L835" s="3" t="s">
        <v>121</v>
      </c>
      <c r="M835" s="3" t="s">
        <v>93</v>
      </c>
      <c r="N835" s="3" t="s">
        <v>39</v>
      </c>
      <c r="O835" s="3" t="s">
        <v>61</v>
      </c>
      <c r="P835" s="3" t="s">
        <v>41</v>
      </c>
      <c r="Q835" s="3" t="s">
        <v>42</v>
      </c>
      <c r="R835" s="3">
        <v>240222.5424</v>
      </c>
      <c r="S835" s="3">
        <v>196636.245644388</v>
      </c>
      <c r="T835" s="3">
        <v>43586.2967556122</v>
      </c>
      <c r="U835" s="3">
        <v>42054.2652352041</v>
      </c>
      <c r="V835" s="3">
        <v>22980.4728061224</v>
      </c>
      <c r="W835" s="3">
        <v>50046.363</v>
      </c>
      <c r="X835" s="3">
        <v>45118.3282760204</v>
      </c>
      <c r="Y835" s="3">
        <v>0.0966594229208046</v>
      </c>
      <c r="Z835" s="3">
        <f t="shared" si="65"/>
        <v>400421.971717347</v>
      </c>
      <c r="AA835" s="3">
        <f t="shared" si="66"/>
        <v>387.045567110095</v>
      </c>
      <c r="AB835" s="3">
        <f t="shared" si="67"/>
        <v>59.9923479148068</v>
      </c>
      <c r="AC835" s="3">
        <f t="shared" si="68"/>
        <v>100</v>
      </c>
      <c r="AD835" s="3">
        <f t="shared" si="69"/>
        <v>9.66594229208047</v>
      </c>
    </row>
    <row r="836" ht="30" spans="1:30">
      <c r="A836" s="3" t="s">
        <v>1694</v>
      </c>
      <c r="B836" s="3" t="s">
        <v>1695</v>
      </c>
      <c r="C836" s="3" t="s">
        <v>966</v>
      </c>
      <c r="D836" s="3">
        <v>87002</v>
      </c>
      <c r="F836" s="3">
        <v>35061</v>
      </c>
      <c r="G836" s="3" t="s">
        <v>899</v>
      </c>
      <c r="H836" s="3">
        <v>200</v>
      </c>
      <c r="I836" s="3" t="s">
        <v>57</v>
      </c>
      <c r="J836" s="3" t="s">
        <v>108</v>
      </c>
      <c r="K836" s="3" t="s">
        <v>108</v>
      </c>
      <c r="L836" s="3" t="s">
        <v>47</v>
      </c>
      <c r="M836" s="3" t="s">
        <v>48</v>
      </c>
      <c r="N836" s="3" t="s">
        <v>39</v>
      </c>
      <c r="O836" s="3" t="s">
        <v>49</v>
      </c>
      <c r="P836" s="3" t="s">
        <v>62</v>
      </c>
      <c r="Q836" s="3" t="s">
        <v>42</v>
      </c>
      <c r="R836" s="3">
        <v>33305.9769</v>
      </c>
      <c r="S836" s="3">
        <v>27262.8962698661</v>
      </c>
      <c r="T836" s="3">
        <v>6043.08063013393</v>
      </c>
      <c r="U836" s="3">
        <v>5830.67006316964</v>
      </c>
      <c r="V836" s="3">
        <v>3186.15850446429</v>
      </c>
      <c r="W836" s="3">
        <v>6938.7451875</v>
      </c>
      <c r="X836" s="3">
        <v>6255.49119709821</v>
      </c>
      <c r="Y836" s="3">
        <v>0.171810269574464</v>
      </c>
      <c r="Z836" s="3">
        <f t="shared" si="65"/>
        <v>55517.0418522322</v>
      </c>
      <c r="AA836" s="3">
        <f t="shared" si="66"/>
        <v>95.3839792660879</v>
      </c>
      <c r="AB836" s="3">
        <f t="shared" si="67"/>
        <v>59.9923479148068</v>
      </c>
      <c r="AC836" s="3">
        <f t="shared" si="68"/>
        <v>100</v>
      </c>
      <c r="AD836" s="3">
        <f t="shared" si="69"/>
        <v>17.1810269574464</v>
      </c>
    </row>
    <row r="837" customFormat="1" hidden="1" spans="1:30">
      <c r="A837" t="s">
        <v>1696</v>
      </c>
      <c r="B837" t="s">
        <v>1697</v>
      </c>
      <c r="C837" t="s">
        <v>337</v>
      </c>
      <c r="D837">
        <v>23188</v>
      </c>
      <c r="E837">
        <v>2277</v>
      </c>
      <c r="F837">
        <v>51199</v>
      </c>
      <c r="G837" t="s">
        <v>246</v>
      </c>
      <c r="H837">
        <v>5720</v>
      </c>
      <c r="I837" t="s">
        <v>68</v>
      </c>
      <c r="J837" t="s">
        <v>58</v>
      </c>
      <c r="K837" t="s">
        <v>59</v>
      </c>
      <c r="L837" t="s">
        <v>47</v>
      </c>
      <c r="M837" t="s">
        <v>82</v>
      </c>
      <c r="N837" t="s">
        <v>39</v>
      </c>
      <c r="O837" t="s">
        <v>49</v>
      </c>
      <c r="P837" t="s">
        <v>62</v>
      </c>
      <c r="Q837" t="s">
        <v>42</v>
      </c>
      <c r="R837">
        <v>169243.320297529</v>
      </c>
      <c r="S837">
        <v>155712.874970612</v>
      </c>
      <c r="T837">
        <v>13530.4453269177</v>
      </c>
      <c r="U837">
        <v>27383.0441140002</v>
      </c>
      <c r="V837">
        <v>22550.7422115296</v>
      </c>
      <c r="W837">
        <v>29428.7185860461</v>
      </c>
      <c r="X837">
        <v>49933.7863255297</v>
      </c>
      <c r="Y837">
        <v>0.797465405645331</v>
      </c>
      <c r="Z837">
        <f t="shared" si="65"/>
        <v>298539.611534635</v>
      </c>
      <c r="AA837">
        <f t="shared" si="66"/>
        <v>2380.75012413667</v>
      </c>
      <c r="AB837">
        <f t="shared" si="67"/>
        <v>56.6904068198984</v>
      </c>
      <c r="AC837">
        <f t="shared" si="68"/>
        <v>100</v>
      </c>
      <c r="AD837">
        <f t="shared" si="69"/>
        <v>79.7465405645331</v>
      </c>
    </row>
    <row r="838" ht="30" spans="1:30">
      <c r="A838" s="3" t="s">
        <v>53</v>
      </c>
      <c r="B838" s="3" t="s">
        <v>1698</v>
      </c>
      <c r="C838" s="3" t="s">
        <v>966</v>
      </c>
      <c r="D838" s="3">
        <v>87117</v>
      </c>
      <c r="E838" s="3">
        <v>1</v>
      </c>
      <c r="F838" s="3">
        <v>35001</v>
      </c>
      <c r="G838" s="3" t="s">
        <v>1248</v>
      </c>
      <c r="I838" s="3" t="s">
        <v>57</v>
      </c>
      <c r="J838" s="3" t="s">
        <v>58</v>
      </c>
      <c r="K838" s="3" t="s">
        <v>59</v>
      </c>
      <c r="L838" s="3" t="s">
        <v>37</v>
      </c>
      <c r="M838" s="3" t="s">
        <v>82</v>
      </c>
      <c r="N838" s="3" t="s">
        <v>39</v>
      </c>
      <c r="O838" s="3" t="s">
        <v>61</v>
      </c>
      <c r="P838" s="3" t="s">
        <v>62</v>
      </c>
      <c r="Q838" s="3" t="s">
        <v>42</v>
      </c>
      <c r="R838" s="3">
        <v>219730.644</v>
      </c>
      <c r="S838" s="3">
        <v>179862.424473214</v>
      </c>
      <c r="T838" s="3">
        <v>39868.2195267857</v>
      </c>
      <c r="U838" s="3">
        <v>38466.8761339286</v>
      </c>
      <c r="V838" s="3">
        <v>21020.1508928571</v>
      </c>
      <c r="W838" s="3">
        <v>45777.2175</v>
      </c>
      <c r="X838" s="3">
        <v>41269.5629196429</v>
      </c>
      <c r="Y838" s="3">
        <v>0.604738526930797</v>
      </c>
      <c r="Z838" s="3">
        <f t="shared" si="65"/>
        <v>366264.451446428</v>
      </c>
      <c r="AA838" s="3">
        <f t="shared" si="66"/>
        <v>2214.94224834829</v>
      </c>
      <c r="AB838" s="3">
        <f t="shared" si="67"/>
        <v>59.9923479148068</v>
      </c>
      <c r="AC838" s="3">
        <f t="shared" si="68"/>
        <v>100</v>
      </c>
      <c r="AD838" s="3">
        <f t="shared" si="69"/>
        <v>60.4738526930797</v>
      </c>
    </row>
    <row r="839" ht="30" spans="1:30">
      <c r="A839" s="3" t="s">
        <v>1699</v>
      </c>
      <c r="B839" s="3" t="s">
        <v>1700</v>
      </c>
      <c r="C839" s="3" t="s">
        <v>805</v>
      </c>
      <c r="D839" s="3">
        <v>65610</v>
      </c>
      <c r="F839" s="3">
        <v>29043</v>
      </c>
      <c r="G839" s="3" t="s">
        <v>915</v>
      </c>
      <c r="H839" s="3">
        <v>7920</v>
      </c>
      <c r="I839" s="3" t="s">
        <v>34</v>
      </c>
      <c r="J839" s="3" t="s">
        <v>35</v>
      </c>
      <c r="K839" s="3" t="s">
        <v>36</v>
      </c>
      <c r="L839" s="3" t="s">
        <v>47</v>
      </c>
      <c r="M839" s="3" t="s">
        <v>93</v>
      </c>
      <c r="N839" s="3" t="s">
        <v>39</v>
      </c>
      <c r="O839" s="3" t="s">
        <v>49</v>
      </c>
      <c r="P839" s="3" t="s">
        <v>41</v>
      </c>
      <c r="Q839" s="3" t="s">
        <v>42</v>
      </c>
      <c r="R839" s="3">
        <v>113584.013152268</v>
      </c>
      <c r="S839" s="3">
        <v>103641.507876336</v>
      </c>
      <c r="T839" s="3">
        <v>9942.50527593181</v>
      </c>
      <c r="U839" s="3">
        <v>13937.7266368102</v>
      </c>
      <c r="V839" s="3">
        <v>18310.3467581624</v>
      </c>
      <c r="W839" s="3">
        <v>23658.9981566021</v>
      </c>
      <c r="X839" s="3">
        <v>40433.7223721468</v>
      </c>
      <c r="Y839" s="3">
        <v>0.114172813961486</v>
      </c>
      <c r="Z839" s="3">
        <f t="shared" si="65"/>
        <v>209924.807075989</v>
      </c>
      <c r="AA839" s="3">
        <f t="shared" si="66"/>
        <v>239.677059441878</v>
      </c>
      <c r="AB839" s="3">
        <f t="shared" si="67"/>
        <v>54.1069989461286</v>
      </c>
      <c r="AC839" s="3">
        <f t="shared" si="68"/>
        <v>100</v>
      </c>
      <c r="AD839" s="3">
        <f t="shared" si="69"/>
        <v>11.4172813961486</v>
      </c>
    </row>
    <row r="840" ht="30" spans="1:30">
      <c r="A840" s="3" t="s">
        <v>1701</v>
      </c>
      <c r="B840" s="3" t="s">
        <v>1702</v>
      </c>
      <c r="C840" s="3" t="s">
        <v>136</v>
      </c>
      <c r="D840" s="3">
        <v>11590</v>
      </c>
      <c r="E840" s="3">
        <v>6624</v>
      </c>
      <c r="F840" s="3">
        <v>36059</v>
      </c>
      <c r="G840" s="3" t="s">
        <v>830</v>
      </c>
      <c r="H840" s="3">
        <v>5602</v>
      </c>
      <c r="I840" s="3" t="s">
        <v>34</v>
      </c>
      <c r="J840" s="3" t="s">
        <v>230</v>
      </c>
      <c r="K840" s="3" t="s">
        <v>231</v>
      </c>
      <c r="L840" s="3" t="s">
        <v>47</v>
      </c>
      <c r="M840" s="3" t="s">
        <v>38</v>
      </c>
      <c r="N840" s="3" t="s">
        <v>39</v>
      </c>
      <c r="O840" s="3" t="s">
        <v>89</v>
      </c>
      <c r="P840" s="3" t="s">
        <v>50</v>
      </c>
      <c r="Q840" s="3" t="s">
        <v>42</v>
      </c>
      <c r="R840" s="3">
        <v>682584.142318922</v>
      </c>
      <c r="S840" s="3">
        <v>619249.235857664</v>
      </c>
      <c r="T840" s="3">
        <v>63334.9064612577</v>
      </c>
      <c r="U840" s="3">
        <v>96488.557857945</v>
      </c>
      <c r="V840" s="3">
        <v>103347.934008984</v>
      </c>
      <c r="W840" s="3">
        <v>128346.549314992</v>
      </c>
      <c r="X840" s="3">
        <v>228188.579957889</v>
      </c>
      <c r="Y840" s="3">
        <v>0.200740618466086</v>
      </c>
      <c r="Z840" s="3">
        <f t="shared" si="65"/>
        <v>1238955.76345873</v>
      </c>
      <c r="AA840" s="3">
        <f t="shared" si="66"/>
        <v>2487.08746208828</v>
      </c>
      <c r="AB840" s="3">
        <f t="shared" si="67"/>
        <v>55.0935039370078</v>
      </c>
      <c r="AC840" s="3">
        <f t="shared" si="68"/>
        <v>100</v>
      </c>
      <c r="AD840" s="3">
        <f t="shared" si="69"/>
        <v>20.0740618466086</v>
      </c>
    </row>
    <row r="841" ht="30" spans="1:30">
      <c r="A841" s="3" t="s">
        <v>1703</v>
      </c>
      <c r="B841" s="3" t="s">
        <v>747</v>
      </c>
      <c r="C841" s="3" t="s">
        <v>748</v>
      </c>
      <c r="D841" s="3">
        <v>80202</v>
      </c>
      <c r="E841" s="3">
        <v>4311</v>
      </c>
      <c r="F841" s="3">
        <v>8031</v>
      </c>
      <c r="G841" s="3" t="s">
        <v>747</v>
      </c>
      <c r="H841" s="3">
        <v>2082</v>
      </c>
      <c r="I841" s="3" t="s">
        <v>34</v>
      </c>
      <c r="J841" s="3" t="s">
        <v>230</v>
      </c>
      <c r="K841" s="3" t="s">
        <v>231</v>
      </c>
      <c r="L841" s="3" t="s">
        <v>47</v>
      </c>
      <c r="M841" s="3" t="s">
        <v>38</v>
      </c>
      <c r="N841" s="3" t="s">
        <v>39</v>
      </c>
      <c r="O841" s="3" t="s">
        <v>89</v>
      </c>
      <c r="P841" s="3" t="s">
        <v>50</v>
      </c>
      <c r="Q841" s="3" t="s">
        <v>42</v>
      </c>
      <c r="R841" s="3">
        <v>954968.298158338</v>
      </c>
      <c r="S841" s="3">
        <v>866359.694343066</v>
      </c>
      <c r="T841" s="3">
        <v>88608.6038152723</v>
      </c>
      <c r="U841" s="3">
        <v>134992.168989332</v>
      </c>
      <c r="V841" s="3">
        <v>144588.768680517</v>
      </c>
      <c r="W841" s="3">
        <v>179563.043110612</v>
      </c>
      <c r="X841" s="3">
        <v>319246.883060079</v>
      </c>
      <c r="Y841" s="3">
        <v>0.800178246273987</v>
      </c>
      <c r="Z841" s="3">
        <f t="shared" si="65"/>
        <v>1733359.16199888</v>
      </c>
      <c r="AA841" s="3">
        <f t="shared" si="66"/>
        <v>13869.9629441121</v>
      </c>
      <c r="AB841" s="3">
        <f t="shared" si="67"/>
        <v>55.0935039370078</v>
      </c>
      <c r="AC841" s="3">
        <f t="shared" si="68"/>
        <v>100</v>
      </c>
      <c r="AD841" s="3">
        <f t="shared" si="69"/>
        <v>80.0178246273987</v>
      </c>
    </row>
    <row r="842" ht="30" spans="1:30">
      <c r="A842" s="3" t="s">
        <v>1704</v>
      </c>
      <c r="B842" s="3" t="s">
        <v>1705</v>
      </c>
      <c r="C842" s="3" t="s">
        <v>599</v>
      </c>
      <c r="D842" s="3">
        <v>85741</v>
      </c>
      <c r="E842" s="3">
        <v>2110</v>
      </c>
      <c r="F842" s="3">
        <v>4019</v>
      </c>
      <c r="G842" s="3" t="s">
        <v>1706</v>
      </c>
      <c r="H842" s="3">
        <v>8520</v>
      </c>
      <c r="I842" s="3" t="s">
        <v>34</v>
      </c>
      <c r="J842" s="3" t="s">
        <v>287</v>
      </c>
      <c r="K842" s="3" t="s">
        <v>288</v>
      </c>
      <c r="L842" s="3" t="s">
        <v>47</v>
      </c>
      <c r="M842" s="3" t="s">
        <v>60</v>
      </c>
      <c r="N842" s="3" t="s">
        <v>39</v>
      </c>
      <c r="O842" s="3" t="s">
        <v>40</v>
      </c>
      <c r="P842" s="3" t="s">
        <v>50</v>
      </c>
      <c r="Q842" s="3" t="s">
        <v>42</v>
      </c>
      <c r="R842" s="3">
        <v>370255.059667363</v>
      </c>
      <c r="S842" s="3">
        <v>344276.26758329</v>
      </c>
      <c r="T842" s="3">
        <v>25978.7920840731</v>
      </c>
      <c r="U842" s="3">
        <v>47971.4203033943</v>
      </c>
      <c r="V842" s="3">
        <v>60159.0017749347</v>
      </c>
      <c r="W842" s="3">
        <v>75141.4797493473</v>
      </c>
      <c r="X842" s="3">
        <v>130443.776125849</v>
      </c>
      <c r="Y842" s="3">
        <v>0.930064484911326</v>
      </c>
      <c r="Z842" s="3">
        <f t="shared" si="65"/>
        <v>683970.737620888</v>
      </c>
      <c r="AA842" s="3">
        <f t="shared" si="66"/>
        <v>6361.36891779791</v>
      </c>
      <c r="AB842" s="3">
        <f t="shared" si="67"/>
        <v>54.1331725616291</v>
      </c>
      <c r="AC842" s="3">
        <f t="shared" si="68"/>
        <v>100</v>
      </c>
      <c r="AD842" s="3">
        <f t="shared" si="69"/>
        <v>93.0064484911326</v>
      </c>
    </row>
    <row r="843" ht="30" spans="1:30">
      <c r="A843" s="3" t="s">
        <v>1707</v>
      </c>
      <c r="B843" s="3" t="s">
        <v>176</v>
      </c>
      <c r="C843" s="3" t="s">
        <v>177</v>
      </c>
      <c r="D843" s="3">
        <v>68112</v>
      </c>
      <c r="E843" s="3">
        <v>2223</v>
      </c>
      <c r="F843" s="3">
        <v>31055</v>
      </c>
      <c r="G843" s="3" t="s">
        <v>178</v>
      </c>
      <c r="H843" s="3">
        <v>5920</v>
      </c>
      <c r="I843" s="3" t="s">
        <v>101</v>
      </c>
      <c r="J843" s="3" t="s">
        <v>230</v>
      </c>
      <c r="K843" s="3" t="s">
        <v>231</v>
      </c>
      <c r="L843" s="3" t="s">
        <v>47</v>
      </c>
      <c r="M843" s="3" t="s">
        <v>82</v>
      </c>
      <c r="N843" s="3" t="s">
        <v>39</v>
      </c>
      <c r="O843" s="3" t="s">
        <v>61</v>
      </c>
      <c r="P843" s="3" t="s">
        <v>50</v>
      </c>
      <c r="Q843" s="3" t="s">
        <v>42</v>
      </c>
      <c r="R843" s="3">
        <v>182786.946289793</v>
      </c>
      <c r="S843" s="3">
        <v>169463.364134242</v>
      </c>
      <c r="T843" s="3">
        <v>13323.5821555517</v>
      </c>
      <c r="U843" s="3">
        <v>24682.908805556</v>
      </c>
      <c r="V843" s="3">
        <v>26591.5721741538</v>
      </c>
      <c r="W843" s="3">
        <v>40118.9921651868</v>
      </c>
      <c r="X843" s="3">
        <v>67192.3628595692</v>
      </c>
      <c r="Y843" s="3">
        <v>0.983716644271662</v>
      </c>
      <c r="Z843" s="3">
        <f t="shared" si="65"/>
        <v>341372.78229426</v>
      </c>
      <c r="AA843" s="3">
        <f t="shared" si="66"/>
        <v>3358.14087844189</v>
      </c>
      <c r="AB843" s="3">
        <f t="shared" si="67"/>
        <v>53.5446748452935</v>
      </c>
      <c r="AC843" s="3">
        <f t="shared" si="68"/>
        <v>100</v>
      </c>
      <c r="AD843" s="3">
        <f t="shared" si="69"/>
        <v>98.3716644271662</v>
      </c>
    </row>
    <row r="844" ht="30" spans="1:30">
      <c r="A844" s="3" t="s">
        <v>263</v>
      </c>
      <c r="B844" s="3" t="s">
        <v>1708</v>
      </c>
      <c r="C844" s="3" t="s">
        <v>161</v>
      </c>
      <c r="D844" s="3">
        <v>31763</v>
      </c>
      <c r="F844" s="3">
        <v>13177</v>
      </c>
      <c r="G844" s="3" t="s">
        <v>458</v>
      </c>
      <c r="H844" s="3">
        <v>120</v>
      </c>
      <c r="I844" s="3" t="s">
        <v>57</v>
      </c>
      <c r="J844" s="3" t="s">
        <v>239</v>
      </c>
      <c r="K844" s="3" t="s">
        <v>239</v>
      </c>
      <c r="L844" s="3" t="s">
        <v>37</v>
      </c>
      <c r="M844" s="3" t="s">
        <v>60</v>
      </c>
      <c r="N844" s="3" t="s">
        <v>39</v>
      </c>
      <c r="O844" s="3" t="s">
        <v>40</v>
      </c>
      <c r="P844" s="3" t="s">
        <v>75</v>
      </c>
      <c r="Q844" s="3" t="s">
        <v>42</v>
      </c>
      <c r="R844" s="3">
        <v>755024.7006</v>
      </c>
      <c r="S844" s="3">
        <v>632314.316526478</v>
      </c>
      <c r="T844" s="3">
        <v>122710.384073522</v>
      </c>
      <c r="U844" s="3">
        <v>118397.189554242</v>
      </c>
      <c r="V844" s="3">
        <v>64697.9177892031</v>
      </c>
      <c r="W844" s="3">
        <v>140897.68762982</v>
      </c>
      <c r="X844" s="3">
        <v>205739.378569666</v>
      </c>
      <c r="Y844" s="3">
        <v>0.182149744496602</v>
      </c>
      <c r="Z844" s="3">
        <f t="shared" si="65"/>
        <v>1284756.87414293</v>
      </c>
      <c r="AA844" s="3">
        <f t="shared" si="66"/>
        <v>2340.18136365388</v>
      </c>
      <c r="AB844" s="3">
        <f t="shared" si="67"/>
        <v>58.7679051029543</v>
      </c>
      <c r="AC844" s="3">
        <f t="shared" si="68"/>
        <v>100</v>
      </c>
      <c r="AD844" s="3">
        <f t="shared" si="69"/>
        <v>18.2149744496602</v>
      </c>
    </row>
    <row r="845" ht="30" spans="1:30">
      <c r="A845" s="3" t="s">
        <v>53</v>
      </c>
      <c r="B845" s="3" t="s">
        <v>1709</v>
      </c>
      <c r="C845" s="3" t="s">
        <v>599</v>
      </c>
      <c r="D845" s="3">
        <v>85123</v>
      </c>
      <c r="E845" s="3">
        <v>8656</v>
      </c>
      <c r="F845" s="3">
        <v>4021</v>
      </c>
      <c r="G845" s="3" t="s">
        <v>1230</v>
      </c>
      <c r="I845" s="3" t="s">
        <v>57</v>
      </c>
      <c r="J845" s="3" t="s">
        <v>58</v>
      </c>
      <c r="K845" s="3" t="s">
        <v>59</v>
      </c>
      <c r="L845" s="3" t="s">
        <v>37</v>
      </c>
      <c r="M845" s="3" t="s">
        <v>93</v>
      </c>
      <c r="N845" s="3" t="s">
        <v>39</v>
      </c>
      <c r="O845" s="3" t="s">
        <v>61</v>
      </c>
      <c r="P845" s="3" t="s">
        <v>62</v>
      </c>
      <c r="Q845" s="3" t="s">
        <v>42</v>
      </c>
      <c r="R845" s="3">
        <v>200006.5608</v>
      </c>
      <c r="S845" s="3">
        <v>163717.105093622</v>
      </c>
      <c r="T845" s="3">
        <v>36289.4557063775</v>
      </c>
      <c r="U845" s="3">
        <v>35013.9036604592</v>
      </c>
      <c r="V845" s="3">
        <v>19133.2806887755</v>
      </c>
      <c r="W845" s="3">
        <v>41668.0335</v>
      </c>
      <c r="X845" s="3">
        <v>37565.0077522959</v>
      </c>
      <c r="Y845" s="3">
        <v>0.715058046877805</v>
      </c>
      <c r="Z845" s="3">
        <f t="shared" si="65"/>
        <v>333386.78640153</v>
      </c>
      <c r="AA845" s="3">
        <f t="shared" si="66"/>
        <v>2383.90904339146</v>
      </c>
      <c r="AB845" s="3">
        <f t="shared" si="67"/>
        <v>59.9923479148069</v>
      </c>
      <c r="AC845" s="3">
        <f t="shared" si="68"/>
        <v>100</v>
      </c>
      <c r="AD845" s="3">
        <f t="shared" si="69"/>
        <v>71.5058046877805</v>
      </c>
    </row>
    <row r="846" customFormat="1" hidden="1" spans="1:30">
      <c r="A846" t="s">
        <v>1710</v>
      </c>
      <c r="B846" t="s">
        <v>1711</v>
      </c>
      <c r="C846" t="s">
        <v>971</v>
      </c>
      <c r="D846">
        <v>7090</v>
      </c>
      <c r="E846">
        <v>2112</v>
      </c>
      <c r="F846">
        <v>34039</v>
      </c>
      <c r="G846" t="s">
        <v>1100</v>
      </c>
      <c r="H846">
        <v>5602</v>
      </c>
      <c r="I846" t="s">
        <v>68</v>
      </c>
      <c r="J846" t="s">
        <v>69</v>
      </c>
      <c r="K846" t="s">
        <v>125</v>
      </c>
      <c r="L846" t="s">
        <v>121</v>
      </c>
      <c r="M846" t="s">
        <v>82</v>
      </c>
      <c r="N846" t="s">
        <v>39</v>
      </c>
      <c r="O846" t="s">
        <v>40</v>
      </c>
      <c r="P846" t="s">
        <v>41</v>
      </c>
      <c r="Q846" t="s">
        <v>42</v>
      </c>
      <c r="R846">
        <v>367920.9036</v>
      </c>
      <c r="S846">
        <v>327979.836343235</v>
      </c>
      <c r="T846">
        <v>39941.0672567653</v>
      </c>
      <c r="U846">
        <v>43645.745958842</v>
      </c>
      <c r="V846">
        <v>51633.9594101951</v>
      </c>
      <c r="W846">
        <v>70929.1609835116</v>
      </c>
      <c r="X846">
        <v>130744.285860793</v>
      </c>
      <c r="Y846">
        <v>0.0825406346506465</v>
      </c>
      <c r="Z846">
        <f t="shared" si="65"/>
        <v>664874.055813342</v>
      </c>
      <c r="AA846">
        <f t="shared" si="66"/>
        <v>548.791265295826</v>
      </c>
      <c r="AB846">
        <f t="shared" si="67"/>
        <v>55.3369319171165</v>
      </c>
      <c r="AC846">
        <f t="shared" si="68"/>
        <v>100</v>
      </c>
      <c r="AD846">
        <f t="shared" si="69"/>
        <v>8.25406346506465</v>
      </c>
    </row>
    <row r="847" customFormat="1" hidden="1" spans="1:30">
      <c r="A847" t="s">
        <v>1712</v>
      </c>
      <c r="B847" t="s">
        <v>597</v>
      </c>
      <c r="C847" t="s">
        <v>136</v>
      </c>
      <c r="D847">
        <v>12205</v>
      </c>
      <c r="E847">
        <v>6433</v>
      </c>
      <c r="F847">
        <v>36001</v>
      </c>
      <c r="G847" t="s">
        <v>597</v>
      </c>
      <c r="H847">
        <v>160</v>
      </c>
      <c r="I847" t="s">
        <v>541</v>
      </c>
      <c r="J847" t="s">
        <v>69</v>
      </c>
      <c r="K847" t="s">
        <v>70</v>
      </c>
      <c r="L847" t="s">
        <v>47</v>
      </c>
      <c r="M847" t="s">
        <v>93</v>
      </c>
      <c r="N847" t="s">
        <v>39</v>
      </c>
      <c r="O847" t="s">
        <v>49</v>
      </c>
      <c r="P847" t="s">
        <v>62</v>
      </c>
      <c r="Q847" t="s">
        <v>42</v>
      </c>
      <c r="R847">
        <v>86270.6133</v>
      </c>
      <c r="S847">
        <v>75836.1154776399</v>
      </c>
      <c r="T847">
        <v>10434.4978223601</v>
      </c>
      <c r="U847">
        <v>11859.0336120215</v>
      </c>
      <c r="V847">
        <v>12140.3113794068</v>
      </c>
      <c r="W847">
        <v>15842.2897372528</v>
      </c>
      <c r="X847">
        <v>27601.5151092343</v>
      </c>
      <c r="Y847">
        <v>0.961230047002057</v>
      </c>
      <c r="Z847">
        <f t="shared" si="65"/>
        <v>153713.763137915</v>
      </c>
      <c r="AA847">
        <f t="shared" si="66"/>
        <v>1477.54287765922</v>
      </c>
      <c r="AB847">
        <f t="shared" si="67"/>
        <v>56.1241957381501</v>
      </c>
      <c r="AC847">
        <f t="shared" si="68"/>
        <v>100</v>
      </c>
      <c r="AD847">
        <f t="shared" si="69"/>
        <v>96.1230047002057</v>
      </c>
    </row>
    <row r="848" ht="30" spans="1:30">
      <c r="A848" s="3" t="s">
        <v>219</v>
      </c>
      <c r="B848" s="3" t="s">
        <v>1281</v>
      </c>
      <c r="C848" s="3" t="s">
        <v>599</v>
      </c>
      <c r="D848" s="3">
        <v>85209</v>
      </c>
      <c r="E848" s="3">
        <v>7760</v>
      </c>
      <c r="F848" s="3">
        <v>4013</v>
      </c>
      <c r="G848" s="3" t="s">
        <v>600</v>
      </c>
      <c r="I848" s="3" t="s">
        <v>57</v>
      </c>
      <c r="J848" s="3" t="s">
        <v>58</v>
      </c>
      <c r="K848" s="3" t="s">
        <v>59</v>
      </c>
      <c r="L848" s="3" t="s">
        <v>37</v>
      </c>
      <c r="M848" s="3" t="s">
        <v>93</v>
      </c>
      <c r="N848" s="3" t="s">
        <v>39</v>
      </c>
      <c r="O848" s="3" t="s">
        <v>61</v>
      </c>
      <c r="P848" s="3" t="s">
        <v>62</v>
      </c>
      <c r="Q848" s="3" t="s">
        <v>42</v>
      </c>
      <c r="R848" s="3">
        <v>190079.7597</v>
      </c>
      <c r="S848" s="3">
        <v>155591.435953412</v>
      </c>
      <c r="T848" s="3">
        <v>34488.323746588</v>
      </c>
      <c r="U848" s="3">
        <v>33276.0803811543</v>
      </c>
      <c r="V848" s="3">
        <v>18183.6504815051</v>
      </c>
      <c r="W848" s="3">
        <v>39599.9499375</v>
      </c>
      <c r="X848" s="3">
        <v>35700.5671120217</v>
      </c>
      <c r="Y848" s="3">
        <v>0.920309172589928</v>
      </c>
      <c r="Z848" s="3">
        <f t="shared" si="65"/>
        <v>316840.007612181</v>
      </c>
      <c r="AA848" s="3">
        <f t="shared" si="66"/>
        <v>2915.90765248953</v>
      </c>
      <c r="AB848" s="3">
        <f t="shared" si="67"/>
        <v>59.9923479148068</v>
      </c>
      <c r="AC848" s="3">
        <f t="shared" si="68"/>
        <v>100</v>
      </c>
      <c r="AD848" s="3">
        <f t="shared" si="69"/>
        <v>92.0309172589928</v>
      </c>
    </row>
    <row r="849" ht="30" spans="1:30">
      <c r="A849" s="3" t="s">
        <v>1713</v>
      </c>
      <c r="B849" s="3" t="s">
        <v>1714</v>
      </c>
      <c r="C849" s="3" t="s">
        <v>675</v>
      </c>
      <c r="D849" s="3">
        <v>55104</v>
      </c>
      <c r="E849" s="3">
        <v>6422</v>
      </c>
      <c r="F849" s="3">
        <v>27123</v>
      </c>
      <c r="G849" s="3" t="s">
        <v>1715</v>
      </c>
      <c r="H849" s="3">
        <v>5120</v>
      </c>
      <c r="I849" s="3" t="s">
        <v>34</v>
      </c>
      <c r="J849" s="3" t="s">
        <v>58</v>
      </c>
      <c r="K849" s="3" t="s">
        <v>163</v>
      </c>
      <c r="L849" s="3" t="s">
        <v>47</v>
      </c>
      <c r="M849" s="3" t="s">
        <v>93</v>
      </c>
      <c r="N849" s="3" t="s">
        <v>39</v>
      </c>
      <c r="O849" s="3" t="s">
        <v>40</v>
      </c>
      <c r="P849" s="3" t="s">
        <v>41</v>
      </c>
      <c r="Q849" s="3" t="s">
        <v>42</v>
      </c>
      <c r="R849" s="3">
        <v>281166.227769125</v>
      </c>
      <c r="S849" s="3">
        <v>260483.901493358</v>
      </c>
      <c r="T849" s="3">
        <v>20682.3262757673</v>
      </c>
      <c r="U849" s="3">
        <v>38171.2774988548</v>
      </c>
      <c r="V849" s="3">
        <v>46676.9960971141</v>
      </c>
      <c r="W849" s="3">
        <v>38798.0146587265</v>
      </c>
      <c r="X849" s="3">
        <v>108067.393137884</v>
      </c>
      <c r="Y849" s="3">
        <v>0.821816866940267</v>
      </c>
      <c r="Z849" s="3">
        <f t="shared" si="65"/>
        <v>512879.909161705</v>
      </c>
      <c r="AA849" s="3">
        <f t="shared" si="66"/>
        <v>4214.93360063881</v>
      </c>
      <c r="AB849" s="3">
        <f t="shared" si="67"/>
        <v>54.8210648821646</v>
      </c>
      <c r="AC849" s="3">
        <f t="shared" si="68"/>
        <v>100</v>
      </c>
      <c r="AD849" s="3">
        <f t="shared" si="69"/>
        <v>82.1816866940267</v>
      </c>
    </row>
    <row r="850" ht="30" spans="1:30">
      <c r="A850" s="3" t="s">
        <v>1716</v>
      </c>
      <c r="B850" s="3" t="s">
        <v>1717</v>
      </c>
      <c r="C850" s="3" t="s">
        <v>136</v>
      </c>
      <c r="D850" s="3">
        <v>10541</v>
      </c>
      <c r="E850" s="3">
        <v>1772</v>
      </c>
      <c r="F850" s="3">
        <v>36079</v>
      </c>
      <c r="G850" s="3" t="s">
        <v>1670</v>
      </c>
      <c r="H850" s="3">
        <v>5602</v>
      </c>
      <c r="I850" s="3" t="s">
        <v>34</v>
      </c>
      <c r="J850" s="3" t="s">
        <v>230</v>
      </c>
      <c r="K850" s="3" t="s">
        <v>231</v>
      </c>
      <c r="L850" s="3" t="s">
        <v>47</v>
      </c>
      <c r="M850" s="3" t="s">
        <v>93</v>
      </c>
      <c r="N850" s="3" t="s">
        <v>39</v>
      </c>
      <c r="O850" s="3" t="s">
        <v>49</v>
      </c>
      <c r="P850" s="3" t="s">
        <v>50</v>
      </c>
      <c r="Q850" s="3" t="s">
        <v>42</v>
      </c>
      <c r="R850" s="3">
        <v>92442.3636384054</v>
      </c>
      <c r="S850" s="3">
        <v>83864.9178832117</v>
      </c>
      <c r="T850" s="3">
        <v>8577.44575519371</v>
      </c>
      <c r="U850" s="3">
        <v>13067.4444357103</v>
      </c>
      <c r="V850" s="3">
        <v>13996.4096799551</v>
      </c>
      <c r="W850" s="3">
        <v>17381.971903425</v>
      </c>
      <c r="X850" s="3">
        <v>30903.5771252106</v>
      </c>
      <c r="Y850" s="3">
        <v>0.639850127570077</v>
      </c>
      <c r="Z850" s="3">
        <f t="shared" si="65"/>
        <v>167791.766782706</v>
      </c>
      <c r="AA850" s="3">
        <f t="shared" si="66"/>
        <v>1073.61583381123</v>
      </c>
      <c r="AB850" s="3">
        <f t="shared" si="67"/>
        <v>55.0935039370078</v>
      </c>
      <c r="AC850" s="3">
        <f t="shared" si="68"/>
        <v>100</v>
      </c>
      <c r="AD850" s="3">
        <f t="shared" si="69"/>
        <v>63.9850127570077</v>
      </c>
    </row>
    <row r="851" ht="30" spans="1:30">
      <c r="A851" s="3" t="s">
        <v>1718</v>
      </c>
      <c r="B851" s="3" t="s">
        <v>1719</v>
      </c>
      <c r="C851" s="3" t="s">
        <v>782</v>
      </c>
      <c r="D851" s="3">
        <v>47906</v>
      </c>
      <c r="F851" s="3">
        <v>18157</v>
      </c>
      <c r="G851" s="3" t="s">
        <v>1720</v>
      </c>
      <c r="H851" s="3">
        <v>3920</v>
      </c>
      <c r="I851" s="3" t="s">
        <v>34</v>
      </c>
      <c r="J851" s="3" t="s">
        <v>149</v>
      </c>
      <c r="K851" s="3" t="s">
        <v>149</v>
      </c>
      <c r="L851" s="3" t="s">
        <v>47</v>
      </c>
      <c r="M851" s="3" t="s">
        <v>48</v>
      </c>
      <c r="N851" s="3" t="s">
        <v>39</v>
      </c>
      <c r="O851" s="3" t="s">
        <v>49</v>
      </c>
      <c r="P851" s="3" t="s">
        <v>50</v>
      </c>
      <c r="Q851" s="3" t="s">
        <v>42</v>
      </c>
      <c r="R851" s="3">
        <v>28909.1922817949</v>
      </c>
      <c r="S851" s="3">
        <v>27144.8910915469</v>
      </c>
      <c r="T851" s="3">
        <v>1764.30119024798</v>
      </c>
      <c r="U851" s="3">
        <v>4335.71180968313</v>
      </c>
      <c r="V851" s="3">
        <v>5599.73856035229</v>
      </c>
      <c r="W851" s="3">
        <v>4025.54165714426</v>
      </c>
      <c r="X851" s="3">
        <v>10729.2191475005</v>
      </c>
      <c r="Y851" s="3">
        <v>0.0176763016393502</v>
      </c>
      <c r="Z851" s="3">
        <f t="shared" si="65"/>
        <v>53599.4034564751</v>
      </c>
      <c r="AA851" s="3">
        <f t="shared" si="66"/>
        <v>9.47439223185883</v>
      </c>
      <c r="AB851" s="3">
        <f t="shared" si="67"/>
        <v>53.9356605065024</v>
      </c>
      <c r="AC851" s="3">
        <f t="shared" si="68"/>
        <v>100</v>
      </c>
      <c r="AD851" s="3">
        <f t="shared" si="69"/>
        <v>1.76763016393502</v>
      </c>
    </row>
    <row r="852" ht="30" spans="1:30">
      <c r="A852" s="3" t="s">
        <v>71</v>
      </c>
      <c r="B852" s="3" t="s">
        <v>1721</v>
      </c>
      <c r="C852" s="3" t="s">
        <v>161</v>
      </c>
      <c r="D852" s="3">
        <v>30161</v>
      </c>
      <c r="E852" s="3">
        <v>8059</v>
      </c>
      <c r="F852" s="3">
        <v>13115</v>
      </c>
      <c r="G852" s="3" t="s">
        <v>1722</v>
      </c>
      <c r="I852" s="3" t="s">
        <v>57</v>
      </c>
      <c r="J852" s="3" t="s">
        <v>73</v>
      </c>
      <c r="K852" s="3" t="s">
        <v>74</v>
      </c>
      <c r="L852" s="3" t="s">
        <v>37</v>
      </c>
      <c r="M852" s="3" t="s">
        <v>60</v>
      </c>
      <c r="N852" s="3" t="s">
        <v>39</v>
      </c>
      <c r="O852" s="3" t="s">
        <v>40</v>
      </c>
      <c r="P852" s="3" t="s">
        <v>75</v>
      </c>
      <c r="Q852" s="3" t="s">
        <v>42</v>
      </c>
      <c r="R852" s="3">
        <v>499778.2863</v>
      </c>
      <c r="S852" s="3">
        <v>413743.440120684</v>
      </c>
      <c r="T852" s="3">
        <v>86034.8461793162</v>
      </c>
      <c r="U852" s="3">
        <v>83010.7742573719</v>
      </c>
      <c r="V852" s="3">
        <v>45361.078829165</v>
      </c>
      <c r="W852" s="3">
        <v>98786.3494501815</v>
      </c>
      <c r="X852" s="3">
        <v>114662.727040389</v>
      </c>
      <c r="Y852" s="3">
        <v>0.926286096378608</v>
      </c>
      <c r="Z852" s="3">
        <f t="shared" si="65"/>
        <v>841599.215877107</v>
      </c>
      <c r="AA852" s="3">
        <f t="shared" si="66"/>
        <v>7795.61652390104</v>
      </c>
      <c r="AB852" s="3">
        <f t="shared" si="67"/>
        <v>59.3843574080728</v>
      </c>
      <c r="AC852" s="3">
        <f t="shared" si="68"/>
        <v>100</v>
      </c>
      <c r="AD852" s="3">
        <f t="shared" si="69"/>
        <v>92.6286096378608</v>
      </c>
    </row>
    <row r="853" ht="30" spans="1:30">
      <c r="A853" s="3" t="s">
        <v>1723</v>
      </c>
      <c r="B853" s="3" t="s">
        <v>1657</v>
      </c>
      <c r="C853" s="3" t="s">
        <v>55</v>
      </c>
      <c r="D853" s="3">
        <v>28110</v>
      </c>
      <c r="E853" s="3">
        <v>3004</v>
      </c>
      <c r="F853" s="3">
        <v>37179</v>
      </c>
      <c r="G853" s="3" t="s">
        <v>1100</v>
      </c>
      <c r="H853" s="3">
        <v>1520</v>
      </c>
      <c r="I853" s="3" t="s">
        <v>34</v>
      </c>
      <c r="J853" s="3" t="s">
        <v>108</v>
      </c>
      <c r="K853" s="3" t="s">
        <v>108</v>
      </c>
      <c r="L853" s="3" t="s">
        <v>47</v>
      </c>
      <c r="M853" s="3" t="s">
        <v>82</v>
      </c>
      <c r="N853" s="3" t="s">
        <v>39</v>
      </c>
      <c r="O853" s="3" t="s">
        <v>61</v>
      </c>
      <c r="P853" s="3" t="s">
        <v>41</v>
      </c>
      <c r="Q853" s="3" t="s">
        <v>42</v>
      </c>
      <c r="R853" s="3">
        <v>187301.289284708</v>
      </c>
      <c r="S853" s="3">
        <v>175870.465330899</v>
      </c>
      <c r="T853" s="3">
        <v>11430.8239538083</v>
      </c>
      <c r="U853" s="3">
        <v>28090.8717201338</v>
      </c>
      <c r="V853" s="3">
        <v>36280.4412446959</v>
      </c>
      <c r="W853" s="3">
        <v>26081.2939740012</v>
      </c>
      <c r="X853" s="3">
        <v>69514.1033259004</v>
      </c>
      <c r="Y853" s="3">
        <v>0.640252519448796</v>
      </c>
      <c r="Z853" s="3">
        <f t="shared" si="65"/>
        <v>347267.999549439</v>
      </c>
      <c r="AA853" s="3">
        <f t="shared" si="66"/>
        <v>2223.39211635471</v>
      </c>
      <c r="AB853" s="3">
        <f t="shared" si="67"/>
        <v>53.9356605065026</v>
      </c>
      <c r="AC853" s="3">
        <f t="shared" si="68"/>
        <v>100</v>
      </c>
      <c r="AD853" s="3">
        <f t="shared" si="69"/>
        <v>64.0252519448796</v>
      </c>
    </row>
    <row r="854" ht="30" spans="1:30">
      <c r="A854" s="3" t="s">
        <v>1724</v>
      </c>
      <c r="B854" s="3" t="s">
        <v>1725</v>
      </c>
      <c r="C854" s="3" t="s">
        <v>181</v>
      </c>
      <c r="D854" s="3">
        <v>60064</v>
      </c>
      <c r="E854" s="3">
        <v>2334</v>
      </c>
      <c r="F854" s="3">
        <v>17097</v>
      </c>
      <c r="G854" s="3" t="s">
        <v>839</v>
      </c>
      <c r="H854" s="3">
        <v>1602</v>
      </c>
      <c r="I854" s="3" t="s">
        <v>57</v>
      </c>
      <c r="J854" s="3" t="s">
        <v>108</v>
      </c>
      <c r="K854" s="3" t="s">
        <v>108</v>
      </c>
      <c r="L854" s="3" t="s">
        <v>47</v>
      </c>
      <c r="M854" s="3" t="s">
        <v>82</v>
      </c>
      <c r="N854" s="3" t="s">
        <v>39</v>
      </c>
      <c r="O854" s="3" t="s">
        <v>49</v>
      </c>
      <c r="P854" s="3" t="s">
        <v>41</v>
      </c>
      <c r="Q854" s="3" t="s">
        <v>42</v>
      </c>
      <c r="R854" s="3">
        <v>186745.4757</v>
      </c>
      <c r="S854" s="3">
        <v>152862.128865402</v>
      </c>
      <c r="T854" s="3">
        <v>33883.3468345982</v>
      </c>
      <c r="U854" s="3">
        <v>32692.3680354911</v>
      </c>
      <c r="V854" s="3">
        <v>17864.6819866071</v>
      </c>
      <c r="W854" s="3">
        <v>38905.3074375</v>
      </c>
      <c r="X854" s="3">
        <v>35074.3256337054</v>
      </c>
      <c r="Y854" s="3">
        <v>0.379164704242097</v>
      </c>
      <c r="Z854" s="3">
        <f t="shared" si="65"/>
        <v>311282.158793304</v>
      </c>
      <c r="AA854" s="3">
        <f t="shared" si="66"/>
        <v>1180.27207674705</v>
      </c>
      <c r="AB854" s="3">
        <f t="shared" si="67"/>
        <v>59.9923479148068</v>
      </c>
      <c r="AC854" s="3">
        <f t="shared" si="68"/>
        <v>100</v>
      </c>
      <c r="AD854" s="3">
        <f t="shared" si="69"/>
        <v>37.9164704242097</v>
      </c>
    </row>
    <row r="855" ht="30" spans="1:30">
      <c r="A855" s="3" t="s">
        <v>1726</v>
      </c>
      <c r="B855" s="3" t="s">
        <v>603</v>
      </c>
      <c r="C855" s="3" t="s">
        <v>45</v>
      </c>
      <c r="D855" s="3">
        <v>91105</v>
      </c>
      <c r="E855" s="3">
        <v>1902</v>
      </c>
      <c r="F855" s="3">
        <v>6037</v>
      </c>
      <c r="G855" s="3" t="s">
        <v>132</v>
      </c>
      <c r="H855" s="3">
        <v>4472</v>
      </c>
      <c r="I855" s="3" t="s">
        <v>34</v>
      </c>
      <c r="J855" s="3" t="s">
        <v>64</v>
      </c>
      <c r="K855" s="3" t="s">
        <v>115</v>
      </c>
      <c r="L855" s="3" t="s">
        <v>47</v>
      </c>
      <c r="M855" s="3" t="s">
        <v>82</v>
      </c>
      <c r="N855" s="3" t="s">
        <v>39</v>
      </c>
      <c r="O855" s="3" t="s">
        <v>61</v>
      </c>
      <c r="P855" s="3" t="s">
        <v>50</v>
      </c>
      <c r="Q855" s="3" t="s">
        <v>42</v>
      </c>
      <c r="R855" s="3">
        <v>189801.617472072</v>
      </c>
      <c r="S855" s="3">
        <v>178218.200808168</v>
      </c>
      <c r="T855" s="3">
        <v>11583.4166639047</v>
      </c>
      <c r="U855" s="3">
        <v>28465.8632572328</v>
      </c>
      <c r="V855" s="3">
        <v>36764.7572376107</v>
      </c>
      <c r="W855" s="3">
        <v>26429.4591934462</v>
      </c>
      <c r="X855" s="3">
        <v>70442.0631527062</v>
      </c>
      <c r="Y855" s="3">
        <v>0.263205978339098</v>
      </c>
      <c r="Z855" s="3">
        <f t="shared" si="65"/>
        <v>351903.760313069</v>
      </c>
      <c r="AA855" s="3">
        <f t="shared" si="66"/>
        <v>926.231735144086</v>
      </c>
      <c r="AB855" s="3">
        <f t="shared" si="67"/>
        <v>53.9356605065022</v>
      </c>
      <c r="AC855" s="3">
        <f t="shared" si="68"/>
        <v>100</v>
      </c>
      <c r="AD855" s="3">
        <f t="shared" si="69"/>
        <v>26.3205978339098</v>
      </c>
    </row>
    <row r="856" ht="30" spans="1:30">
      <c r="A856" s="3" t="s">
        <v>418</v>
      </c>
      <c r="B856" s="3" t="s">
        <v>1490</v>
      </c>
      <c r="C856" s="3" t="s">
        <v>136</v>
      </c>
      <c r="D856" s="3">
        <v>11354</v>
      </c>
      <c r="F856" s="3">
        <v>36081</v>
      </c>
      <c r="G856" s="3" t="s">
        <v>1191</v>
      </c>
      <c r="H856" s="3">
        <v>5602</v>
      </c>
      <c r="I856" s="3" t="s">
        <v>57</v>
      </c>
      <c r="J856" s="3" t="s">
        <v>58</v>
      </c>
      <c r="K856" s="3" t="s">
        <v>59</v>
      </c>
      <c r="L856" s="3" t="s">
        <v>37</v>
      </c>
      <c r="M856" s="3" t="s">
        <v>93</v>
      </c>
      <c r="N856" s="3" t="s">
        <v>39</v>
      </c>
      <c r="O856" s="3" t="s">
        <v>61</v>
      </c>
      <c r="P856" s="3" t="s">
        <v>62</v>
      </c>
      <c r="Q856" s="3" t="s">
        <v>42</v>
      </c>
      <c r="R856" s="3">
        <v>201696.9498</v>
      </c>
      <c r="S856" s="3">
        <v>165100.78767111</v>
      </c>
      <c r="T856" s="3">
        <v>36596.1621288903</v>
      </c>
      <c r="U856" s="3">
        <v>35309.8295408801</v>
      </c>
      <c r="V856" s="3">
        <v>19294.9888201531</v>
      </c>
      <c r="W856" s="3">
        <v>42020.197875</v>
      </c>
      <c r="X856" s="3">
        <v>37882.4947169005</v>
      </c>
      <c r="Y856" s="3">
        <v>0.738924073743947</v>
      </c>
      <c r="Z856" s="3">
        <f t="shared" si="65"/>
        <v>336204.460752934</v>
      </c>
      <c r="AA856" s="3">
        <f t="shared" si="66"/>
        <v>2484.29569750445</v>
      </c>
      <c r="AB856" s="3">
        <f t="shared" si="67"/>
        <v>59.9923479148067</v>
      </c>
      <c r="AC856" s="3">
        <f t="shared" si="68"/>
        <v>100</v>
      </c>
      <c r="AD856" s="3">
        <f t="shared" si="69"/>
        <v>73.8924073743947</v>
      </c>
    </row>
    <row r="857" ht="30" spans="1:30">
      <c r="A857" s="3" t="s">
        <v>316</v>
      </c>
      <c r="B857" s="3" t="s">
        <v>1727</v>
      </c>
      <c r="C857" s="3" t="s">
        <v>690</v>
      </c>
      <c r="D857" s="3">
        <v>44312</v>
      </c>
      <c r="E857" s="3">
        <v>4077</v>
      </c>
      <c r="F857" s="3">
        <v>39153</v>
      </c>
      <c r="G857" s="3" t="s">
        <v>546</v>
      </c>
      <c r="H857" s="3">
        <v>1692</v>
      </c>
      <c r="I857" s="3" t="s">
        <v>57</v>
      </c>
      <c r="J857" s="3" t="s">
        <v>73</v>
      </c>
      <c r="K857" s="3" t="s">
        <v>74</v>
      </c>
      <c r="L857" s="3" t="s">
        <v>37</v>
      </c>
      <c r="M857" s="3" t="s">
        <v>60</v>
      </c>
      <c r="N857" s="3" t="s">
        <v>39</v>
      </c>
      <c r="O857" s="3" t="s">
        <v>40</v>
      </c>
      <c r="P857" s="3" t="s">
        <v>75</v>
      </c>
      <c r="Q857" s="3" t="s">
        <v>42</v>
      </c>
      <c r="R857" s="3">
        <v>340042.1715</v>
      </c>
      <c r="S857" s="3">
        <v>281505.262791801</v>
      </c>
      <c r="T857" s="3">
        <v>58536.9087081989</v>
      </c>
      <c r="U857" s="3">
        <v>56479.3723739915</v>
      </c>
      <c r="V857" s="3">
        <v>30863.0450131101</v>
      </c>
      <c r="W857" s="3">
        <v>67212.8535841065</v>
      </c>
      <c r="X857" s="3">
        <v>78014.919338695</v>
      </c>
      <c r="Y857" s="3">
        <v>0.967673410034831</v>
      </c>
      <c r="Z857" s="3">
        <f t="shared" si="65"/>
        <v>572612.361809903</v>
      </c>
      <c r="AA857" s="3">
        <f t="shared" si="66"/>
        <v>5541.01756780687</v>
      </c>
      <c r="AB857" s="3">
        <f t="shared" si="67"/>
        <v>59.3843574080728</v>
      </c>
      <c r="AC857" s="3">
        <f t="shared" si="68"/>
        <v>100</v>
      </c>
      <c r="AD857" s="3">
        <f t="shared" si="69"/>
        <v>96.7673410034831</v>
      </c>
    </row>
    <row r="858" customFormat="1" hidden="1" spans="1:30">
      <c r="A858" t="s">
        <v>1728</v>
      </c>
      <c r="B858" t="s">
        <v>1005</v>
      </c>
      <c r="C858" t="s">
        <v>140</v>
      </c>
      <c r="D858">
        <v>32803</v>
      </c>
      <c r="E858">
        <v>4376</v>
      </c>
      <c r="F858">
        <v>12095</v>
      </c>
      <c r="G858" t="s">
        <v>186</v>
      </c>
      <c r="H858">
        <v>5960</v>
      </c>
      <c r="I858" t="s">
        <v>96</v>
      </c>
      <c r="J858" t="s">
        <v>80</v>
      </c>
      <c r="K858" t="s">
        <v>97</v>
      </c>
      <c r="L858" t="s">
        <v>88</v>
      </c>
      <c r="M858" t="s">
        <v>82</v>
      </c>
      <c r="N858" t="s">
        <v>39</v>
      </c>
      <c r="O858" t="s">
        <v>49</v>
      </c>
      <c r="P858" t="s">
        <v>75</v>
      </c>
      <c r="Q858" t="s">
        <v>42</v>
      </c>
      <c r="R858">
        <v>109341.0066</v>
      </c>
      <c r="S858">
        <v>76429.3636134</v>
      </c>
      <c r="T858">
        <v>32911.6429866</v>
      </c>
      <c r="U858">
        <v>29522.071782</v>
      </c>
      <c r="V858">
        <v>14104.9898514</v>
      </c>
      <c r="W858">
        <v>13120.920792</v>
      </c>
      <c r="X858">
        <v>0</v>
      </c>
      <c r="Y858">
        <v>0.377365545329897</v>
      </c>
      <c r="Z858">
        <f t="shared" si="65"/>
        <v>166088.9890254</v>
      </c>
      <c r="AA858">
        <f t="shared" si="66"/>
        <v>626.762619168613</v>
      </c>
      <c r="AB858">
        <f t="shared" si="67"/>
        <v>65.832784726794</v>
      </c>
      <c r="AC858">
        <f t="shared" si="68"/>
        <v>100</v>
      </c>
      <c r="AD858">
        <f t="shared" si="69"/>
        <v>37.7365545329897</v>
      </c>
    </row>
    <row r="859" ht="30" spans="1:30">
      <c r="A859" s="3" t="s">
        <v>1729</v>
      </c>
      <c r="B859" s="3" t="s">
        <v>1730</v>
      </c>
      <c r="C859" s="3" t="s">
        <v>782</v>
      </c>
      <c r="D859" s="3">
        <v>46970</v>
      </c>
      <c r="E859" s="3">
        <v>3635</v>
      </c>
      <c r="F859" s="3">
        <v>18103</v>
      </c>
      <c r="G859" s="3" t="s">
        <v>1336</v>
      </c>
      <c r="I859" s="3" t="s">
        <v>101</v>
      </c>
      <c r="J859" s="3" t="s">
        <v>35</v>
      </c>
      <c r="K859" s="3" t="s">
        <v>36</v>
      </c>
      <c r="L859" s="3" t="s">
        <v>47</v>
      </c>
      <c r="M859" s="3" t="s">
        <v>82</v>
      </c>
      <c r="N859" s="3" t="s">
        <v>39</v>
      </c>
      <c r="O859" s="3" t="s">
        <v>61</v>
      </c>
      <c r="P859" s="3" t="s">
        <v>50</v>
      </c>
      <c r="Q859" s="3" t="s">
        <v>42</v>
      </c>
      <c r="R859" s="3">
        <v>181950.371452096</v>
      </c>
      <c r="S859" s="3">
        <v>164927.114546781</v>
      </c>
      <c r="T859" s="3">
        <v>17023.2569053146</v>
      </c>
      <c r="U859" s="3">
        <v>22462.301992775</v>
      </c>
      <c r="V859" s="3">
        <v>29428.0965784699</v>
      </c>
      <c r="W859" s="3">
        <v>41756.5987767134</v>
      </c>
      <c r="X859" s="3">
        <v>56527.9001721322</v>
      </c>
      <c r="Y859" s="3">
        <v>0.13027442990955</v>
      </c>
      <c r="Z859" s="3">
        <f t="shared" si="65"/>
        <v>332125.268972186</v>
      </c>
      <c r="AA859" s="3">
        <f t="shared" si="66"/>
        <v>432.674300739075</v>
      </c>
      <c r="AB859" s="3">
        <f t="shared" si="67"/>
        <v>54.7836579900018</v>
      </c>
      <c r="AC859" s="3">
        <f t="shared" si="68"/>
        <v>100</v>
      </c>
      <c r="AD859" s="3">
        <f t="shared" si="69"/>
        <v>13.027442990955</v>
      </c>
    </row>
    <row r="860" customFormat="1" hidden="1" spans="1:30">
      <c r="A860" t="s">
        <v>696</v>
      </c>
      <c r="B860" t="s">
        <v>1281</v>
      </c>
      <c r="C860" t="s">
        <v>599</v>
      </c>
      <c r="D860">
        <v>85209</v>
      </c>
      <c r="E860">
        <v>2726</v>
      </c>
      <c r="F860">
        <v>4013</v>
      </c>
      <c r="G860" t="s">
        <v>600</v>
      </c>
      <c r="I860" t="s">
        <v>68</v>
      </c>
      <c r="J860" t="s">
        <v>64</v>
      </c>
      <c r="K860" t="s">
        <v>65</v>
      </c>
      <c r="L860" t="s">
        <v>37</v>
      </c>
      <c r="M860" t="s">
        <v>82</v>
      </c>
      <c r="N860" t="s">
        <v>39</v>
      </c>
      <c r="O860" t="s">
        <v>40</v>
      </c>
      <c r="P860" t="s">
        <v>75</v>
      </c>
      <c r="Q860" t="s">
        <v>42</v>
      </c>
      <c r="R860">
        <v>380259.2106</v>
      </c>
      <c r="S860">
        <v>341896.345860275</v>
      </c>
      <c r="T860">
        <v>38362.8647397246</v>
      </c>
      <c r="U860">
        <v>61461.7748316857</v>
      </c>
      <c r="V860">
        <v>58295.3161547561</v>
      </c>
      <c r="W860">
        <v>64750.020380805</v>
      </c>
      <c r="X860">
        <v>125643.456475606</v>
      </c>
      <c r="Y860">
        <v>0.123798662116401</v>
      </c>
      <c r="Z860">
        <f t="shared" si="65"/>
        <v>690409.778442852</v>
      </c>
      <c r="AA860">
        <f t="shared" si="66"/>
        <v>854.718068833058</v>
      </c>
      <c r="AB860">
        <f t="shared" si="67"/>
        <v>55.0773211030752</v>
      </c>
      <c r="AC860">
        <f t="shared" si="68"/>
        <v>100</v>
      </c>
      <c r="AD860">
        <f t="shared" si="69"/>
        <v>12.3798662116401</v>
      </c>
    </row>
    <row r="861" ht="30" spans="1:30">
      <c r="A861" s="3" t="s">
        <v>1731</v>
      </c>
      <c r="B861" s="3" t="s">
        <v>1732</v>
      </c>
      <c r="C861" s="3" t="s">
        <v>32</v>
      </c>
      <c r="D861" s="3">
        <v>17866</v>
      </c>
      <c r="E861" s="3">
        <v>4170</v>
      </c>
      <c r="F861" s="3">
        <v>42097</v>
      </c>
      <c r="G861" s="3" t="s">
        <v>1733</v>
      </c>
      <c r="I861" s="3" t="s">
        <v>87</v>
      </c>
      <c r="J861" s="3" t="s">
        <v>149</v>
      </c>
      <c r="K861" s="3" t="s">
        <v>149</v>
      </c>
      <c r="L861" s="3" t="s">
        <v>47</v>
      </c>
      <c r="M861" s="3" t="s">
        <v>93</v>
      </c>
      <c r="N861" s="3" t="s">
        <v>39</v>
      </c>
      <c r="O861" s="3" t="s">
        <v>49</v>
      </c>
      <c r="P861" s="3" t="s">
        <v>41</v>
      </c>
      <c r="Q861" s="3" t="s">
        <v>42</v>
      </c>
      <c r="R861" s="3">
        <v>58142.3537064043</v>
      </c>
      <c r="S861" s="3">
        <v>51971.5712266389</v>
      </c>
      <c r="T861" s="3">
        <v>6170.78247976539</v>
      </c>
      <c r="U861" s="3">
        <v>9221.04592564563</v>
      </c>
      <c r="V861" s="3">
        <v>8477.50761926024</v>
      </c>
      <c r="W861" s="3">
        <v>10801.7966557563</v>
      </c>
      <c r="X861" s="3">
        <v>17915.1749412544</v>
      </c>
      <c r="Y861" s="3">
        <v>0.758337178504073</v>
      </c>
      <c r="Z861" s="3">
        <f t="shared" si="65"/>
        <v>104557.878848321</v>
      </c>
      <c r="AA861" s="3">
        <f t="shared" si="66"/>
        <v>792.901268362064</v>
      </c>
      <c r="AB861" s="3">
        <f t="shared" si="67"/>
        <v>55.6078167870541</v>
      </c>
      <c r="AC861" s="3">
        <f t="shared" si="68"/>
        <v>100</v>
      </c>
      <c r="AD861" s="3">
        <f t="shared" si="69"/>
        <v>75.8337178504073</v>
      </c>
    </row>
    <row r="862" customFormat="1" hidden="1" spans="1:30">
      <c r="A862" t="s">
        <v>1734</v>
      </c>
      <c r="B862" t="s">
        <v>1484</v>
      </c>
      <c r="C862" t="s">
        <v>971</v>
      </c>
      <c r="D862">
        <v>8081</v>
      </c>
      <c r="E862">
        <v>1239</v>
      </c>
      <c r="F862">
        <v>34007</v>
      </c>
      <c r="G862" t="s">
        <v>514</v>
      </c>
      <c r="H862">
        <v>6162</v>
      </c>
      <c r="I862" t="s">
        <v>68</v>
      </c>
      <c r="J862" t="s">
        <v>58</v>
      </c>
      <c r="K862" t="s">
        <v>59</v>
      </c>
      <c r="L862" t="s">
        <v>47</v>
      </c>
      <c r="M862" t="s">
        <v>93</v>
      </c>
      <c r="N862" t="s">
        <v>39</v>
      </c>
      <c r="O862" t="s">
        <v>49</v>
      </c>
      <c r="P862" t="s">
        <v>62</v>
      </c>
      <c r="Q862" t="s">
        <v>42</v>
      </c>
      <c r="R862">
        <v>109453.600318146</v>
      </c>
      <c r="S862">
        <v>100703.145928953</v>
      </c>
      <c r="T862">
        <v>8750.45438919219</v>
      </c>
      <c r="U862">
        <v>17709.252930508</v>
      </c>
      <c r="V862">
        <v>14584.0906486537</v>
      </c>
      <c r="W862">
        <v>19032.238296493</v>
      </c>
      <c r="X862">
        <v>32293.3435791617</v>
      </c>
      <c r="Y862">
        <v>0.421697767518681</v>
      </c>
      <c r="Z862">
        <f t="shared" si="65"/>
        <v>193072.525772962</v>
      </c>
      <c r="AA862">
        <f t="shared" si="66"/>
        <v>814.182530876508</v>
      </c>
      <c r="AB862">
        <f t="shared" si="67"/>
        <v>56.6904068198989</v>
      </c>
      <c r="AC862">
        <f t="shared" si="68"/>
        <v>100</v>
      </c>
      <c r="AD862">
        <f t="shared" si="69"/>
        <v>42.1697767518681</v>
      </c>
    </row>
    <row r="863" customFormat="1" hidden="1" spans="1:30">
      <c r="A863" t="s">
        <v>76</v>
      </c>
      <c r="B863" t="s">
        <v>1735</v>
      </c>
      <c r="C863" t="s">
        <v>152</v>
      </c>
      <c r="D863">
        <v>59901</v>
      </c>
      <c r="E863">
        <v>7340</v>
      </c>
      <c r="F863">
        <v>30029</v>
      </c>
      <c r="G863" t="s">
        <v>1736</v>
      </c>
      <c r="I863" t="s">
        <v>79</v>
      </c>
      <c r="J863" t="s">
        <v>80</v>
      </c>
      <c r="K863" t="s">
        <v>81</v>
      </c>
      <c r="L863" t="s">
        <v>37</v>
      </c>
      <c r="M863" t="s">
        <v>60</v>
      </c>
      <c r="N863" t="s">
        <v>39</v>
      </c>
      <c r="O863" t="s">
        <v>61</v>
      </c>
      <c r="P863" t="s">
        <v>83</v>
      </c>
      <c r="Q863" t="s">
        <v>42</v>
      </c>
      <c r="R863">
        <v>210494.4534</v>
      </c>
      <c r="S863">
        <v>147135.6229266</v>
      </c>
      <c r="T863">
        <v>63358.8304734</v>
      </c>
      <c r="U863">
        <v>56833.502418</v>
      </c>
      <c r="V863">
        <v>27153.7844886</v>
      </c>
      <c r="W863">
        <v>25259.334408</v>
      </c>
      <c r="X863">
        <v>0</v>
      </c>
      <c r="Y863">
        <v>0.160080069614141</v>
      </c>
      <c r="Z863">
        <f t="shared" si="65"/>
        <v>319741.0747146</v>
      </c>
      <c r="AA863">
        <f t="shared" si="66"/>
        <v>511.841734988136</v>
      </c>
      <c r="AB863">
        <f t="shared" si="67"/>
        <v>65.8327847267939</v>
      </c>
      <c r="AC863">
        <f t="shared" si="68"/>
        <v>100</v>
      </c>
      <c r="AD863">
        <f t="shared" si="69"/>
        <v>16.0080069614141</v>
      </c>
    </row>
    <row r="864" ht="30" spans="1:30">
      <c r="A864" s="3" t="s">
        <v>637</v>
      </c>
      <c r="B864" s="3" t="s">
        <v>1737</v>
      </c>
      <c r="C864" s="3" t="s">
        <v>45</v>
      </c>
      <c r="D864" s="3">
        <v>95386</v>
      </c>
      <c r="E864" s="3">
        <v>9210</v>
      </c>
      <c r="F864" s="3">
        <v>6099</v>
      </c>
      <c r="G864" s="3" t="s">
        <v>622</v>
      </c>
      <c r="H864" s="3">
        <v>5170</v>
      </c>
      <c r="I864" s="3" t="s">
        <v>57</v>
      </c>
      <c r="J864" s="3" t="s">
        <v>58</v>
      </c>
      <c r="K864" s="3" t="s">
        <v>59</v>
      </c>
      <c r="L864" s="3" t="s">
        <v>37</v>
      </c>
      <c r="M864" s="3" t="s">
        <v>82</v>
      </c>
      <c r="N864" s="3" t="s">
        <v>39</v>
      </c>
      <c r="O864" s="3" t="s">
        <v>49</v>
      </c>
      <c r="P864" s="3" t="s">
        <v>75</v>
      </c>
      <c r="Q864" s="3" t="s">
        <v>42</v>
      </c>
      <c r="R864" s="3">
        <v>156587.8068</v>
      </c>
      <c r="S864" s="3">
        <v>128176.307415689</v>
      </c>
      <c r="T864" s="3">
        <v>28411.4993843112</v>
      </c>
      <c r="U864" s="3">
        <v>27412.8526572704</v>
      </c>
      <c r="V864" s="3">
        <v>14979.7009056122</v>
      </c>
      <c r="W864" s="3">
        <v>32622.45975</v>
      </c>
      <c r="X864" s="3">
        <v>29410.146111352</v>
      </c>
      <c r="Y864" s="3">
        <v>0.434426736316741</v>
      </c>
      <c r="Z864" s="3">
        <f t="shared" si="65"/>
        <v>261012.966224235</v>
      </c>
      <c r="AA864" s="3">
        <f t="shared" si="66"/>
        <v>1133.91011053146</v>
      </c>
      <c r="AB864" s="3">
        <f t="shared" si="67"/>
        <v>59.9923479148068</v>
      </c>
      <c r="AC864" s="3">
        <f t="shared" si="68"/>
        <v>100</v>
      </c>
      <c r="AD864" s="3">
        <f t="shared" si="69"/>
        <v>43.4426736316741</v>
      </c>
    </row>
    <row r="865" ht="30" spans="1:30">
      <c r="A865" s="3" t="s">
        <v>1738</v>
      </c>
      <c r="B865" s="3" t="s">
        <v>1121</v>
      </c>
      <c r="C865" s="3" t="s">
        <v>788</v>
      </c>
      <c r="D865" s="3">
        <v>66061</v>
      </c>
      <c r="F865" s="3">
        <v>20091</v>
      </c>
      <c r="G865" s="3" t="s">
        <v>789</v>
      </c>
      <c r="H865" s="3">
        <v>3760</v>
      </c>
      <c r="I865" s="3" t="s">
        <v>57</v>
      </c>
      <c r="J865" s="3" t="s">
        <v>35</v>
      </c>
      <c r="K865" s="3" t="s">
        <v>36</v>
      </c>
      <c r="L865" s="3" t="s">
        <v>47</v>
      </c>
      <c r="M865" s="3" t="s">
        <v>93</v>
      </c>
      <c r="N865" s="3" t="s">
        <v>39</v>
      </c>
      <c r="O865" s="3" t="s">
        <v>49</v>
      </c>
      <c r="P865" s="3" t="s">
        <v>75</v>
      </c>
      <c r="Q865" s="3" t="s">
        <v>42</v>
      </c>
      <c r="R865" s="3">
        <v>108301.131</v>
      </c>
      <c r="S865" s="3">
        <v>88650.8301265944</v>
      </c>
      <c r="T865" s="3">
        <v>19650.3008734056</v>
      </c>
      <c r="U865" s="3">
        <v>18959.6048848852</v>
      </c>
      <c r="V865" s="3">
        <v>10360.4398278061</v>
      </c>
      <c r="W865" s="3">
        <v>22562.735625</v>
      </c>
      <c r="X865" s="3">
        <v>20340.996861926</v>
      </c>
      <c r="Y865" s="3">
        <v>0.493632695290406</v>
      </c>
      <c r="Z865" s="3">
        <f t="shared" si="65"/>
        <v>180524.908199617</v>
      </c>
      <c r="AA865" s="3">
        <f t="shared" si="66"/>
        <v>891.129970016302</v>
      </c>
      <c r="AB865" s="3">
        <f t="shared" si="67"/>
        <v>59.9923479148068</v>
      </c>
      <c r="AC865" s="3">
        <f t="shared" si="68"/>
        <v>100</v>
      </c>
      <c r="AD865" s="3">
        <f t="shared" si="69"/>
        <v>49.3632695290406</v>
      </c>
    </row>
    <row r="866" ht="30" spans="1:30">
      <c r="A866" s="3" t="s">
        <v>1739</v>
      </c>
      <c r="B866" s="3" t="s">
        <v>1740</v>
      </c>
      <c r="C866" s="3" t="s">
        <v>971</v>
      </c>
      <c r="D866" s="3">
        <v>8360</v>
      </c>
      <c r="E866" s="3">
        <v>6539</v>
      </c>
      <c r="F866" s="3">
        <v>34011</v>
      </c>
      <c r="G866" s="3" t="s">
        <v>238</v>
      </c>
      <c r="H866" s="3">
        <v>6162</v>
      </c>
      <c r="I866" s="3" t="s">
        <v>1337</v>
      </c>
      <c r="J866" s="3" t="s">
        <v>35</v>
      </c>
      <c r="K866" s="3" t="s">
        <v>36</v>
      </c>
      <c r="L866" s="3" t="s">
        <v>47</v>
      </c>
      <c r="M866" s="3" t="s">
        <v>48</v>
      </c>
      <c r="N866" s="3" t="s">
        <v>39</v>
      </c>
      <c r="O866" s="3" t="s">
        <v>49</v>
      </c>
      <c r="P866" s="3" t="s">
        <v>62</v>
      </c>
      <c r="Q866" s="3" t="s">
        <v>42</v>
      </c>
      <c r="R866" s="3">
        <v>23844.443922732</v>
      </c>
      <c r="S866" s="3">
        <v>21313.7779379813</v>
      </c>
      <c r="T866" s="3">
        <v>2530.66598475073</v>
      </c>
      <c r="U866" s="3">
        <v>3781.59290890171</v>
      </c>
      <c r="V866" s="3">
        <v>3476.66446481884</v>
      </c>
      <c r="W866" s="3">
        <v>4429.86597899915</v>
      </c>
      <c r="X866" s="3">
        <v>7347.09479443761</v>
      </c>
      <c r="Y866" s="3">
        <v>0.867130016243025</v>
      </c>
      <c r="Z866" s="3">
        <f t="shared" si="65"/>
        <v>42879.6620698893</v>
      </c>
      <c r="AA866" s="3">
        <f t="shared" si="66"/>
        <v>371.822420671586</v>
      </c>
      <c r="AB866" s="3">
        <f t="shared" si="67"/>
        <v>55.6078167870541</v>
      </c>
      <c r="AC866" s="3">
        <f t="shared" si="68"/>
        <v>100</v>
      </c>
      <c r="AD866" s="3">
        <f t="shared" si="69"/>
        <v>86.7130016243025</v>
      </c>
    </row>
    <row r="867" customFormat="1" hidden="1" spans="1:30">
      <c r="A867" t="s">
        <v>1741</v>
      </c>
      <c r="B867" t="s">
        <v>412</v>
      </c>
      <c r="C867" t="s">
        <v>588</v>
      </c>
      <c r="D867">
        <v>1930</v>
      </c>
      <c r="E867">
        <v>3622</v>
      </c>
      <c r="F867">
        <v>25009</v>
      </c>
      <c r="G867" t="s">
        <v>376</v>
      </c>
      <c r="H867">
        <v>1122</v>
      </c>
      <c r="I867" t="s">
        <v>79</v>
      </c>
      <c r="J867" t="s">
        <v>80</v>
      </c>
      <c r="K867" t="s">
        <v>81</v>
      </c>
      <c r="L867" t="s">
        <v>47</v>
      </c>
      <c r="M867" t="s">
        <v>93</v>
      </c>
      <c r="N867" t="s">
        <v>39</v>
      </c>
      <c r="O867" t="s">
        <v>49</v>
      </c>
      <c r="P867" t="s">
        <v>75</v>
      </c>
      <c r="Q867" t="s">
        <v>42</v>
      </c>
      <c r="R867">
        <v>68033.7378</v>
      </c>
      <c r="S867">
        <v>47555.5827222</v>
      </c>
      <c r="T867">
        <v>20478.1550778</v>
      </c>
      <c r="U867">
        <v>18369.109206</v>
      </c>
      <c r="V867">
        <v>8776.3521762</v>
      </c>
      <c r="W867">
        <v>8164.048536</v>
      </c>
      <c r="X867">
        <v>0</v>
      </c>
      <c r="Y867">
        <v>0.545331473137791</v>
      </c>
      <c r="Z867">
        <f t="shared" si="65"/>
        <v>103343.2477182</v>
      </c>
      <c r="AA867">
        <f t="shared" si="66"/>
        <v>563.563255170096</v>
      </c>
      <c r="AB867">
        <f t="shared" si="67"/>
        <v>65.8327847267939</v>
      </c>
      <c r="AC867">
        <f t="shared" si="68"/>
        <v>100</v>
      </c>
      <c r="AD867">
        <f t="shared" si="69"/>
        <v>54.5331473137791</v>
      </c>
    </row>
    <row r="868" customFormat="1" hidden="1" spans="1:30">
      <c r="A868" t="s">
        <v>1742</v>
      </c>
      <c r="B868" t="s">
        <v>1743</v>
      </c>
      <c r="C868" t="s">
        <v>1277</v>
      </c>
      <c r="D868">
        <v>2889</v>
      </c>
      <c r="E868">
        <v>1525</v>
      </c>
      <c r="F868">
        <v>44003</v>
      </c>
      <c r="G868" t="s">
        <v>672</v>
      </c>
      <c r="H868">
        <v>6480</v>
      </c>
      <c r="I868" t="s">
        <v>541</v>
      </c>
      <c r="J868" t="s">
        <v>69</v>
      </c>
      <c r="K868" t="s">
        <v>70</v>
      </c>
      <c r="L868" t="s">
        <v>47</v>
      </c>
      <c r="M868" t="s">
        <v>48</v>
      </c>
      <c r="N868" t="s">
        <v>39</v>
      </c>
      <c r="O868" t="s">
        <v>49</v>
      </c>
      <c r="P868" t="s">
        <v>62</v>
      </c>
      <c r="Q868" t="s">
        <v>42</v>
      </c>
      <c r="R868">
        <v>32169.8628</v>
      </c>
      <c r="S868">
        <v>28278.8928567943</v>
      </c>
      <c r="T868">
        <v>3890.96994320572</v>
      </c>
      <c r="U868">
        <v>4422.17192675642</v>
      </c>
      <c r="V868">
        <v>4527.05894261674</v>
      </c>
      <c r="W868">
        <v>5907.50740942364</v>
      </c>
      <c r="X868">
        <v>10292.4613628103</v>
      </c>
      <c r="Y868">
        <v>0.398601493644398</v>
      </c>
      <c r="Z868">
        <f t="shared" si="65"/>
        <v>57319.0624416071</v>
      </c>
      <c r="AA868">
        <f t="shared" si="66"/>
        <v>228.474639035211</v>
      </c>
      <c r="AB868">
        <f t="shared" si="67"/>
        <v>56.12419573815</v>
      </c>
      <c r="AC868">
        <f t="shared" si="68"/>
        <v>100</v>
      </c>
      <c r="AD868">
        <f t="shared" si="69"/>
        <v>39.8601493644398</v>
      </c>
    </row>
    <row r="869" ht="30" spans="1:30">
      <c r="A869" s="3" t="s">
        <v>1744</v>
      </c>
      <c r="B869" s="3" t="s">
        <v>1297</v>
      </c>
      <c r="C869" s="3" t="s">
        <v>45</v>
      </c>
      <c r="D869" s="3">
        <v>92392</v>
      </c>
      <c r="E869" s="3">
        <v>2462</v>
      </c>
      <c r="F869" s="3">
        <v>6071</v>
      </c>
      <c r="G869" s="3" t="s">
        <v>731</v>
      </c>
      <c r="H869" s="3">
        <v>4472</v>
      </c>
      <c r="I869" s="3" t="s">
        <v>34</v>
      </c>
      <c r="J869" s="3" t="s">
        <v>489</v>
      </c>
      <c r="K869" s="3" t="s">
        <v>490</v>
      </c>
      <c r="L869" s="3" t="s">
        <v>47</v>
      </c>
      <c r="M869" s="3" t="s">
        <v>82</v>
      </c>
      <c r="N869" s="3" t="s">
        <v>39</v>
      </c>
      <c r="O869" s="3" t="s">
        <v>61</v>
      </c>
      <c r="P869" s="3" t="s">
        <v>50</v>
      </c>
      <c r="Q869" s="3" t="s">
        <v>42</v>
      </c>
      <c r="R869" s="3">
        <v>158481.597386892</v>
      </c>
      <c r="S869" s="3">
        <v>148809.612497914</v>
      </c>
      <c r="T869" s="3">
        <v>9671.98488897855</v>
      </c>
      <c r="U869" s="3">
        <v>23768.5829029719</v>
      </c>
      <c r="V869" s="3">
        <v>30698.0389954537</v>
      </c>
      <c r="W869" s="3">
        <v>22068.2150491439</v>
      </c>
      <c r="X869" s="3">
        <v>58818.1009222004</v>
      </c>
      <c r="Y869" s="3">
        <v>0.870293396912659</v>
      </c>
      <c r="Z869" s="3">
        <f t="shared" si="65"/>
        <v>293834.535256662</v>
      </c>
      <c r="AA869" s="3">
        <f t="shared" si="66"/>
        <v>2557.22255818773</v>
      </c>
      <c r="AB869" s="3">
        <f t="shared" si="67"/>
        <v>53.9356605065022</v>
      </c>
      <c r="AC869" s="3">
        <f t="shared" si="68"/>
        <v>100</v>
      </c>
      <c r="AD869" s="3">
        <f t="shared" si="69"/>
        <v>87.0293396912659</v>
      </c>
    </row>
    <row r="870" ht="30" spans="1:30">
      <c r="A870" s="3" t="s">
        <v>343</v>
      </c>
      <c r="B870" s="3" t="s">
        <v>1745</v>
      </c>
      <c r="C870" s="3" t="s">
        <v>106</v>
      </c>
      <c r="D870" s="3">
        <v>71457</v>
      </c>
      <c r="E870" s="3">
        <v>7169</v>
      </c>
      <c r="F870" s="3">
        <v>22069</v>
      </c>
      <c r="G870" s="3" t="s">
        <v>1745</v>
      </c>
      <c r="I870" s="3" t="s">
        <v>57</v>
      </c>
      <c r="J870" s="3" t="s">
        <v>73</v>
      </c>
      <c r="K870" s="3" t="s">
        <v>74</v>
      </c>
      <c r="L870" s="3" t="s">
        <v>37</v>
      </c>
      <c r="M870" s="3" t="s">
        <v>82</v>
      </c>
      <c r="N870" s="3" t="s">
        <v>39</v>
      </c>
      <c r="O870" s="3" t="s">
        <v>40</v>
      </c>
      <c r="P870" s="3" t="s">
        <v>75</v>
      </c>
      <c r="Q870" s="3" t="s">
        <v>42</v>
      </c>
      <c r="R870" s="3">
        <v>335073.9555</v>
      </c>
      <c r="S870" s="3">
        <v>277392.305435609</v>
      </c>
      <c r="T870" s="3">
        <v>57681.6500643909</v>
      </c>
      <c r="U870" s="3">
        <v>55654.1755454316</v>
      </c>
      <c r="V870" s="3">
        <v>30412.1177843889</v>
      </c>
      <c r="W870" s="3">
        <v>66230.8342860024</v>
      </c>
      <c r="X870" s="3">
        <v>76875.0755105385</v>
      </c>
      <c r="Y870" s="3">
        <v>0.896915907421368</v>
      </c>
      <c r="Z870" s="3">
        <f t="shared" si="65"/>
        <v>564246.158626361</v>
      </c>
      <c r="AA870" s="3">
        <f t="shared" si="66"/>
        <v>5060.81355373384</v>
      </c>
      <c r="AB870" s="3">
        <f t="shared" si="67"/>
        <v>59.3843574080728</v>
      </c>
      <c r="AC870" s="3">
        <f t="shared" si="68"/>
        <v>100</v>
      </c>
      <c r="AD870" s="3">
        <f t="shared" si="69"/>
        <v>89.6915907421368</v>
      </c>
    </row>
    <row r="871" ht="30" spans="1:30">
      <c r="A871" s="3" t="s">
        <v>1746</v>
      </c>
      <c r="B871" s="3" t="s">
        <v>1182</v>
      </c>
      <c r="C871" s="3" t="s">
        <v>32</v>
      </c>
      <c r="D871" s="3">
        <v>16365</v>
      </c>
      <c r="E871" s="3">
        <v>4704</v>
      </c>
      <c r="F871" s="3">
        <v>42123</v>
      </c>
      <c r="G871" s="3" t="s">
        <v>1182</v>
      </c>
      <c r="I871" s="3" t="s">
        <v>101</v>
      </c>
      <c r="J871" s="3" t="s">
        <v>230</v>
      </c>
      <c r="K871" s="3" t="s">
        <v>231</v>
      </c>
      <c r="L871" s="3" t="s">
        <v>37</v>
      </c>
      <c r="M871" s="3" t="s">
        <v>38</v>
      </c>
      <c r="N871" s="3" t="s">
        <v>39</v>
      </c>
      <c r="O871" s="3" t="s">
        <v>40</v>
      </c>
      <c r="P871" s="3" t="s">
        <v>62</v>
      </c>
      <c r="Q871" s="3" t="s">
        <v>42</v>
      </c>
      <c r="R871" s="3">
        <v>505299.751693714</v>
      </c>
      <c r="S871" s="3">
        <v>468467.784797143</v>
      </c>
      <c r="T871" s="3">
        <v>36831.9668965714</v>
      </c>
      <c r="U871" s="3">
        <v>68233.9080754286</v>
      </c>
      <c r="V871" s="3">
        <v>73510.25382</v>
      </c>
      <c r="W871" s="3">
        <v>110905.713951429</v>
      </c>
      <c r="X871" s="3">
        <v>185747.860872</v>
      </c>
      <c r="Y871" s="3">
        <v>0.045551128261895</v>
      </c>
      <c r="Z871" s="3">
        <f t="shared" si="65"/>
        <v>943697.488412572</v>
      </c>
      <c r="AA871" s="3">
        <f t="shared" si="66"/>
        <v>429.864853351092</v>
      </c>
      <c r="AB871" s="3">
        <f t="shared" si="67"/>
        <v>53.5446748452936</v>
      </c>
      <c r="AC871" s="3">
        <f t="shared" si="68"/>
        <v>100</v>
      </c>
      <c r="AD871" s="3">
        <f t="shared" si="69"/>
        <v>4.5551128261895</v>
      </c>
    </row>
    <row r="872" customFormat="1" hidden="1" spans="1:30">
      <c r="A872" t="s">
        <v>1747</v>
      </c>
      <c r="B872" t="s">
        <v>1748</v>
      </c>
      <c r="C872" t="s">
        <v>167</v>
      </c>
      <c r="D872">
        <v>84123</v>
      </c>
      <c r="E872">
        <v>6967</v>
      </c>
      <c r="F872">
        <v>49035</v>
      </c>
      <c r="G872" t="s">
        <v>1749</v>
      </c>
      <c r="H872">
        <v>7160</v>
      </c>
      <c r="I872" t="s">
        <v>541</v>
      </c>
      <c r="J872" t="s">
        <v>69</v>
      </c>
      <c r="K872" t="s">
        <v>70</v>
      </c>
      <c r="L872" t="s">
        <v>47</v>
      </c>
      <c r="M872" t="s">
        <v>93</v>
      </c>
      <c r="N872" t="s">
        <v>39</v>
      </c>
      <c r="O872" t="s">
        <v>49</v>
      </c>
      <c r="P872" t="s">
        <v>62</v>
      </c>
      <c r="Q872" t="s">
        <v>42</v>
      </c>
      <c r="R872">
        <v>55844.6076</v>
      </c>
      <c r="S872">
        <v>49090.1588473706</v>
      </c>
      <c r="T872">
        <v>6754.44875262937</v>
      </c>
      <c r="U872">
        <v>7676.57784320572</v>
      </c>
      <c r="V872">
        <v>7858.65428784182</v>
      </c>
      <c r="W872">
        <v>10255.0152366008</v>
      </c>
      <c r="X872">
        <v>17866.9853091292</v>
      </c>
      <c r="Y872">
        <v>0.962467004413499</v>
      </c>
      <c r="Z872">
        <f t="shared" si="65"/>
        <v>99501.8402767775</v>
      </c>
      <c r="AA872">
        <f t="shared" si="66"/>
        <v>957.672381448205</v>
      </c>
      <c r="AB872">
        <f t="shared" si="67"/>
        <v>56.12419573815</v>
      </c>
      <c r="AC872">
        <f t="shared" si="68"/>
        <v>100</v>
      </c>
      <c r="AD872">
        <f t="shared" si="69"/>
        <v>96.2467004413499</v>
      </c>
    </row>
    <row r="873" ht="30" spans="1:30">
      <c r="A873" s="3" t="s">
        <v>1750</v>
      </c>
      <c r="B873" s="3" t="s">
        <v>1751</v>
      </c>
      <c r="C873" s="3" t="s">
        <v>588</v>
      </c>
      <c r="D873" s="3">
        <v>2343</v>
      </c>
      <c r="E873" s="3">
        <v>1437</v>
      </c>
      <c r="F873" s="3">
        <v>25021</v>
      </c>
      <c r="G873" s="3" t="s">
        <v>426</v>
      </c>
      <c r="H873" s="3">
        <v>1122</v>
      </c>
      <c r="I873" s="3" t="s">
        <v>101</v>
      </c>
      <c r="J873" s="3" t="s">
        <v>230</v>
      </c>
      <c r="K873" s="3" t="s">
        <v>231</v>
      </c>
      <c r="L873" s="3" t="s">
        <v>47</v>
      </c>
      <c r="M873" s="3" t="s">
        <v>93</v>
      </c>
      <c r="N873" s="3" t="s">
        <v>39</v>
      </c>
      <c r="O873" s="3" t="s">
        <v>49</v>
      </c>
      <c r="P873" s="3" t="s">
        <v>50</v>
      </c>
      <c r="Q873" s="3" t="s">
        <v>42</v>
      </c>
      <c r="R873" s="3">
        <v>106943.459354585</v>
      </c>
      <c r="S873" s="3">
        <v>99148.2092252308</v>
      </c>
      <c r="T873" s="3">
        <v>7795.25012935385</v>
      </c>
      <c r="U873" s="3">
        <v>14441.2700588308</v>
      </c>
      <c r="V873" s="3">
        <v>15557.9748756923</v>
      </c>
      <c r="W873" s="3">
        <v>23472.4847427692</v>
      </c>
      <c r="X873" s="3">
        <v>39312.3462712615</v>
      </c>
      <c r="Y873" s="3">
        <v>0.259401776526917</v>
      </c>
      <c r="Z873" s="3">
        <f t="shared" si="65"/>
        <v>199727.535303138</v>
      </c>
      <c r="AA873" s="3">
        <f t="shared" si="66"/>
        <v>518.096774789767</v>
      </c>
      <c r="AB873" s="3">
        <f t="shared" si="67"/>
        <v>53.5446748452938</v>
      </c>
      <c r="AC873" s="3">
        <f t="shared" si="68"/>
        <v>100</v>
      </c>
      <c r="AD873" s="3">
        <f t="shared" si="69"/>
        <v>25.9401776526917</v>
      </c>
    </row>
    <row r="874" customFormat="1" hidden="1" spans="1:30">
      <c r="A874" t="s">
        <v>1752</v>
      </c>
      <c r="B874" t="s">
        <v>1005</v>
      </c>
      <c r="C874" t="s">
        <v>140</v>
      </c>
      <c r="D874">
        <v>32837</v>
      </c>
      <c r="E874">
        <v>6954</v>
      </c>
      <c r="F874">
        <v>12095</v>
      </c>
      <c r="G874" t="s">
        <v>186</v>
      </c>
      <c r="H874">
        <v>5960</v>
      </c>
      <c r="I874" t="s">
        <v>68</v>
      </c>
      <c r="J874" t="s">
        <v>58</v>
      </c>
      <c r="K874" t="s">
        <v>59</v>
      </c>
      <c r="L874" t="s">
        <v>47</v>
      </c>
      <c r="M874" t="s">
        <v>93</v>
      </c>
      <c r="N874" t="s">
        <v>39</v>
      </c>
      <c r="O874" t="s">
        <v>49</v>
      </c>
      <c r="P874" t="s">
        <v>62</v>
      </c>
      <c r="Q874" t="s">
        <v>42</v>
      </c>
      <c r="R874">
        <v>74065.7369239382</v>
      </c>
      <c r="S874">
        <v>68144.4255109651</v>
      </c>
      <c r="T874">
        <v>5921.31141297307</v>
      </c>
      <c r="U874">
        <v>11983.6064310169</v>
      </c>
      <c r="V874">
        <v>9868.85235495512</v>
      </c>
      <c r="W874">
        <v>12878.8523232164</v>
      </c>
      <c r="X874">
        <v>21852.4587859721</v>
      </c>
      <c r="Y874">
        <v>0.0506561168395888</v>
      </c>
      <c r="Z874">
        <f t="shared" si="65"/>
        <v>130649.506819099</v>
      </c>
      <c r="AA874">
        <f t="shared" si="66"/>
        <v>66.1819668246292</v>
      </c>
      <c r="AB874">
        <f t="shared" si="67"/>
        <v>56.6904068198986</v>
      </c>
      <c r="AC874">
        <f t="shared" si="68"/>
        <v>100</v>
      </c>
      <c r="AD874">
        <f t="shared" si="69"/>
        <v>5.06561168395888</v>
      </c>
    </row>
    <row r="875" ht="30" spans="1:30">
      <c r="A875" s="3" t="s">
        <v>1753</v>
      </c>
      <c r="B875" s="3" t="s">
        <v>1754</v>
      </c>
      <c r="C875" s="3" t="s">
        <v>971</v>
      </c>
      <c r="D875" s="3">
        <v>8817</v>
      </c>
      <c r="E875" s="3">
        <v>2812</v>
      </c>
      <c r="F875" s="3">
        <v>34023</v>
      </c>
      <c r="G875" s="3" t="s">
        <v>589</v>
      </c>
      <c r="H875" s="3">
        <v>5602</v>
      </c>
      <c r="I875" s="3" t="s">
        <v>34</v>
      </c>
      <c r="J875" s="3" t="s">
        <v>64</v>
      </c>
      <c r="K875" s="3" t="s">
        <v>1308</v>
      </c>
      <c r="L875" s="3" t="s">
        <v>47</v>
      </c>
      <c r="M875" s="3" t="s">
        <v>93</v>
      </c>
      <c r="N875" s="3" t="s">
        <v>39</v>
      </c>
      <c r="O875" s="3" t="s">
        <v>49</v>
      </c>
      <c r="P875" s="3" t="s">
        <v>50</v>
      </c>
      <c r="Q875" s="3" t="s">
        <v>42</v>
      </c>
      <c r="R875" s="3">
        <v>101262.439203661</v>
      </c>
      <c r="S875" s="3">
        <v>95082.486464997</v>
      </c>
      <c r="T875" s="3">
        <v>6179.95273866365</v>
      </c>
      <c r="U875" s="3">
        <v>15187.0294144853</v>
      </c>
      <c r="V875" s="3">
        <v>19614.6326053238</v>
      </c>
      <c r="W875" s="3">
        <v>14100.5726948337</v>
      </c>
      <c r="X875" s="3">
        <v>37582.0566356918</v>
      </c>
      <c r="Y875" s="3">
        <v>0.6622712754319</v>
      </c>
      <c r="Z875" s="3">
        <f t="shared" si="65"/>
        <v>187746.730553995</v>
      </c>
      <c r="AA875" s="3">
        <f t="shared" si="66"/>
        <v>1243.39266702164</v>
      </c>
      <c r="AB875" s="3">
        <f t="shared" si="67"/>
        <v>53.9356605065026</v>
      </c>
      <c r="AC875" s="3">
        <f t="shared" si="68"/>
        <v>100</v>
      </c>
      <c r="AD875" s="3">
        <f t="shared" si="69"/>
        <v>66.22712754319</v>
      </c>
    </row>
    <row r="876" customFormat="1" hidden="1" spans="1:30">
      <c r="A876" t="s">
        <v>1755</v>
      </c>
      <c r="B876" t="s">
        <v>713</v>
      </c>
      <c r="C876" t="s">
        <v>548</v>
      </c>
      <c r="D876">
        <v>78702</v>
      </c>
      <c r="E876">
        <v>3491</v>
      </c>
      <c r="F876">
        <v>48453</v>
      </c>
      <c r="G876" t="s">
        <v>714</v>
      </c>
      <c r="H876">
        <v>640</v>
      </c>
      <c r="I876" t="s">
        <v>79</v>
      </c>
      <c r="J876" t="s">
        <v>80</v>
      </c>
      <c r="K876" t="s">
        <v>81</v>
      </c>
      <c r="L876" t="s">
        <v>47</v>
      </c>
      <c r="M876" t="s">
        <v>48</v>
      </c>
      <c r="N876" t="s">
        <v>39</v>
      </c>
      <c r="O876" t="s">
        <v>49</v>
      </c>
      <c r="P876" t="s">
        <v>62</v>
      </c>
      <c r="Q876" t="s">
        <v>42</v>
      </c>
      <c r="R876">
        <v>29076.1086</v>
      </c>
      <c r="S876">
        <v>20324.1999114</v>
      </c>
      <c r="T876">
        <v>8751.9086886</v>
      </c>
      <c r="U876">
        <v>7850.549322</v>
      </c>
      <c r="V876">
        <v>3750.8180094</v>
      </c>
      <c r="W876">
        <v>3489.133032</v>
      </c>
      <c r="X876">
        <v>0</v>
      </c>
      <c r="Y876">
        <v>0.986089360262617</v>
      </c>
      <c r="Z876">
        <f t="shared" si="65"/>
        <v>44166.6089634</v>
      </c>
      <c r="AA876">
        <f t="shared" si="66"/>
        <v>435.522231776883</v>
      </c>
      <c r="AB876">
        <f t="shared" si="67"/>
        <v>65.8327847267939</v>
      </c>
      <c r="AC876">
        <f t="shared" si="68"/>
        <v>100</v>
      </c>
      <c r="AD876">
        <f t="shared" si="69"/>
        <v>98.6089360262617</v>
      </c>
    </row>
    <row r="877" customFormat="1" hidden="1" spans="1:30">
      <c r="A877" t="s">
        <v>557</v>
      </c>
      <c r="B877" t="s">
        <v>1756</v>
      </c>
      <c r="C877" t="s">
        <v>337</v>
      </c>
      <c r="D877">
        <v>22015</v>
      </c>
      <c r="E877">
        <v>2204</v>
      </c>
      <c r="F877">
        <v>51059</v>
      </c>
      <c r="G877" t="s">
        <v>394</v>
      </c>
      <c r="H877">
        <v>8872</v>
      </c>
      <c r="I877" t="s">
        <v>154</v>
      </c>
      <c r="J877" t="s">
        <v>155</v>
      </c>
      <c r="K877" t="s">
        <v>156</v>
      </c>
      <c r="L877" t="s">
        <v>37</v>
      </c>
      <c r="M877" t="s">
        <v>82</v>
      </c>
      <c r="N877" t="s">
        <v>39</v>
      </c>
      <c r="O877" t="s">
        <v>49</v>
      </c>
      <c r="P877" t="s">
        <v>75</v>
      </c>
      <c r="Q877" t="s">
        <v>42</v>
      </c>
      <c r="R877">
        <v>83450.1192</v>
      </c>
      <c r="S877">
        <v>68345.6476248</v>
      </c>
      <c r="T877">
        <v>15104.4715752</v>
      </c>
      <c r="U877">
        <v>11683.016688</v>
      </c>
      <c r="V877">
        <v>10765.0653768</v>
      </c>
      <c r="W877">
        <v>30876.544104</v>
      </c>
      <c r="X877">
        <v>0</v>
      </c>
      <c r="Y877">
        <v>0.271209633002563</v>
      </c>
      <c r="Z877">
        <f t="shared" si="65"/>
        <v>136774.7453688</v>
      </c>
      <c r="AA877">
        <f t="shared" si="66"/>
        <v>370.946284954913</v>
      </c>
      <c r="AB877">
        <f t="shared" si="67"/>
        <v>61.012812690665</v>
      </c>
      <c r="AC877">
        <f t="shared" si="68"/>
        <v>100</v>
      </c>
      <c r="AD877">
        <f t="shared" si="69"/>
        <v>27.1209633002563</v>
      </c>
    </row>
    <row r="878" ht="30" spans="1:30">
      <c r="A878" s="3" t="s">
        <v>53</v>
      </c>
      <c r="B878" s="3" t="s">
        <v>400</v>
      </c>
      <c r="C878" s="3" t="s">
        <v>565</v>
      </c>
      <c r="D878" s="3">
        <v>38002</v>
      </c>
      <c r="E878" s="3">
        <v>5982</v>
      </c>
      <c r="F878" s="3">
        <v>47157</v>
      </c>
      <c r="G878" s="3" t="s">
        <v>566</v>
      </c>
      <c r="H878" s="3">
        <v>4920</v>
      </c>
      <c r="I878" s="3" t="s">
        <v>57</v>
      </c>
      <c r="J878" s="3" t="s">
        <v>58</v>
      </c>
      <c r="K878" s="3" t="s">
        <v>59</v>
      </c>
      <c r="L878" s="3" t="s">
        <v>37</v>
      </c>
      <c r="M878" s="3" t="s">
        <v>93</v>
      </c>
      <c r="N878" s="3" t="s">
        <v>39</v>
      </c>
      <c r="O878" s="3" t="s">
        <v>61</v>
      </c>
      <c r="P878" s="3" t="s">
        <v>62</v>
      </c>
      <c r="Q878" s="3" t="s">
        <v>42</v>
      </c>
      <c r="R878" s="3">
        <v>189602.1999</v>
      </c>
      <c r="S878" s="3">
        <v>155200.525237022</v>
      </c>
      <c r="T878" s="3">
        <v>34401.6746629783</v>
      </c>
      <c r="U878" s="3">
        <v>33192.4769595344</v>
      </c>
      <c r="V878" s="3">
        <v>18137.9655516582</v>
      </c>
      <c r="W878" s="3">
        <v>39500.4583125</v>
      </c>
      <c r="X878" s="3">
        <v>35610.8723664222</v>
      </c>
      <c r="Y878" s="3">
        <v>0.572191899308362</v>
      </c>
      <c r="Z878" s="3">
        <f t="shared" si="65"/>
        <v>316043.973090115</v>
      </c>
      <c r="AA878" s="3">
        <f t="shared" si="66"/>
        <v>1808.37801227394</v>
      </c>
      <c r="AB878" s="3">
        <f t="shared" si="67"/>
        <v>59.9923479148067</v>
      </c>
      <c r="AC878" s="3">
        <f t="shared" si="68"/>
        <v>100</v>
      </c>
      <c r="AD878" s="3">
        <f t="shared" si="69"/>
        <v>57.2191899308362</v>
      </c>
    </row>
    <row r="879" ht="30" spans="1:30">
      <c r="A879" s="3" t="s">
        <v>53</v>
      </c>
      <c r="B879" s="3" t="s">
        <v>1757</v>
      </c>
      <c r="C879" s="3" t="s">
        <v>136</v>
      </c>
      <c r="D879" s="3">
        <v>13219</v>
      </c>
      <c r="E879" s="3">
        <v>2011</v>
      </c>
      <c r="F879" s="3">
        <v>36067</v>
      </c>
      <c r="G879" s="3" t="s">
        <v>1758</v>
      </c>
      <c r="H879" s="3">
        <v>8160</v>
      </c>
      <c r="I879" s="3" t="s">
        <v>57</v>
      </c>
      <c r="J879" s="3" t="s">
        <v>58</v>
      </c>
      <c r="K879" s="3" t="s">
        <v>59</v>
      </c>
      <c r="L879" s="3" t="s">
        <v>37</v>
      </c>
      <c r="M879" s="3" t="s">
        <v>82</v>
      </c>
      <c r="N879" s="3" t="s">
        <v>39</v>
      </c>
      <c r="O879" s="3" t="s">
        <v>61</v>
      </c>
      <c r="P879" s="3" t="s">
        <v>62</v>
      </c>
      <c r="Q879" s="3" t="s">
        <v>42</v>
      </c>
      <c r="R879" s="3">
        <v>216455.1417</v>
      </c>
      <c r="S879" s="3">
        <v>177181.23365558</v>
      </c>
      <c r="T879" s="3">
        <v>39273.9080444196</v>
      </c>
      <c r="U879" s="3">
        <v>37893.4543345982</v>
      </c>
      <c r="V879" s="3">
        <v>20706.8056473214</v>
      </c>
      <c r="W879" s="3">
        <v>45094.8211875</v>
      </c>
      <c r="X879" s="3">
        <v>40654.3617542411</v>
      </c>
      <c r="Y879" s="3">
        <v>0.526638177097531</v>
      </c>
      <c r="Z879" s="3">
        <f t="shared" si="65"/>
        <v>360804.58462366</v>
      </c>
      <c r="AA879" s="3">
        <f t="shared" si="66"/>
        <v>1900.13468734636</v>
      </c>
      <c r="AB879" s="3">
        <f t="shared" si="67"/>
        <v>59.9923479148068</v>
      </c>
      <c r="AC879" s="3">
        <f t="shared" si="68"/>
        <v>100</v>
      </c>
      <c r="AD879" s="3">
        <f t="shared" si="69"/>
        <v>52.6638177097531</v>
      </c>
    </row>
    <row r="880" ht="30" spans="1:30">
      <c r="A880" s="3" t="s">
        <v>1759</v>
      </c>
      <c r="B880" s="3" t="s">
        <v>1566</v>
      </c>
      <c r="C880" s="3" t="s">
        <v>599</v>
      </c>
      <c r="D880" s="3">
        <v>85225</v>
      </c>
      <c r="F880" s="3">
        <v>4013</v>
      </c>
      <c r="G880" s="3" t="s">
        <v>600</v>
      </c>
      <c r="H880" s="3">
        <v>6200</v>
      </c>
      <c r="I880" s="3" t="s">
        <v>34</v>
      </c>
      <c r="J880" s="3" t="s">
        <v>260</v>
      </c>
      <c r="K880" s="3" t="s">
        <v>398</v>
      </c>
      <c r="L880" s="3" t="s">
        <v>88</v>
      </c>
      <c r="M880" s="3" t="s">
        <v>82</v>
      </c>
      <c r="N880" s="3" t="s">
        <v>39</v>
      </c>
      <c r="O880" s="3" t="s">
        <v>89</v>
      </c>
      <c r="P880" s="3" t="s">
        <v>50</v>
      </c>
      <c r="Q880" s="3" t="s">
        <v>42</v>
      </c>
      <c r="R880" s="3">
        <v>923992.822648523</v>
      </c>
      <c r="S880" s="3">
        <v>865413.943174134</v>
      </c>
      <c r="T880" s="3">
        <v>58578.8794743898</v>
      </c>
      <c r="U880" s="3">
        <v>120070.520911594</v>
      </c>
      <c r="V880" s="3">
        <v>161388.588754488</v>
      </c>
      <c r="W880" s="3">
        <v>153836.983665709</v>
      </c>
      <c r="X880" s="3">
        <v>370999.570004468</v>
      </c>
      <c r="Y880" s="3">
        <v>0.389238778297009</v>
      </c>
      <c r="Z880" s="3">
        <f t="shared" si="65"/>
        <v>1730288.48598478</v>
      </c>
      <c r="AA880" s="3">
        <f t="shared" si="66"/>
        <v>6734.95376386098</v>
      </c>
      <c r="AB880" s="3">
        <f t="shared" si="67"/>
        <v>53.4010848556643</v>
      </c>
      <c r="AC880" s="3">
        <f t="shared" si="68"/>
        <v>100</v>
      </c>
      <c r="AD880" s="3">
        <f t="shared" si="69"/>
        <v>38.9238778297009</v>
      </c>
    </row>
    <row r="881" customFormat="1" hidden="1" spans="1:30">
      <c r="A881" t="s">
        <v>1760</v>
      </c>
      <c r="B881" t="s">
        <v>1761</v>
      </c>
      <c r="C881" t="s">
        <v>181</v>
      </c>
      <c r="D881">
        <v>60515</v>
      </c>
      <c r="E881">
        <v>5596</v>
      </c>
      <c r="F881">
        <v>17043</v>
      </c>
      <c r="G881" t="s">
        <v>650</v>
      </c>
      <c r="H881">
        <v>1602</v>
      </c>
      <c r="I881" t="s">
        <v>541</v>
      </c>
      <c r="J881" t="s">
        <v>69</v>
      </c>
      <c r="K881" t="s">
        <v>70</v>
      </c>
      <c r="L881" t="s">
        <v>47</v>
      </c>
      <c r="M881" t="s">
        <v>48</v>
      </c>
      <c r="N881" t="s">
        <v>39</v>
      </c>
      <c r="O881" t="s">
        <v>49</v>
      </c>
      <c r="P881" t="s">
        <v>62</v>
      </c>
      <c r="Q881" t="s">
        <v>42</v>
      </c>
      <c r="R881">
        <v>47866.9014</v>
      </c>
      <c r="S881">
        <v>42077.3624212453</v>
      </c>
      <c r="T881">
        <v>5789.53897875473</v>
      </c>
      <c r="U881">
        <v>6579.93690889777</v>
      </c>
      <c r="V881">
        <v>6736.00274223812</v>
      </c>
      <c r="W881">
        <v>8790.03048426588</v>
      </c>
      <c r="X881">
        <v>15314.5891942364</v>
      </c>
      <c r="Y881">
        <v>0.602995671891871</v>
      </c>
      <c r="Z881">
        <f t="shared" si="65"/>
        <v>85287.4607296382</v>
      </c>
      <c r="AA881">
        <f t="shared" si="66"/>
        <v>514.279696866197</v>
      </c>
      <c r="AB881">
        <f t="shared" si="67"/>
        <v>56.1241957381501</v>
      </c>
      <c r="AC881">
        <f t="shared" si="68"/>
        <v>100</v>
      </c>
      <c r="AD881">
        <f t="shared" si="69"/>
        <v>60.2995671891871</v>
      </c>
    </row>
    <row r="882" customFormat="1" hidden="1" spans="1:30">
      <c r="A882" t="s">
        <v>1762</v>
      </c>
      <c r="B882" t="s">
        <v>1024</v>
      </c>
      <c r="C882" t="s">
        <v>140</v>
      </c>
      <c r="D882">
        <v>32746</v>
      </c>
      <c r="E882">
        <v>3302</v>
      </c>
      <c r="F882">
        <v>12117</v>
      </c>
      <c r="G882" t="s">
        <v>174</v>
      </c>
      <c r="H882">
        <v>5960</v>
      </c>
      <c r="I882" t="s">
        <v>541</v>
      </c>
      <c r="J882" t="s">
        <v>69</v>
      </c>
      <c r="K882" t="s">
        <v>70</v>
      </c>
      <c r="L882" t="s">
        <v>47</v>
      </c>
      <c r="M882" t="s">
        <v>60</v>
      </c>
      <c r="N882" t="s">
        <v>39</v>
      </c>
      <c r="O882" t="s">
        <v>40</v>
      </c>
      <c r="P882" t="s">
        <v>62</v>
      </c>
      <c r="Q882" t="s">
        <v>42</v>
      </c>
      <c r="R882">
        <v>351085.8249</v>
      </c>
      <c r="S882">
        <v>308621.721131069</v>
      </c>
      <c r="T882">
        <v>42464.1037689314</v>
      </c>
      <c r="U882">
        <v>48261.3770660812</v>
      </c>
      <c r="V882">
        <v>49406.0616024611</v>
      </c>
      <c r="W882">
        <v>64471.5871135254</v>
      </c>
      <c r="X882">
        <v>112326.78579573</v>
      </c>
      <c r="Y882">
        <v>0.253209699948176</v>
      </c>
      <c r="Z882">
        <f t="shared" si="65"/>
        <v>625551.636477798</v>
      </c>
      <c r="AA882">
        <f t="shared" si="66"/>
        <v>1583.95742174634</v>
      </c>
      <c r="AB882">
        <f t="shared" si="67"/>
        <v>56.12419573815</v>
      </c>
      <c r="AC882">
        <f t="shared" si="68"/>
        <v>100</v>
      </c>
      <c r="AD882">
        <f t="shared" si="69"/>
        <v>25.3209699948176</v>
      </c>
    </row>
    <row r="883" ht="30" spans="1:30">
      <c r="A883" s="3" t="s">
        <v>1763</v>
      </c>
      <c r="B883" s="3" t="s">
        <v>1764</v>
      </c>
      <c r="C883" s="3" t="s">
        <v>1135</v>
      </c>
      <c r="D883" s="3">
        <v>4005</v>
      </c>
      <c r="E883" s="3">
        <v>2573</v>
      </c>
      <c r="F883" s="3">
        <v>23031</v>
      </c>
      <c r="G883" s="3" t="s">
        <v>246</v>
      </c>
      <c r="H883" s="3">
        <v>1122</v>
      </c>
      <c r="I883" s="3" t="s">
        <v>34</v>
      </c>
      <c r="J883" s="3" t="s">
        <v>64</v>
      </c>
      <c r="K883" s="3" t="s">
        <v>631</v>
      </c>
      <c r="L883" s="3" t="s">
        <v>47</v>
      </c>
      <c r="M883" s="3" t="s">
        <v>48</v>
      </c>
      <c r="N883" s="3" t="s">
        <v>39</v>
      </c>
      <c r="O883" s="3" t="s">
        <v>49</v>
      </c>
      <c r="P883" s="3" t="s">
        <v>50</v>
      </c>
      <c r="Q883" s="3" t="s">
        <v>42</v>
      </c>
      <c r="R883" s="3">
        <v>36772.7244310569</v>
      </c>
      <c r="S883" s="3">
        <v>34528.5191675556</v>
      </c>
      <c r="T883" s="3">
        <v>2244.20526350128</v>
      </c>
      <c r="U883" s="3">
        <v>5515.06019385948</v>
      </c>
      <c r="V883" s="3">
        <v>7122.91235806928</v>
      </c>
      <c r="W883" s="3">
        <v>5120.52127229876</v>
      </c>
      <c r="X883" s="3">
        <v>13647.6528028046</v>
      </c>
      <c r="Y883" s="3">
        <v>0.687224434039823</v>
      </c>
      <c r="Z883" s="3">
        <f t="shared" si="65"/>
        <v>68178.871058089</v>
      </c>
      <c r="AA883" s="3">
        <f t="shared" si="66"/>
        <v>468.541860763693</v>
      </c>
      <c r="AB883" s="3">
        <f t="shared" si="67"/>
        <v>53.9356605065024</v>
      </c>
      <c r="AC883" s="3">
        <f t="shared" si="68"/>
        <v>100</v>
      </c>
      <c r="AD883" s="3">
        <f t="shared" si="69"/>
        <v>68.7224434039823</v>
      </c>
    </row>
    <row r="884" ht="30" spans="1:30">
      <c r="A884" s="3" t="s">
        <v>1765</v>
      </c>
      <c r="B884" s="3" t="s">
        <v>1766</v>
      </c>
      <c r="C884" s="3" t="s">
        <v>551</v>
      </c>
      <c r="D884" s="3">
        <v>99336</v>
      </c>
      <c r="E884" s="3">
        <v>7761</v>
      </c>
      <c r="F884" s="3">
        <v>53005</v>
      </c>
      <c r="G884" s="3" t="s">
        <v>1238</v>
      </c>
      <c r="H884" s="3">
        <v>6740</v>
      </c>
      <c r="I884" s="3" t="s">
        <v>34</v>
      </c>
      <c r="J884" s="3" t="s">
        <v>64</v>
      </c>
      <c r="K884" s="3" t="s">
        <v>631</v>
      </c>
      <c r="L884" s="3" t="s">
        <v>47</v>
      </c>
      <c r="M884" s="3" t="s">
        <v>93</v>
      </c>
      <c r="N884" s="3" t="s">
        <v>39</v>
      </c>
      <c r="O884" s="3" t="s">
        <v>49</v>
      </c>
      <c r="P884" s="3" t="s">
        <v>538</v>
      </c>
      <c r="Q884" s="3" t="s">
        <v>42</v>
      </c>
      <c r="R884" s="3">
        <v>99692.9150096831</v>
      </c>
      <c r="S884" s="3">
        <v>93608.7488767664</v>
      </c>
      <c r="T884" s="3">
        <v>6084.16613291675</v>
      </c>
      <c r="U884" s="3">
        <v>14951.6369996064</v>
      </c>
      <c r="V884" s="3">
        <v>19310.6142479532</v>
      </c>
      <c r="W884" s="3">
        <v>13882.019891173</v>
      </c>
      <c r="X884" s="3">
        <v>36999.5509444105</v>
      </c>
      <c r="Y884" s="3">
        <v>0.961064601640578</v>
      </c>
      <c r="Z884" s="3">
        <f t="shared" si="65"/>
        <v>184836.737092826</v>
      </c>
      <c r="AA884" s="3">
        <f t="shared" si="66"/>
        <v>1776.40045102661</v>
      </c>
      <c r="AB884" s="3">
        <f t="shared" si="67"/>
        <v>53.9356605065024</v>
      </c>
      <c r="AC884" s="3">
        <f t="shared" si="68"/>
        <v>100</v>
      </c>
      <c r="AD884" s="3">
        <f t="shared" si="69"/>
        <v>96.1064601640578</v>
      </c>
    </row>
    <row r="885" ht="30" spans="1:30">
      <c r="A885" s="3" t="s">
        <v>122</v>
      </c>
      <c r="B885" s="3" t="s">
        <v>212</v>
      </c>
      <c r="C885" s="3" t="s">
        <v>32</v>
      </c>
      <c r="D885" s="3">
        <v>15221</v>
      </c>
      <c r="E885" s="3">
        <v>2162</v>
      </c>
      <c r="F885" s="3">
        <v>42003</v>
      </c>
      <c r="G885" s="3" t="s">
        <v>213</v>
      </c>
      <c r="H885" s="3">
        <v>6280</v>
      </c>
      <c r="I885" s="3" t="s">
        <v>57</v>
      </c>
      <c r="J885" s="3" t="s">
        <v>69</v>
      </c>
      <c r="K885" s="3" t="s">
        <v>125</v>
      </c>
      <c r="L885" s="3" t="s">
        <v>37</v>
      </c>
      <c r="M885" s="3" t="s">
        <v>48</v>
      </c>
      <c r="N885" s="3" t="s">
        <v>39</v>
      </c>
      <c r="O885" s="3" t="s">
        <v>49</v>
      </c>
      <c r="P885" s="3" t="s">
        <v>75</v>
      </c>
      <c r="Q885" s="3" t="s">
        <v>42</v>
      </c>
      <c r="R885" s="3">
        <v>126446.4108</v>
      </c>
      <c r="S885" s="3">
        <v>108225.336692115</v>
      </c>
      <c r="T885" s="3">
        <v>18221.074107885</v>
      </c>
      <c r="U885" s="3">
        <v>20302.6206533222</v>
      </c>
      <c r="V885" s="3">
        <v>19035.592321317</v>
      </c>
      <c r="W885" s="3">
        <v>27723.7865979244</v>
      </c>
      <c r="X885" s="3">
        <v>26652.8459839676</v>
      </c>
      <c r="Y885" s="3">
        <v>0.616346234927873</v>
      </c>
      <c r="Z885" s="3">
        <f t="shared" si="65"/>
        <v>220161.256356531</v>
      </c>
      <c r="AA885" s="3">
        <f t="shared" si="66"/>
        <v>1356.95561432338</v>
      </c>
      <c r="AB885" s="3">
        <f t="shared" si="67"/>
        <v>57.4335434365579</v>
      </c>
      <c r="AC885" s="3">
        <f t="shared" si="68"/>
        <v>100</v>
      </c>
      <c r="AD885" s="3">
        <f t="shared" si="69"/>
        <v>61.6346234927873</v>
      </c>
    </row>
    <row r="886" ht="30" spans="1:30">
      <c r="A886" s="3" t="s">
        <v>122</v>
      </c>
      <c r="B886" s="3" t="s">
        <v>853</v>
      </c>
      <c r="C886" s="3" t="s">
        <v>548</v>
      </c>
      <c r="D886" s="3">
        <v>75010</v>
      </c>
      <c r="E886" s="3">
        <v>6337</v>
      </c>
      <c r="F886" s="3">
        <v>48121</v>
      </c>
      <c r="G886" s="3" t="s">
        <v>1767</v>
      </c>
      <c r="H886" s="3">
        <v>1922</v>
      </c>
      <c r="I886" s="3" t="s">
        <v>57</v>
      </c>
      <c r="J886" s="3" t="s">
        <v>69</v>
      </c>
      <c r="K886" s="3" t="s">
        <v>125</v>
      </c>
      <c r="L886" s="3" t="s">
        <v>37</v>
      </c>
      <c r="M886" s="3" t="s">
        <v>48</v>
      </c>
      <c r="N886" s="3" t="s">
        <v>39</v>
      </c>
      <c r="O886" s="3" t="s">
        <v>49</v>
      </c>
      <c r="P886" s="3" t="s">
        <v>75</v>
      </c>
      <c r="Q886" s="3" t="s">
        <v>42</v>
      </c>
      <c r="R886" s="3">
        <v>126446.4108</v>
      </c>
      <c r="S886" s="3">
        <v>108225.336692115</v>
      </c>
      <c r="T886" s="3">
        <v>18221.074107885</v>
      </c>
      <c r="U886" s="3">
        <v>20302.6206533222</v>
      </c>
      <c r="V886" s="3">
        <v>19035.592321317</v>
      </c>
      <c r="W886" s="3">
        <v>27723.7865979244</v>
      </c>
      <c r="X886" s="3">
        <v>26652.8459839676</v>
      </c>
      <c r="Y886" s="3">
        <v>0.987624534536752</v>
      </c>
      <c r="Z886" s="3">
        <f t="shared" si="65"/>
        <v>220161.256356531</v>
      </c>
      <c r="AA886" s="3">
        <f t="shared" si="66"/>
        <v>2174.36658332146</v>
      </c>
      <c r="AB886" s="3">
        <f t="shared" si="67"/>
        <v>57.4335434365579</v>
      </c>
      <c r="AC886" s="3">
        <f t="shared" si="68"/>
        <v>100</v>
      </c>
      <c r="AD886" s="3">
        <f t="shared" si="69"/>
        <v>98.7624534536752</v>
      </c>
    </row>
    <row r="887" ht="30" spans="1:30">
      <c r="A887" s="3" t="s">
        <v>1768</v>
      </c>
      <c r="B887" s="3" t="s">
        <v>1769</v>
      </c>
      <c r="C887" s="3" t="s">
        <v>45</v>
      </c>
      <c r="D887" s="3">
        <v>90303</v>
      </c>
      <c r="E887" s="3">
        <v>1264</v>
      </c>
      <c r="F887" s="3">
        <v>6037</v>
      </c>
      <c r="G887" s="3" t="s">
        <v>132</v>
      </c>
      <c r="H887" s="3">
        <v>4472</v>
      </c>
      <c r="I887" s="3" t="s">
        <v>34</v>
      </c>
      <c r="J887" s="3" t="s">
        <v>260</v>
      </c>
      <c r="K887" s="3" t="s">
        <v>295</v>
      </c>
      <c r="L887" s="3" t="s">
        <v>37</v>
      </c>
      <c r="M887" s="3" t="s">
        <v>38</v>
      </c>
      <c r="N887" s="3" t="s">
        <v>39</v>
      </c>
      <c r="O887" s="3" t="s">
        <v>89</v>
      </c>
      <c r="P887" s="3" t="s">
        <v>41</v>
      </c>
      <c r="Q887" s="3" t="s">
        <v>42</v>
      </c>
      <c r="R887" s="3">
        <v>1096237.60115935</v>
      </c>
      <c r="S887" s="3">
        <v>1026738.82504382</v>
      </c>
      <c r="T887" s="3">
        <v>69498.7761155315</v>
      </c>
      <c r="U887" s="3">
        <v>142453.292479902</v>
      </c>
      <c r="V887" s="3">
        <v>191473.607861575</v>
      </c>
      <c r="W887" s="3">
        <v>182514.281290512</v>
      </c>
      <c r="X887" s="3">
        <v>440158.915398366</v>
      </c>
      <c r="Y887" s="3">
        <v>0.599890034375675</v>
      </c>
      <c r="Z887" s="3">
        <f t="shared" si="65"/>
        <v>2052837.69818971</v>
      </c>
      <c r="AA887" s="3">
        <f t="shared" si="66"/>
        <v>12314.768773347</v>
      </c>
      <c r="AB887" s="3">
        <f t="shared" si="67"/>
        <v>53.4010848556643</v>
      </c>
      <c r="AC887" s="3">
        <f t="shared" si="68"/>
        <v>100</v>
      </c>
      <c r="AD887" s="3">
        <f t="shared" si="69"/>
        <v>59.9890034375675</v>
      </c>
    </row>
    <row r="888" ht="30" spans="1:30">
      <c r="A888" s="3" t="s">
        <v>1770</v>
      </c>
      <c r="B888" s="3" t="s">
        <v>1771</v>
      </c>
      <c r="C888" s="3" t="s">
        <v>299</v>
      </c>
      <c r="D888" s="3">
        <v>6770</v>
      </c>
      <c r="E888" s="3">
        <v>3216</v>
      </c>
      <c r="F888" s="3">
        <v>9009</v>
      </c>
      <c r="G888" s="3" t="s">
        <v>1772</v>
      </c>
      <c r="H888" s="3">
        <v>5602</v>
      </c>
      <c r="I888" s="3" t="s">
        <v>101</v>
      </c>
      <c r="J888" s="3" t="s">
        <v>35</v>
      </c>
      <c r="K888" s="3" t="s">
        <v>36</v>
      </c>
      <c r="L888" s="3" t="s">
        <v>47</v>
      </c>
      <c r="M888" s="3" t="s">
        <v>48</v>
      </c>
      <c r="N888" s="3" t="s">
        <v>39</v>
      </c>
      <c r="O888" s="3" t="s">
        <v>49</v>
      </c>
      <c r="P888" s="3" t="s">
        <v>50</v>
      </c>
      <c r="Q888" s="3" t="s">
        <v>42</v>
      </c>
      <c r="R888" s="3">
        <v>42407.0773152739</v>
      </c>
      <c r="S888" s="3">
        <v>38439.47578756</v>
      </c>
      <c r="T888" s="3">
        <v>3967.6015277139</v>
      </c>
      <c r="U888" s="3">
        <v>5235.27690372114</v>
      </c>
      <c r="V888" s="3">
        <v>6858.7909817655</v>
      </c>
      <c r="W888" s="3">
        <v>9732.18850071525</v>
      </c>
      <c r="X888" s="3">
        <v>13174.9279429244</v>
      </c>
      <c r="Y888" s="3">
        <v>0.302793251464443</v>
      </c>
      <c r="Z888" s="3">
        <f t="shared" si="65"/>
        <v>77408.2616444002</v>
      </c>
      <c r="AA888" s="3">
        <f t="shared" si="66"/>
        <v>234.386992335183</v>
      </c>
      <c r="AB888" s="3">
        <f t="shared" si="67"/>
        <v>54.7836579900017</v>
      </c>
      <c r="AC888" s="3">
        <f t="shared" si="68"/>
        <v>100</v>
      </c>
      <c r="AD888" s="3">
        <f t="shared" si="69"/>
        <v>30.2793251464443</v>
      </c>
    </row>
    <row r="889" ht="30" spans="1:30">
      <c r="A889" s="3" t="s">
        <v>1773</v>
      </c>
      <c r="B889" s="3" t="s">
        <v>1774</v>
      </c>
      <c r="C889" s="3" t="s">
        <v>140</v>
      </c>
      <c r="D889" s="3">
        <v>34952</v>
      </c>
      <c r="E889" s="3">
        <v>5469</v>
      </c>
      <c r="F889" s="3">
        <v>12111</v>
      </c>
      <c r="G889" s="3" t="s">
        <v>1775</v>
      </c>
      <c r="H889" s="3">
        <v>2710</v>
      </c>
      <c r="I889" s="3" t="s">
        <v>34</v>
      </c>
      <c r="J889" s="3" t="s">
        <v>35</v>
      </c>
      <c r="K889" s="3" t="s">
        <v>36</v>
      </c>
      <c r="L889" s="3" t="s">
        <v>47</v>
      </c>
      <c r="M889" s="3" t="s">
        <v>93</v>
      </c>
      <c r="N889" s="3" t="s">
        <v>39</v>
      </c>
      <c r="O889" s="3" t="s">
        <v>49</v>
      </c>
      <c r="P889" s="3" t="s">
        <v>50</v>
      </c>
      <c r="Q889" s="3" t="s">
        <v>42</v>
      </c>
      <c r="R889" s="3">
        <v>89487.2811904074</v>
      </c>
      <c r="S889" s="3">
        <v>81654.0682172782</v>
      </c>
      <c r="T889" s="3">
        <v>7833.21297312915</v>
      </c>
      <c r="U889" s="3">
        <v>10980.8522175672</v>
      </c>
      <c r="V889" s="3">
        <v>14425.8254622941</v>
      </c>
      <c r="W889" s="3">
        <v>18639.7659491476</v>
      </c>
      <c r="X889" s="3">
        <v>31855.7496171627</v>
      </c>
      <c r="Y889" s="3">
        <v>0.497217079168074</v>
      </c>
      <c r="Z889" s="3">
        <f t="shared" si="65"/>
        <v>165389.474436579</v>
      </c>
      <c r="AA889" s="3">
        <f t="shared" si="66"/>
        <v>822.344714044986</v>
      </c>
      <c r="AB889" s="3">
        <f t="shared" si="67"/>
        <v>54.1069989461286</v>
      </c>
      <c r="AC889" s="3">
        <f t="shared" si="68"/>
        <v>100</v>
      </c>
      <c r="AD889" s="3">
        <f t="shared" si="69"/>
        <v>49.7217079168074</v>
      </c>
    </row>
    <row r="890" ht="30" spans="1:30">
      <c r="A890" s="3" t="s">
        <v>1311</v>
      </c>
      <c r="B890" s="3" t="s">
        <v>937</v>
      </c>
      <c r="C890" s="3" t="s">
        <v>575</v>
      </c>
      <c r="D890" s="3">
        <v>48124</v>
      </c>
      <c r="E890" s="3">
        <v>2225</v>
      </c>
      <c r="F890" s="3">
        <v>26163</v>
      </c>
      <c r="G890" s="3" t="s">
        <v>296</v>
      </c>
      <c r="H890" s="3">
        <v>2162</v>
      </c>
      <c r="I890" s="3" t="s">
        <v>34</v>
      </c>
      <c r="J890" s="3" t="s">
        <v>287</v>
      </c>
      <c r="K890" s="3" t="s">
        <v>288</v>
      </c>
      <c r="L890" s="3" t="s">
        <v>37</v>
      </c>
      <c r="M890" s="3" t="s">
        <v>82</v>
      </c>
      <c r="N890" s="3" t="s">
        <v>39</v>
      </c>
      <c r="O890" s="3" t="s">
        <v>40</v>
      </c>
      <c r="P890" s="3" t="s">
        <v>41</v>
      </c>
      <c r="Q890" s="3" t="s">
        <v>42</v>
      </c>
      <c r="R890" s="3">
        <v>565386.131138381</v>
      </c>
      <c r="S890" s="3">
        <v>525716.048678851</v>
      </c>
      <c r="T890" s="3">
        <v>39670.08245953</v>
      </c>
      <c r="U890" s="3">
        <v>73253.2210496084</v>
      </c>
      <c r="V890" s="3">
        <v>91863.8770182768</v>
      </c>
      <c r="W890" s="3">
        <v>114742.390182768</v>
      </c>
      <c r="X890" s="3">
        <v>199189.990762402</v>
      </c>
      <c r="Y890" s="3">
        <v>0.666671840613838</v>
      </c>
      <c r="Z890" s="3">
        <f t="shared" si="65"/>
        <v>1044435.61015144</v>
      </c>
      <c r="AA890" s="3">
        <f t="shared" si="66"/>
        <v>6962.95810622295</v>
      </c>
      <c r="AB890" s="3">
        <f t="shared" si="67"/>
        <v>54.1331725616291</v>
      </c>
      <c r="AC890" s="3">
        <f t="shared" si="68"/>
        <v>100</v>
      </c>
      <c r="AD890" s="3">
        <f t="shared" si="69"/>
        <v>66.6671840613838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4"/>
  <sheetViews>
    <sheetView workbookViewId="0">
      <selection activeCell="C4" sqref="C4"/>
    </sheetView>
  </sheetViews>
  <sheetFormatPr defaultColWidth="9" defaultRowHeight="15" outlineLevelRow="3" outlineLevelCol="2"/>
  <cols>
    <col min="1" max="1" width="30.4380952380952" customWidth="1"/>
    <col min="2" max="2" width="43.1047619047619" customWidth="1"/>
    <col min="3" max="3" width="53" customWidth="1"/>
  </cols>
  <sheetData>
    <row r="3" spans="1:3">
      <c r="A3" t="s">
        <v>1776</v>
      </c>
      <c r="B3" t="s">
        <v>1777</v>
      </c>
      <c r="C3" t="s">
        <v>1778</v>
      </c>
    </row>
    <row r="4" spans="1:3">
      <c r="A4">
        <v>100</v>
      </c>
      <c r="B4">
        <v>56.7279624999731</v>
      </c>
      <c r="C4">
        <v>48.6759035725609</v>
      </c>
    </row>
  </sheetData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1"/>
  <sheetViews>
    <sheetView topLeftCell="A985" workbookViewId="0">
      <selection activeCell="A2" sqref="A2:U1001"/>
    </sheetView>
  </sheetViews>
  <sheetFormatPr defaultColWidth="9" defaultRowHeight="15"/>
  <cols>
    <col min="1" max="1" width="51.1047619047619" customWidth="1"/>
    <col min="2" max="2" width="32.7809523809524" customWidth="1"/>
    <col min="3" max="3" width="19.2190476190476" customWidth="1"/>
    <col min="4" max="4" width="8.43809523809524" customWidth="1"/>
    <col min="5" max="5" width="5.88571428571429" customWidth="1"/>
    <col min="6" max="6" width="12.2190476190476" customWidth="1"/>
    <col min="7" max="7" width="16.1047619047619" customWidth="1"/>
    <col min="8" max="8" width="16.7809523809524" customWidth="1"/>
    <col min="9" max="9" width="7.21904761904762" customWidth="1"/>
    <col min="10" max="10" width="58.1047619047619" customWidth="1"/>
    <col min="11" max="11" width="31.7809523809524" customWidth="1"/>
    <col min="12" max="12" width="22" customWidth="1"/>
    <col min="13" max="13" width="24.1047619047619" customWidth="1"/>
    <col min="14" max="14" width="30.3333333333333" customWidth="1"/>
    <col min="15" max="15" width="18.6666666666667" customWidth="1"/>
    <col min="16" max="16" width="18.8857142857143" customWidth="1"/>
    <col min="17" max="17" width="37.2190476190476" customWidth="1"/>
    <col min="18" max="18" width="25.2190476190476" customWidth="1"/>
    <col min="19" max="19" width="42.7809523809524" customWidth="1"/>
    <col min="20" max="20" width="43.1047619047619" customWidth="1"/>
    <col min="21" max="21" width="22.552380952381" customWidth="1"/>
  </cols>
  <sheetData>
    <row r="1" spans="1:21">
      <c r="A1" t="s">
        <v>0</v>
      </c>
      <c r="B1" t="s">
        <v>1779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1780</v>
      </c>
      <c r="L1" t="s">
        <v>1781</v>
      </c>
      <c r="M1" t="s">
        <v>1782</v>
      </c>
      <c r="N1" t="s">
        <v>1783</v>
      </c>
      <c r="O1" t="s">
        <v>1784</v>
      </c>
      <c r="P1" t="s">
        <v>1785</v>
      </c>
      <c r="Q1" t="s">
        <v>1786</v>
      </c>
      <c r="R1" t="s">
        <v>1787</v>
      </c>
      <c r="S1" t="s">
        <v>1788</v>
      </c>
      <c r="T1" t="s">
        <v>1789</v>
      </c>
      <c r="U1" t="s">
        <v>1790</v>
      </c>
    </row>
    <row r="2" spans="1:20">
      <c r="A2" t="s">
        <v>1791</v>
      </c>
      <c r="B2" t="s">
        <v>1792</v>
      </c>
      <c r="C2" t="s">
        <v>1793</v>
      </c>
      <c r="D2" t="s">
        <v>588</v>
      </c>
      <c r="E2">
        <v>1001</v>
      </c>
      <c r="F2">
        <v>2149</v>
      </c>
      <c r="G2">
        <v>25013</v>
      </c>
      <c r="H2" t="s">
        <v>1794</v>
      </c>
      <c r="I2">
        <v>1122</v>
      </c>
      <c r="J2" t="s">
        <v>1795</v>
      </c>
      <c r="K2" t="s">
        <v>1449</v>
      </c>
      <c r="L2" t="s">
        <v>42</v>
      </c>
      <c r="M2" t="s">
        <v>1796</v>
      </c>
      <c r="N2" t="s">
        <v>42</v>
      </c>
      <c r="O2" t="s">
        <v>1449</v>
      </c>
      <c r="P2" t="s">
        <v>1797</v>
      </c>
      <c r="Q2" t="s">
        <v>1798</v>
      </c>
      <c r="R2">
        <v>120</v>
      </c>
      <c r="S2" t="s">
        <v>1259</v>
      </c>
      <c r="T2" t="s">
        <v>1259</v>
      </c>
    </row>
    <row r="3" spans="1:20">
      <c r="A3" t="s">
        <v>1799</v>
      </c>
      <c r="B3" t="s">
        <v>1800</v>
      </c>
      <c r="C3" t="s">
        <v>1793</v>
      </c>
      <c r="D3" t="s">
        <v>588</v>
      </c>
      <c r="E3">
        <v>1001</v>
      </c>
      <c r="F3">
        <v>3126</v>
      </c>
      <c r="G3">
        <v>25013</v>
      </c>
      <c r="H3" t="s">
        <v>1794</v>
      </c>
      <c r="I3">
        <v>1122</v>
      </c>
      <c r="J3" t="s">
        <v>1801</v>
      </c>
      <c r="K3" t="s">
        <v>1449</v>
      </c>
      <c r="L3" t="s">
        <v>42</v>
      </c>
      <c r="M3" t="s">
        <v>42</v>
      </c>
      <c r="N3" t="s">
        <v>42</v>
      </c>
      <c r="O3" t="s">
        <v>1449</v>
      </c>
      <c r="P3" t="s">
        <v>1449</v>
      </c>
      <c r="Q3" t="s">
        <v>1802</v>
      </c>
      <c r="S3" t="s">
        <v>1259</v>
      </c>
      <c r="T3" t="s">
        <v>1259</v>
      </c>
    </row>
    <row r="4" spans="1:20">
      <c r="A4" t="s">
        <v>1803</v>
      </c>
      <c r="B4" t="s">
        <v>1804</v>
      </c>
      <c r="C4" t="s">
        <v>1129</v>
      </c>
      <c r="D4" t="s">
        <v>588</v>
      </c>
      <c r="E4">
        <v>1002</v>
      </c>
      <c r="F4">
        <v>2232</v>
      </c>
      <c r="G4">
        <v>25015</v>
      </c>
      <c r="H4" t="s">
        <v>1805</v>
      </c>
      <c r="I4">
        <v>8000</v>
      </c>
      <c r="J4" t="s">
        <v>1795</v>
      </c>
      <c r="K4" t="s">
        <v>1449</v>
      </c>
      <c r="L4" t="s">
        <v>42</v>
      </c>
      <c r="M4" t="s">
        <v>1796</v>
      </c>
      <c r="N4" t="s">
        <v>42</v>
      </c>
      <c r="O4" t="s">
        <v>1449</v>
      </c>
      <c r="P4" t="s">
        <v>1797</v>
      </c>
      <c r="Q4" t="s">
        <v>1798</v>
      </c>
      <c r="R4">
        <v>125</v>
      </c>
      <c r="S4" t="s">
        <v>1259</v>
      </c>
      <c r="T4" t="s">
        <v>1259</v>
      </c>
    </row>
    <row r="5" spans="1:20">
      <c r="A5" t="s">
        <v>1806</v>
      </c>
      <c r="B5" t="s">
        <v>1807</v>
      </c>
      <c r="C5" t="s">
        <v>1129</v>
      </c>
      <c r="D5" t="s">
        <v>588</v>
      </c>
      <c r="E5">
        <v>1002</v>
      </c>
      <c r="F5">
        <v>3372</v>
      </c>
      <c r="G5">
        <v>25015</v>
      </c>
      <c r="H5" t="s">
        <v>1805</v>
      </c>
      <c r="I5">
        <v>8000</v>
      </c>
      <c r="J5" t="s">
        <v>1808</v>
      </c>
      <c r="K5" t="s">
        <v>1449</v>
      </c>
      <c r="L5" t="s">
        <v>1809</v>
      </c>
      <c r="M5" t="s">
        <v>42</v>
      </c>
      <c r="N5" t="s">
        <v>42</v>
      </c>
      <c r="O5" t="s">
        <v>1810</v>
      </c>
      <c r="P5" t="s">
        <v>1811</v>
      </c>
      <c r="Q5" t="s">
        <v>1809</v>
      </c>
      <c r="S5" t="s">
        <v>1259</v>
      </c>
      <c r="T5" t="s">
        <v>1259</v>
      </c>
    </row>
    <row r="6" spans="1:20">
      <c r="A6" t="s">
        <v>1812</v>
      </c>
      <c r="B6" t="s">
        <v>1813</v>
      </c>
      <c r="C6" t="s">
        <v>1129</v>
      </c>
      <c r="D6" t="s">
        <v>588</v>
      </c>
      <c r="E6">
        <v>1003</v>
      </c>
      <c r="G6">
        <v>25015</v>
      </c>
      <c r="H6" t="s">
        <v>1805</v>
      </c>
      <c r="J6" t="s">
        <v>1808</v>
      </c>
      <c r="K6" t="s">
        <v>1449</v>
      </c>
      <c r="L6" t="s">
        <v>1814</v>
      </c>
      <c r="M6" t="s">
        <v>42</v>
      </c>
      <c r="N6" t="s">
        <v>42</v>
      </c>
      <c r="O6" t="s">
        <v>1815</v>
      </c>
      <c r="P6" t="s">
        <v>1797</v>
      </c>
      <c r="Q6" t="s">
        <v>1798</v>
      </c>
      <c r="S6" t="s">
        <v>1259</v>
      </c>
      <c r="T6" t="s">
        <v>1259</v>
      </c>
    </row>
    <row r="7" spans="1:20">
      <c r="A7" t="s">
        <v>1816</v>
      </c>
      <c r="B7" t="s">
        <v>1817</v>
      </c>
      <c r="C7" t="s">
        <v>1129</v>
      </c>
      <c r="D7" t="s">
        <v>588</v>
      </c>
      <c r="E7">
        <v>1003</v>
      </c>
      <c r="F7">
        <v>9304</v>
      </c>
      <c r="G7">
        <v>25015</v>
      </c>
      <c r="H7" t="s">
        <v>1805</v>
      </c>
      <c r="J7" t="s">
        <v>1818</v>
      </c>
      <c r="K7" t="s">
        <v>1449</v>
      </c>
      <c r="L7" t="s">
        <v>42</v>
      </c>
      <c r="M7" t="s">
        <v>1449</v>
      </c>
      <c r="N7" t="s">
        <v>42</v>
      </c>
      <c r="O7" t="s">
        <v>1449</v>
      </c>
      <c r="P7" t="s">
        <v>1449</v>
      </c>
      <c r="Q7" t="s">
        <v>1802</v>
      </c>
      <c r="S7" t="s">
        <v>1259</v>
      </c>
      <c r="T7" t="s">
        <v>1259</v>
      </c>
    </row>
    <row r="8" spans="1:20">
      <c r="A8" t="s">
        <v>1819</v>
      </c>
      <c r="B8" t="s">
        <v>1820</v>
      </c>
      <c r="C8" t="s">
        <v>1821</v>
      </c>
      <c r="D8" t="s">
        <v>588</v>
      </c>
      <c r="E8">
        <v>1005</v>
      </c>
      <c r="F8">
        <v>8906</v>
      </c>
      <c r="G8">
        <v>25027</v>
      </c>
      <c r="H8" t="s">
        <v>1194</v>
      </c>
      <c r="I8">
        <v>1122</v>
      </c>
      <c r="J8" t="s">
        <v>1822</v>
      </c>
      <c r="K8" t="s">
        <v>1823</v>
      </c>
      <c r="L8" t="s">
        <v>1824</v>
      </c>
      <c r="M8" t="s">
        <v>42</v>
      </c>
      <c r="N8" t="s">
        <v>1825</v>
      </c>
      <c r="O8" t="s">
        <v>1449</v>
      </c>
      <c r="P8" t="s">
        <v>1797</v>
      </c>
      <c r="Q8" t="s">
        <v>1798</v>
      </c>
      <c r="S8" t="s">
        <v>1259</v>
      </c>
      <c r="T8" t="s">
        <v>1259</v>
      </c>
    </row>
    <row r="9" spans="1:20">
      <c r="A9" t="s">
        <v>1826</v>
      </c>
      <c r="B9" t="s">
        <v>1827</v>
      </c>
      <c r="C9" t="s">
        <v>1828</v>
      </c>
      <c r="D9" t="s">
        <v>588</v>
      </c>
      <c r="E9">
        <v>1007</v>
      </c>
      <c r="F9">
        <v>841</v>
      </c>
      <c r="G9">
        <v>25015</v>
      </c>
      <c r="H9" t="s">
        <v>1805</v>
      </c>
      <c r="I9">
        <v>8000</v>
      </c>
      <c r="J9" t="s">
        <v>1822</v>
      </c>
      <c r="K9" t="s">
        <v>1449</v>
      </c>
      <c r="L9" t="s">
        <v>1824</v>
      </c>
      <c r="M9" t="s">
        <v>42</v>
      </c>
      <c r="N9" t="s">
        <v>1829</v>
      </c>
      <c r="O9" t="s">
        <v>1449</v>
      </c>
      <c r="P9" t="s">
        <v>1797</v>
      </c>
      <c r="Q9" t="s">
        <v>1798</v>
      </c>
      <c r="S9" t="s">
        <v>1259</v>
      </c>
      <c r="T9" t="s">
        <v>1259</v>
      </c>
    </row>
    <row r="10" spans="1:20">
      <c r="A10" t="s">
        <v>1830</v>
      </c>
      <c r="B10" t="s">
        <v>1831</v>
      </c>
      <c r="C10" t="s">
        <v>1828</v>
      </c>
      <c r="D10" t="s">
        <v>588</v>
      </c>
      <c r="E10">
        <v>1007</v>
      </c>
      <c r="F10">
        <v>9494</v>
      </c>
      <c r="G10">
        <v>25015</v>
      </c>
      <c r="H10" t="s">
        <v>1805</v>
      </c>
      <c r="I10">
        <v>8000</v>
      </c>
      <c r="J10" t="s">
        <v>1801</v>
      </c>
      <c r="K10" t="s">
        <v>1449</v>
      </c>
      <c r="L10" t="s">
        <v>42</v>
      </c>
      <c r="M10" t="s">
        <v>42</v>
      </c>
      <c r="N10" t="s">
        <v>42</v>
      </c>
      <c r="O10" t="s">
        <v>1449</v>
      </c>
      <c r="P10" t="s">
        <v>1449</v>
      </c>
      <c r="Q10" t="s">
        <v>1802</v>
      </c>
      <c r="S10" t="s">
        <v>1259</v>
      </c>
      <c r="T10" t="s">
        <v>1259</v>
      </c>
    </row>
    <row r="11" spans="1:20">
      <c r="A11" t="s">
        <v>1832</v>
      </c>
      <c r="B11" t="s">
        <v>1833</v>
      </c>
      <c r="C11" t="s">
        <v>1834</v>
      </c>
      <c r="D11" t="s">
        <v>588</v>
      </c>
      <c r="E11">
        <v>1010</v>
      </c>
      <c r="F11">
        <v>172</v>
      </c>
      <c r="G11">
        <v>25013</v>
      </c>
      <c r="H11" t="s">
        <v>1794</v>
      </c>
      <c r="I11">
        <v>1122</v>
      </c>
      <c r="J11" t="s">
        <v>1801</v>
      </c>
      <c r="K11" t="s">
        <v>1449</v>
      </c>
      <c r="L11" t="s">
        <v>42</v>
      </c>
      <c r="M11" t="s">
        <v>42</v>
      </c>
      <c r="N11" t="s">
        <v>42</v>
      </c>
      <c r="O11" t="s">
        <v>1449</v>
      </c>
      <c r="P11" t="s">
        <v>1449</v>
      </c>
      <c r="Q11" t="s">
        <v>1802</v>
      </c>
      <c r="S11" t="s">
        <v>1259</v>
      </c>
      <c r="T11" t="s">
        <v>1259</v>
      </c>
    </row>
    <row r="12" spans="1:20">
      <c r="A12" t="s">
        <v>1835</v>
      </c>
      <c r="B12" t="s">
        <v>1836</v>
      </c>
      <c r="C12" t="s">
        <v>1837</v>
      </c>
      <c r="D12" t="s">
        <v>588</v>
      </c>
      <c r="E12">
        <v>1013</v>
      </c>
      <c r="F12">
        <v>1589</v>
      </c>
      <c r="G12">
        <v>25013</v>
      </c>
      <c r="H12" t="s">
        <v>1794</v>
      </c>
      <c r="I12">
        <v>1122</v>
      </c>
      <c r="J12" t="s">
        <v>1838</v>
      </c>
      <c r="K12" t="s">
        <v>1449</v>
      </c>
      <c r="L12" t="s">
        <v>42</v>
      </c>
      <c r="M12" t="s">
        <v>1449</v>
      </c>
      <c r="N12" t="s">
        <v>42</v>
      </c>
      <c r="O12" t="s">
        <v>1449</v>
      </c>
      <c r="P12" t="s">
        <v>1449</v>
      </c>
      <c r="Q12" t="s">
        <v>1802</v>
      </c>
      <c r="S12" t="s">
        <v>1259</v>
      </c>
      <c r="T12" t="s">
        <v>1259</v>
      </c>
    </row>
    <row r="13" spans="1:20">
      <c r="A13" t="s">
        <v>1839</v>
      </c>
      <c r="B13" t="s">
        <v>1840</v>
      </c>
      <c r="C13" t="s">
        <v>1837</v>
      </c>
      <c r="D13" t="s">
        <v>588</v>
      </c>
      <c r="E13">
        <v>1013</v>
      </c>
      <c r="F13">
        <v>1801</v>
      </c>
      <c r="G13">
        <v>25013</v>
      </c>
      <c r="H13" t="s">
        <v>1794</v>
      </c>
      <c r="I13">
        <v>1122</v>
      </c>
      <c r="J13" t="s">
        <v>1841</v>
      </c>
      <c r="K13" t="s">
        <v>1449</v>
      </c>
      <c r="L13" t="s">
        <v>1842</v>
      </c>
      <c r="M13" t="s">
        <v>42</v>
      </c>
      <c r="N13" t="s">
        <v>42</v>
      </c>
      <c r="O13" t="s">
        <v>1449</v>
      </c>
      <c r="P13" t="s">
        <v>1811</v>
      </c>
      <c r="Q13" t="s">
        <v>1842</v>
      </c>
      <c r="S13" t="s">
        <v>1259</v>
      </c>
      <c r="T13" t="s">
        <v>1259</v>
      </c>
    </row>
    <row r="14" spans="1:20">
      <c r="A14" t="s">
        <v>1843</v>
      </c>
      <c r="B14" t="s">
        <v>1844</v>
      </c>
      <c r="C14" t="s">
        <v>1837</v>
      </c>
      <c r="D14" t="s">
        <v>588</v>
      </c>
      <c r="E14">
        <v>1013</v>
      </c>
      <c r="F14">
        <v>2141</v>
      </c>
      <c r="G14">
        <v>25013</v>
      </c>
      <c r="H14" t="s">
        <v>1794</v>
      </c>
      <c r="I14">
        <v>1122</v>
      </c>
      <c r="J14" t="s">
        <v>1795</v>
      </c>
      <c r="K14" t="s">
        <v>1449</v>
      </c>
      <c r="L14" t="s">
        <v>42</v>
      </c>
      <c r="M14" t="s">
        <v>1802</v>
      </c>
      <c r="N14" t="s">
        <v>42</v>
      </c>
      <c r="O14" t="s">
        <v>1449</v>
      </c>
      <c r="P14" t="s">
        <v>1797</v>
      </c>
      <c r="Q14" t="s">
        <v>1809</v>
      </c>
      <c r="R14">
        <v>82</v>
      </c>
      <c r="S14" t="s">
        <v>1259</v>
      </c>
      <c r="T14" t="s">
        <v>1259</v>
      </c>
    </row>
    <row r="15" spans="1:20">
      <c r="A15" t="s">
        <v>1845</v>
      </c>
      <c r="B15" t="s">
        <v>1846</v>
      </c>
      <c r="C15" t="s">
        <v>1837</v>
      </c>
      <c r="D15" t="s">
        <v>588</v>
      </c>
      <c r="E15">
        <v>1013</v>
      </c>
      <c r="F15">
        <v>2837</v>
      </c>
      <c r="G15">
        <v>25013</v>
      </c>
      <c r="H15" t="s">
        <v>1794</v>
      </c>
      <c r="I15">
        <v>1122</v>
      </c>
      <c r="J15" t="s">
        <v>1808</v>
      </c>
      <c r="K15" t="s">
        <v>1449</v>
      </c>
      <c r="L15" t="s">
        <v>1847</v>
      </c>
      <c r="M15" t="s">
        <v>42</v>
      </c>
      <c r="N15" t="s">
        <v>42</v>
      </c>
      <c r="O15" t="s">
        <v>1449</v>
      </c>
      <c r="P15" t="s">
        <v>1848</v>
      </c>
      <c r="Q15" t="s">
        <v>1847</v>
      </c>
      <c r="S15" t="s">
        <v>1259</v>
      </c>
      <c r="T15" t="s">
        <v>1259</v>
      </c>
    </row>
    <row r="16" spans="1:20">
      <c r="A16" t="s">
        <v>1849</v>
      </c>
      <c r="B16" t="s">
        <v>1850</v>
      </c>
      <c r="C16" t="s">
        <v>1837</v>
      </c>
      <c r="D16" t="s">
        <v>588</v>
      </c>
      <c r="E16">
        <v>1020</v>
      </c>
      <c r="F16">
        <v>1132</v>
      </c>
      <c r="G16">
        <v>25013</v>
      </c>
      <c r="H16" t="s">
        <v>1794</v>
      </c>
      <c r="I16">
        <v>1122</v>
      </c>
      <c r="J16" t="s">
        <v>1801</v>
      </c>
      <c r="K16" t="s">
        <v>1449</v>
      </c>
      <c r="L16" t="s">
        <v>42</v>
      </c>
      <c r="M16" t="s">
        <v>42</v>
      </c>
      <c r="N16" t="s">
        <v>42</v>
      </c>
      <c r="O16" t="s">
        <v>1449</v>
      </c>
      <c r="P16" t="s">
        <v>1449</v>
      </c>
      <c r="Q16" t="s">
        <v>1802</v>
      </c>
      <c r="S16" t="s">
        <v>1259</v>
      </c>
      <c r="T16" t="s">
        <v>1259</v>
      </c>
    </row>
    <row r="17" spans="1:20">
      <c r="A17" t="s">
        <v>1851</v>
      </c>
      <c r="B17" t="s">
        <v>1852</v>
      </c>
      <c r="C17" t="s">
        <v>1837</v>
      </c>
      <c r="D17" t="s">
        <v>588</v>
      </c>
      <c r="E17">
        <v>1020</v>
      </c>
      <c r="F17">
        <v>1601</v>
      </c>
      <c r="G17">
        <v>25013</v>
      </c>
      <c r="H17" t="s">
        <v>1794</v>
      </c>
      <c r="I17">
        <v>1122</v>
      </c>
      <c r="J17" t="s">
        <v>1841</v>
      </c>
      <c r="K17" t="s">
        <v>1449</v>
      </c>
      <c r="L17" t="s">
        <v>1842</v>
      </c>
      <c r="M17" t="s">
        <v>42</v>
      </c>
      <c r="N17" t="s">
        <v>42</v>
      </c>
      <c r="O17" t="s">
        <v>1449</v>
      </c>
      <c r="P17" t="s">
        <v>1811</v>
      </c>
      <c r="Q17" t="s">
        <v>1842</v>
      </c>
      <c r="S17" t="s">
        <v>1259</v>
      </c>
      <c r="T17" t="s">
        <v>1259</v>
      </c>
    </row>
    <row r="18" spans="1:20">
      <c r="A18" t="s">
        <v>1853</v>
      </c>
      <c r="B18" t="s">
        <v>1854</v>
      </c>
      <c r="C18" t="s">
        <v>1837</v>
      </c>
      <c r="D18" t="s">
        <v>588</v>
      </c>
      <c r="E18">
        <v>1020</v>
      </c>
      <c r="F18">
        <v>2638</v>
      </c>
      <c r="G18">
        <v>25013</v>
      </c>
      <c r="H18" t="s">
        <v>1794</v>
      </c>
      <c r="I18">
        <v>1122</v>
      </c>
      <c r="J18" t="s">
        <v>1822</v>
      </c>
      <c r="K18" t="s">
        <v>1855</v>
      </c>
      <c r="L18" t="s">
        <v>1814</v>
      </c>
      <c r="M18" t="s">
        <v>42</v>
      </c>
      <c r="N18" t="s">
        <v>1856</v>
      </c>
      <c r="O18" t="s">
        <v>1449</v>
      </c>
      <c r="P18" t="s">
        <v>1797</v>
      </c>
      <c r="Q18" t="s">
        <v>1798</v>
      </c>
      <c r="S18" t="s">
        <v>1259</v>
      </c>
      <c r="T18" t="s">
        <v>1259</v>
      </c>
    </row>
    <row r="19" spans="1:20">
      <c r="A19" t="s">
        <v>1857</v>
      </c>
      <c r="B19" t="s">
        <v>1858</v>
      </c>
      <c r="C19" t="s">
        <v>1837</v>
      </c>
      <c r="D19" t="s">
        <v>588</v>
      </c>
      <c r="E19">
        <v>1020</v>
      </c>
      <c r="F19">
        <v>2978</v>
      </c>
      <c r="G19">
        <v>25013</v>
      </c>
      <c r="H19" t="s">
        <v>1794</v>
      </c>
      <c r="I19">
        <v>1122</v>
      </c>
      <c r="J19" t="s">
        <v>1859</v>
      </c>
      <c r="K19" t="s">
        <v>1449</v>
      </c>
      <c r="L19" t="s">
        <v>1449</v>
      </c>
      <c r="M19" t="s">
        <v>42</v>
      </c>
      <c r="N19" t="s">
        <v>42</v>
      </c>
      <c r="O19" t="s">
        <v>1449</v>
      </c>
      <c r="P19" t="s">
        <v>1449</v>
      </c>
      <c r="Q19" t="s">
        <v>1847</v>
      </c>
      <c r="S19" t="s">
        <v>1259</v>
      </c>
      <c r="T19" t="s">
        <v>1259</v>
      </c>
    </row>
    <row r="20" spans="1:20">
      <c r="A20" t="s">
        <v>1860</v>
      </c>
      <c r="B20" t="s">
        <v>1861</v>
      </c>
      <c r="C20" t="s">
        <v>1837</v>
      </c>
      <c r="D20" t="s">
        <v>588</v>
      </c>
      <c r="E20">
        <v>1020</v>
      </c>
      <c r="F20">
        <v>4857</v>
      </c>
      <c r="G20">
        <v>25013</v>
      </c>
      <c r="H20" t="s">
        <v>1794</v>
      </c>
      <c r="I20">
        <v>1122</v>
      </c>
      <c r="J20" t="s">
        <v>1795</v>
      </c>
      <c r="K20" t="s">
        <v>1449</v>
      </c>
      <c r="L20" t="s">
        <v>42</v>
      </c>
      <c r="M20" t="s">
        <v>1802</v>
      </c>
      <c r="N20" t="s">
        <v>42</v>
      </c>
      <c r="O20" t="s">
        <v>1449</v>
      </c>
      <c r="P20" t="s">
        <v>1797</v>
      </c>
      <c r="Q20" t="s">
        <v>1809</v>
      </c>
      <c r="R20">
        <v>65</v>
      </c>
      <c r="S20" t="s">
        <v>1259</v>
      </c>
      <c r="T20" t="s">
        <v>1259</v>
      </c>
    </row>
    <row r="21" spans="1:20">
      <c r="A21" t="s">
        <v>1862</v>
      </c>
      <c r="B21" t="s">
        <v>1863</v>
      </c>
      <c r="C21" t="s">
        <v>1837</v>
      </c>
      <c r="D21" t="s">
        <v>588</v>
      </c>
      <c r="E21">
        <v>1022</v>
      </c>
      <c r="F21">
        <v>1063</v>
      </c>
      <c r="G21">
        <v>25013</v>
      </c>
      <c r="H21" t="s">
        <v>1794</v>
      </c>
      <c r="J21" t="s">
        <v>1818</v>
      </c>
      <c r="K21" t="s">
        <v>1449</v>
      </c>
      <c r="L21" t="s">
        <v>42</v>
      </c>
      <c r="M21" t="s">
        <v>1449</v>
      </c>
      <c r="N21" t="s">
        <v>42</v>
      </c>
      <c r="O21" t="s">
        <v>1864</v>
      </c>
      <c r="P21" t="s">
        <v>1449</v>
      </c>
      <c r="Q21" t="s">
        <v>1802</v>
      </c>
      <c r="S21" t="s">
        <v>1865</v>
      </c>
      <c r="T21" t="s">
        <v>1259</v>
      </c>
    </row>
    <row r="22" spans="1:20">
      <c r="A22" t="s">
        <v>1866</v>
      </c>
      <c r="B22" t="s">
        <v>1867</v>
      </c>
      <c r="C22" t="s">
        <v>1837</v>
      </c>
      <c r="D22" t="s">
        <v>588</v>
      </c>
      <c r="E22">
        <v>1022</v>
      </c>
      <c r="F22">
        <v>1038</v>
      </c>
      <c r="G22">
        <v>25013</v>
      </c>
      <c r="H22" t="s">
        <v>1794</v>
      </c>
      <c r="J22" t="s">
        <v>1841</v>
      </c>
      <c r="K22" t="s">
        <v>1449</v>
      </c>
      <c r="L22" t="s">
        <v>1842</v>
      </c>
      <c r="M22" t="s">
        <v>42</v>
      </c>
      <c r="N22" t="s">
        <v>42</v>
      </c>
      <c r="O22" t="s">
        <v>1449</v>
      </c>
      <c r="P22" t="s">
        <v>1797</v>
      </c>
      <c r="Q22" t="s">
        <v>1842</v>
      </c>
      <c r="S22" t="s">
        <v>1259</v>
      </c>
      <c r="T22" t="s">
        <v>1259</v>
      </c>
    </row>
    <row r="23" spans="1:20">
      <c r="A23" t="s">
        <v>1868</v>
      </c>
      <c r="B23" t="s">
        <v>1869</v>
      </c>
      <c r="C23" t="s">
        <v>1870</v>
      </c>
      <c r="D23" t="s">
        <v>588</v>
      </c>
      <c r="E23">
        <v>1026</v>
      </c>
      <c r="F23">
        <v>9501</v>
      </c>
      <c r="G23">
        <v>25015</v>
      </c>
      <c r="H23" t="s">
        <v>1805</v>
      </c>
      <c r="I23">
        <v>8000</v>
      </c>
      <c r="J23" t="s">
        <v>1818</v>
      </c>
      <c r="K23" t="s">
        <v>1449</v>
      </c>
      <c r="L23" t="s">
        <v>42</v>
      </c>
      <c r="M23" t="s">
        <v>1449</v>
      </c>
      <c r="N23" t="s">
        <v>42</v>
      </c>
      <c r="O23" t="s">
        <v>1449</v>
      </c>
      <c r="P23" t="s">
        <v>1449</v>
      </c>
      <c r="Q23" t="s">
        <v>1802</v>
      </c>
      <c r="S23" t="s">
        <v>1259</v>
      </c>
      <c r="T23" t="s">
        <v>1259</v>
      </c>
    </row>
    <row r="24" spans="1:20">
      <c r="A24" t="s">
        <v>1871</v>
      </c>
      <c r="B24" t="s">
        <v>1872</v>
      </c>
      <c r="C24" t="s">
        <v>1873</v>
      </c>
      <c r="D24" t="s">
        <v>588</v>
      </c>
      <c r="E24">
        <v>1027</v>
      </c>
      <c r="F24">
        <v>1234</v>
      </c>
      <c r="G24">
        <v>25015</v>
      </c>
      <c r="H24" t="s">
        <v>1805</v>
      </c>
      <c r="I24">
        <v>8000</v>
      </c>
      <c r="J24" t="s">
        <v>1818</v>
      </c>
      <c r="K24" t="s">
        <v>1449</v>
      </c>
      <c r="L24" t="s">
        <v>42</v>
      </c>
      <c r="M24" t="s">
        <v>1449</v>
      </c>
      <c r="N24" t="s">
        <v>42</v>
      </c>
      <c r="O24" t="s">
        <v>1449</v>
      </c>
      <c r="P24" t="s">
        <v>1449</v>
      </c>
      <c r="Q24" t="s">
        <v>1802</v>
      </c>
      <c r="S24" t="s">
        <v>1259</v>
      </c>
      <c r="T24" t="s">
        <v>1259</v>
      </c>
    </row>
    <row r="25" spans="1:20">
      <c r="A25" t="s">
        <v>1874</v>
      </c>
      <c r="B25" t="s">
        <v>1875</v>
      </c>
      <c r="C25" t="s">
        <v>1876</v>
      </c>
      <c r="D25" t="s">
        <v>588</v>
      </c>
      <c r="E25">
        <v>1027</v>
      </c>
      <c r="F25">
        <v>9655</v>
      </c>
      <c r="G25">
        <v>25015</v>
      </c>
      <c r="H25" t="s">
        <v>1805</v>
      </c>
      <c r="I25">
        <v>8000</v>
      </c>
      <c r="J25" t="s">
        <v>1822</v>
      </c>
      <c r="K25" t="s">
        <v>1449</v>
      </c>
      <c r="L25" t="s">
        <v>1809</v>
      </c>
      <c r="M25" t="s">
        <v>42</v>
      </c>
      <c r="N25" t="s">
        <v>1825</v>
      </c>
      <c r="O25" t="s">
        <v>1449</v>
      </c>
      <c r="P25" t="s">
        <v>1797</v>
      </c>
      <c r="Q25" t="s">
        <v>1809</v>
      </c>
      <c r="S25" t="s">
        <v>1259</v>
      </c>
      <c r="T25" t="s">
        <v>1259</v>
      </c>
    </row>
    <row r="26" spans="1:20">
      <c r="A26" t="s">
        <v>1877</v>
      </c>
      <c r="B26" t="s">
        <v>1878</v>
      </c>
      <c r="C26" t="s">
        <v>1879</v>
      </c>
      <c r="D26" t="s">
        <v>588</v>
      </c>
      <c r="E26">
        <v>1028</v>
      </c>
      <c r="F26">
        <v>1813</v>
      </c>
      <c r="G26">
        <v>25013</v>
      </c>
      <c r="H26" t="s">
        <v>1794</v>
      </c>
      <c r="I26">
        <v>1122</v>
      </c>
      <c r="J26" t="s">
        <v>1801</v>
      </c>
      <c r="K26" t="s">
        <v>1449</v>
      </c>
      <c r="L26" t="s">
        <v>42</v>
      </c>
      <c r="M26" t="s">
        <v>42</v>
      </c>
      <c r="N26" t="s">
        <v>42</v>
      </c>
      <c r="O26" t="s">
        <v>1449</v>
      </c>
      <c r="P26" t="s">
        <v>1449</v>
      </c>
      <c r="Q26" t="s">
        <v>1802</v>
      </c>
      <c r="S26" t="s">
        <v>1259</v>
      </c>
      <c r="T26" t="s">
        <v>1259</v>
      </c>
    </row>
    <row r="27" spans="1:20">
      <c r="A27" t="s">
        <v>1880</v>
      </c>
      <c r="B27" t="s">
        <v>1881</v>
      </c>
      <c r="C27" t="s">
        <v>1879</v>
      </c>
      <c r="D27" t="s">
        <v>588</v>
      </c>
      <c r="E27">
        <v>1028</v>
      </c>
      <c r="F27">
        <v>2765</v>
      </c>
      <c r="G27">
        <v>25013</v>
      </c>
      <c r="H27" t="s">
        <v>1794</v>
      </c>
      <c r="I27">
        <v>1122</v>
      </c>
      <c r="J27" t="s">
        <v>1795</v>
      </c>
      <c r="K27" t="s">
        <v>1449</v>
      </c>
      <c r="L27" t="s">
        <v>42</v>
      </c>
      <c r="M27" t="s">
        <v>1796</v>
      </c>
      <c r="N27" t="s">
        <v>42</v>
      </c>
      <c r="O27" t="s">
        <v>1864</v>
      </c>
      <c r="P27" t="s">
        <v>1797</v>
      </c>
      <c r="Q27" t="s">
        <v>1798</v>
      </c>
      <c r="R27">
        <v>113</v>
      </c>
      <c r="S27" t="s">
        <v>1865</v>
      </c>
      <c r="T27" t="s">
        <v>1259</v>
      </c>
    </row>
    <row r="28" spans="1:20">
      <c r="A28" t="s">
        <v>1882</v>
      </c>
      <c r="B28" t="s">
        <v>1883</v>
      </c>
      <c r="C28" t="s">
        <v>1879</v>
      </c>
      <c r="D28" t="s">
        <v>588</v>
      </c>
      <c r="E28">
        <v>1028</v>
      </c>
      <c r="F28">
        <v>3117</v>
      </c>
      <c r="G28">
        <v>25013</v>
      </c>
      <c r="H28" t="s">
        <v>1794</v>
      </c>
      <c r="I28">
        <v>1122</v>
      </c>
      <c r="J28" t="s">
        <v>1795</v>
      </c>
      <c r="K28" t="s">
        <v>1449</v>
      </c>
      <c r="L28" t="s">
        <v>42</v>
      </c>
      <c r="M28" t="s">
        <v>1796</v>
      </c>
      <c r="N28" t="s">
        <v>42</v>
      </c>
      <c r="O28" t="s">
        <v>1864</v>
      </c>
      <c r="P28" t="s">
        <v>1797</v>
      </c>
      <c r="Q28" t="s">
        <v>1798</v>
      </c>
      <c r="R28">
        <v>216</v>
      </c>
      <c r="S28" t="s">
        <v>1865</v>
      </c>
      <c r="T28" t="s">
        <v>1259</v>
      </c>
    </row>
    <row r="29" spans="1:20">
      <c r="A29" t="s">
        <v>1884</v>
      </c>
      <c r="B29" t="s">
        <v>1885</v>
      </c>
      <c r="C29" t="s">
        <v>1886</v>
      </c>
      <c r="D29" t="s">
        <v>588</v>
      </c>
      <c r="E29">
        <v>1030</v>
      </c>
      <c r="F29">
        <v>84</v>
      </c>
      <c r="G29">
        <v>25013</v>
      </c>
      <c r="H29" t="s">
        <v>1794</v>
      </c>
      <c r="I29">
        <v>1122</v>
      </c>
      <c r="J29" t="s">
        <v>1838</v>
      </c>
      <c r="K29" t="s">
        <v>1449</v>
      </c>
      <c r="L29" t="s">
        <v>42</v>
      </c>
      <c r="M29" t="s">
        <v>1449</v>
      </c>
      <c r="N29" t="s">
        <v>42</v>
      </c>
      <c r="O29" t="s">
        <v>1449</v>
      </c>
      <c r="P29" t="s">
        <v>1449</v>
      </c>
      <c r="Q29" t="s">
        <v>1802</v>
      </c>
      <c r="S29" t="s">
        <v>1259</v>
      </c>
      <c r="T29" t="s">
        <v>1259</v>
      </c>
    </row>
    <row r="30" spans="1:20">
      <c r="A30" t="s">
        <v>1887</v>
      </c>
      <c r="B30" t="s">
        <v>1888</v>
      </c>
      <c r="C30" t="s">
        <v>1886</v>
      </c>
      <c r="D30" t="s">
        <v>588</v>
      </c>
      <c r="E30">
        <v>1030</v>
      </c>
      <c r="F30">
        <v>2180</v>
      </c>
      <c r="G30">
        <v>25013</v>
      </c>
      <c r="H30" t="s">
        <v>1794</v>
      </c>
      <c r="I30">
        <v>1122</v>
      </c>
      <c r="J30" t="s">
        <v>1822</v>
      </c>
      <c r="K30" t="s">
        <v>1889</v>
      </c>
      <c r="L30" t="s">
        <v>1824</v>
      </c>
      <c r="M30" t="s">
        <v>42</v>
      </c>
      <c r="N30" t="s">
        <v>1825</v>
      </c>
      <c r="O30" t="s">
        <v>1449</v>
      </c>
      <c r="P30" t="s">
        <v>1797</v>
      </c>
      <c r="Q30" t="s">
        <v>1798</v>
      </c>
      <c r="S30" t="s">
        <v>1259</v>
      </c>
      <c r="T30" t="s">
        <v>1259</v>
      </c>
    </row>
    <row r="31" spans="1:20">
      <c r="A31" t="s">
        <v>1890</v>
      </c>
      <c r="B31" t="s">
        <v>1891</v>
      </c>
      <c r="C31" t="s">
        <v>1892</v>
      </c>
      <c r="D31" t="s">
        <v>588</v>
      </c>
      <c r="E31">
        <v>1033</v>
      </c>
      <c r="F31">
        <v>9601</v>
      </c>
      <c r="G31">
        <v>25015</v>
      </c>
      <c r="H31" t="s">
        <v>1805</v>
      </c>
      <c r="I31">
        <v>8000</v>
      </c>
      <c r="J31" t="s">
        <v>1822</v>
      </c>
      <c r="K31" t="s">
        <v>1889</v>
      </c>
      <c r="L31" t="s">
        <v>1809</v>
      </c>
      <c r="M31" t="s">
        <v>42</v>
      </c>
      <c r="N31" t="s">
        <v>1829</v>
      </c>
      <c r="O31" t="s">
        <v>1449</v>
      </c>
      <c r="P31" t="s">
        <v>1797</v>
      </c>
      <c r="Q31" t="s">
        <v>1809</v>
      </c>
      <c r="S31" t="s">
        <v>1259</v>
      </c>
      <c r="T31" t="s">
        <v>1259</v>
      </c>
    </row>
    <row r="32" spans="1:20">
      <c r="A32" t="s">
        <v>1893</v>
      </c>
      <c r="B32" t="s">
        <v>1894</v>
      </c>
      <c r="C32" t="s">
        <v>1895</v>
      </c>
      <c r="D32" t="s">
        <v>588</v>
      </c>
      <c r="E32">
        <v>1035</v>
      </c>
      <c r="F32">
        <v>720</v>
      </c>
      <c r="G32">
        <v>25015</v>
      </c>
      <c r="H32" t="s">
        <v>1805</v>
      </c>
      <c r="I32">
        <v>8000</v>
      </c>
      <c r="J32" t="s">
        <v>1795</v>
      </c>
      <c r="K32" t="s">
        <v>1449</v>
      </c>
      <c r="L32" t="s">
        <v>42</v>
      </c>
      <c r="M32" t="s">
        <v>1796</v>
      </c>
      <c r="N32" t="s">
        <v>42</v>
      </c>
      <c r="O32" t="s">
        <v>1449</v>
      </c>
      <c r="P32" t="s">
        <v>1797</v>
      </c>
      <c r="Q32" t="s">
        <v>1798</v>
      </c>
      <c r="R32">
        <v>152</v>
      </c>
      <c r="S32" t="s">
        <v>1259</v>
      </c>
      <c r="T32" t="s">
        <v>1259</v>
      </c>
    </row>
    <row r="33" spans="1:20">
      <c r="A33" t="s">
        <v>1896</v>
      </c>
      <c r="B33" t="s">
        <v>1897</v>
      </c>
      <c r="C33" t="s">
        <v>1794</v>
      </c>
      <c r="D33" t="s">
        <v>588</v>
      </c>
      <c r="E33">
        <v>1036</v>
      </c>
      <c r="F33">
        <v>9516</v>
      </c>
      <c r="G33">
        <v>25013</v>
      </c>
      <c r="H33" t="s">
        <v>1794</v>
      </c>
      <c r="I33">
        <v>1122</v>
      </c>
      <c r="J33" t="s">
        <v>1801</v>
      </c>
      <c r="K33" t="s">
        <v>1449</v>
      </c>
      <c r="L33" t="s">
        <v>42</v>
      </c>
      <c r="M33" t="s">
        <v>42</v>
      </c>
      <c r="N33" t="s">
        <v>42</v>
      </c>
      <c r="O33" t="s">
        <v>1449</v>
      </c>
      <c r="P33" t="s">
        <v>1449</v>
      </c>
      <c r="Q33" t="s">
        <v>1802</v>
      </c>
      <c r="S33" t="s">
        <v>1259</v>
      </c>
      <c r="T33" t="s">
        <v>1259</v>
      </c>
    </row>
    <row r="34" spans="1:20">
      <c r="A34" t="s">
        <v>1898</v>
      </c>
      <c r="B34" t="s">
        <v>1899</v>
      </c>
      <c r="C34" t="s">
        <v>1900</v>
      </c>
      <c r="D34" t="s">
        <v>588</v>
      </c>
      <c r="E34">
        <v>1040</v>
      </c>
      <c r="F34">
        <v>1091</v>
      </c>
      <c r="G34">
        <v>25013</v>
      </c>
      <c r="H34" t="s">
        <v>1794</v>
      </c>
      <c r="I34">
        <v>1122</v>
      </c>
      <c r="J34" t="s">
        <v>1901</v>
      </c>
      <c r="K34" t="s">
        <v>1449</v>
      </c>
      <c r="L34" t="s">
        <v>1814</v>
      </c>
      <c r="M34" t="s">
        <v>42</v>
      </c>
      <c r="N34" t="s">
        <v>42</v>
      </c>
      <c r="O34" t="s">
        <v>1864</v>
      </c>
      <c r="P34" t="s">
        <v>1797</v>
      </c>
      <c r="Q34" t="s">
        <v>1798</v>
      </c>
      <c r="S34" t="s">
        <v>1259</v>
      </c>
      <c r="T34" t="s">
        <v>1259</v>
      </c>
    </row>
    <row r="35" spans="1:20">
      <c r="A35" t="s">
        <v>1902</v>
      </c>
      <c r="B35" t="s">
        <v>1903</v>
      </c>
      <c r="C35" t="s">
        <v>1900</v>
      </c>
      <c r="D35" t="s">
        <v>588</v>
      </c>
      <c r="E35">
        <v>1040</v>
      </c>
      <c r="F35">
        <v>7002</v>
      </c>
      <c r="G35">
        <v>25013</v>
      </c>
      <c r="H35" t="s">
        <v>1794</v>
      </c>
      <c r="I35">
        <v>1122</v>
      </c>
      <c r="J35" t="s">
        <v>1795</v>
      </c>
      <c r="K35" t="s">
        <v>1449</v>
      </c>
      <c r="L35" t="s">
        <v>42</v>
      </c>
      <c r="M35" t="s">
        <v>1796</v>
      </c>
      <c r="N35" t="s">
        <v>42</v>
      </c>
      <c r="O35" t="s">
        <v>1864</v>
      </c>
      <c r="P35" t="s">
        <v>1797</v>
      </c>
      <c r="Q35" t="s">
        <v>1798</v>
      </c>
      <c r="R35">
        <v>250</v>
      </c>
      <c r="S35" t="s">
        <v>1865</v>
      </c>
      <c r="T35" t="s">
        <v>1259</v>
      </c>
    </row>
    <row r="36" spans="1:20">
      <c r="A36" t="s">
        <v>1904</v>
      </c>
      <c r="B36" t="s">
        <v>1905</v>
      </c>
      <c r="C36" t="s">
        <v>1900</v>
      </c>
      <c r="D36" t="s">
        <v>588</v>
      </c>
      <c r="E36">
        <v>1040</v>
      </c>
      <c r="F36">
        <v>1213</v>
      </c>
      <c r="G36">
        <v>25013</v>
      </c>
      <c r="H36" t="s">
        <v>1794</v>
      </c>
      <c r="I36">
        <v>1122</v>
      </c>
      <c r="J36" t="s">
        <v>1795</v>
      </c>
      <c r="K36" t="s">
        <v>1449</v>
      </c>
      <c r="L36" t="s">
        <v>42</v>
      </c>
      <c r="M36" t="s">
        <v>1796</v>
      </c>
      <c r="N36" t="s">
        <v>42</v>
      </c>
      <c r="O36" t="s">
        <v>1864</v>
      </c>
      <c r="P36" t="s">
        <v>1797</v>
      </c>
      <c r="Q36" t="s">
        <v>1798</v>
      </c>
      <c r="R36">
        <v>157</v>
      </c>
      <c r="S36" t="s">
        <v>1865</v>
      </c>
      <c r="T36" t="s">
        <v>1259</v>
      </c>
    </row>
    <row r="37" spans="1:20">
      <c r="A37" t="s">
        <v>1906</v>
      </c>
      <c r="B37" t="s">
        <v>1907</v>
      </c>
      <c r="C37" t="s">
        <v>1900</v>
      </c>
      <c r="D37" t="s">
        <v>588</v>
      </c>
      <c r="E37">
        <v>1040</v>
      </c>
      <c r="F37">
        <v>1288</v>
      </c>
      <c r="G37">
        <v>25013</v>
      </c>
      <c r="H37" t="s">
        <v>1794</v>
      </c>
      <c r="I37">
        <v>1122</v>
      </c>
      <c r="J37" t="s">
        <v>1795</v>
      </c>
      <c r="K37" t="s">
        <v>1449</v>
      </c>
      <c r="L37" t="s">
        <v>42</v>
      </c>
      <c r="M37" t="s">
        <v>1802</v>
      </c>
      <c r="N37" t="s">
        <v>42</v>
      </c>
      <c r="O37" t="s">
        <v>1449</v>
      </c>
      <c r="P37" t="s">
        <v>1797</v>
      </c>
      <c r="Q37" t="s">
        <v>1798</v>
      </c>
      <c r="R37">
        <v>87</v>
      </c>
      <c r="S37" t="s">
        <v>1259</v>
      </c>
      <c r="T37" t="s">
        <v>1259</v>
      </c>
    </row>
    <row r="38" spans="1:20">
      <c r="A38" t="s">
        <v>1908</v>
      </c>
      <c r="B38" t="s">
        <v>1909</v>
      </c>
      <c r="C38" t="s">
        <v>1900</v>
      </c>
      <c r="D38" t="s">
        <v>588</v>
      </c>
      <c r="E38">
        <v>1040</v>
      </c>
      <c r="F38">
        <v>2223</v>
      </c>
      <c r="G38">
        <v>25013</v>
      </c>
      <c r="H38" t="s">
        <v>1794</v>
      </c>
      <c r="I38">
        <v>1122</v>
      </c>
      <c r="J38" t="s">
        <v>1795</v>
      </c>
      <c r="K38" t="s">
        <v>1449</v>
      </c>
      <c r="L38" t="s">
        <v>42</v>
      </c>
      <c r="M38" t="s">
        <v>1910</v>
      </c>
      <c r="N38" t="s">
        <v>42</v>
      </c>
      <c r="O38" t="s">
        <v>1449</v>
      </c>
      <c r="P38" t="s">
        <v>1797</v>
      </c>
      <c r="Q38" t="s">
        <v>1847</v>
      </c>
      <c r="R38">
        <v>25</v>
      </c>
      <c r="S38" t="s">
        <v>1259</v>
      </c>
      <c r="T38" t="s">
        <v>1259</v>
      </c>
    </row>
    <row r="39" spans="1:21">
      <c r="A39" t="s">
        <v>1911</v>
      </c>
      <c r="B39" t="s">
        <v>1909</v>
      </c>
      <c r="C39" t="s">
        <v>1900</v>
      </c>
      <c r="D39" t="s">
        <v>588</v>
      </c>
      <c r="E39">
        <v>1040</v>
      </c>
      <c r="F39">
        <v>2223</v>
      </c>
      <c r="G39">
        <v>25013</v>
      </c>
      <c r="H39" t="s">
        <v>1794</v>
      </c>
      <c r="I39">
        <v>1122</v>
      </c>
      <c r="J39" t="s">
        <v>1912</v>
      </c>
      <c r="K39" t="s">
        <v>1913</v>
      </c>
      <c r="L39" t="s">
        <v>42</v>
      </c>
      <c r="M39" t="s">
        <v>1796</v>
      </c>
      <c r="N39" t="s">
        <v>42</v>
      </c>
      <c r="O39" t="s">
        <v>1815</v>
      </c>
      <c r="P39" t="s">
        <v>1449</v>
      </c>
      <c r="Q39" t="s">
        <v>1798</v>
      </c>
      <c r="R39">
        <v>75.7</v>
      </c>
      <c r="S39" t="s">
        <v>1914</v>
      </c>
      <c r="T39" t="s">
        <v>1915</v>
      </c>
      <c r="U39">
        <v>27647</v>
      </c>
    </row>
    <row r="40" spans="1:20">
      <c r="A40" t="s">
        <v>1916</v>
      </c>
      <c r="B40" t="s">
        <v>1917</v>
      </c>
      <c r="C40" t="s">
        <v>1900</v>
      </c>
      <c r="D40" t="s">
        <v>588</v>
      </c>
      <c r="E40">
        <v>1040</v>
      </c>
      <c r="F40">
        <v>2749</v>
      </c>
      <c r="G40">
        <v>25013</v>
      </c>
      <c r="H40" t="s">
        <v>1794</v>
      </c>
      <c r="I40">
        <v>1122</v>
      </c>
      <c r="J40" t="s">
        <v>1795</v>
      </c>
      <c r="K40" t="s">
        <v>1449</v>
      </c>
      <c r="L40" t="s">
        <v>42</v>
      </c>
      <c r="M40" t="s">
        <v>1802</v>
      </c>
      <c r="N40" t="s">
        <v>42</v>
      </c>
      <c r="O40" t="s">
        <v>1449</v>
      </c>
      <c r="P40" t="s">
        <v>1797</v>
      </c>
      <c r="Q40" t="s">
        <v>1809</v>
      </c>
      <c r="R40">
        <v>84</v>
      </c>
      <c r="S40" t="s">
        <v>1259</v>
      </c>
      <c r="T40" t="s">
        <v>1259</v>
      </c>
    </row>
    <row r="41" spans="1:20">
      <c r="A41" t="s">
        <v>1918</v>
      </c>
      <c r="B41" t="s">
        <v>1919</v>
      </c>
      <c r="C41" t="s">
        <v>1900</v>
      </c>
      <c r="D41" t="s">
        <v>588</v>
      </c>
      <c r="E41">
        <v>1040</v>
      </c>
      <c r="F41">
        <v>2701</v>
      </c>
      <c r="G41">
        <v>25013</v>
      </c>
      <c r="H41" t="s">
        <v>1794</v>
      </c>
      <c r="I41">
        <v>1122</v>
      </c>
      <c r="J41" t="s">
        <v>1795</v>
      </c>
      <c r="K41" t="s">
        <v>1449</v>
      </c>
      <c r="L41" t="s">
        <v>42</v>
      </c>
      <c r="M41" t="s">
        <v>1796</v>
      </c>
      <c r="N41" t="s">
        <v>42</v>
      </c>
      <c r="O41" t="s">
        <v>1449</v>
      </c>
      <c r="P41" t="s">
        <v>1797</v>
      </c>
      <c r="Q41" t="s">
        <v>1798</v>
      </c>
      <c r="R41">
        <v>122</v>
      </c>
      <c r="S41" t="s">
        <v>1259</v>
      </c>
      <c r="T41" t="s">
        <v>1259</v>
      </c>
    </row>
    <row r="42" spans="1:20">
      <c r="A42" t="s">
        <v>1920</v>
      </c>
      <c r="B42" t="s">
        <v>1921</v>
      </c>
      <c r="C42" t="s">
        <v>1900</v>
      </c>
      <c r="D42" t="s">
        <v>588</v>
      </c>
      <c r="E42">
        <v>1040</v>
      </c>
      <c r="F42">
        <v>3139</v>
      </c>
      <c r="G42">
        <v>25013</v>
      </c>
      <c r="H42" t="s">
        <v>1794</v>
      </c>
      <c r="I42">
        <v>1122</v>
      </c>
      <c r="J42" t="s">
        <v>1795</v>
      </c>
      <c r="K42" t="s">
        <v>1449</v>
      </c>
      <c r="L42" t="s">
        <v>42</v>
      </c>
      <c r="M42" t="s">
        <v>1802</v>
      </c>
      <c r="N42" t="s">
        <v>42</v>
      </c>
      <c r="O42" t="s">
        <v>1449</v>
      </c>
      <c r="P42" t="s">
        <v>1797</v>
      </c>
      <c r="Q42" t="s">
        <v>1847</v>
      </c>
      <c r="R42">
        <v>32</v>
      </c>
      <c r="S42" t="s">
        <v>1259</v>
      </c>
      <c r="T42" t="s">
        <v>1259</v>
      </c>
    </row>
    <row r="43" spans="1:20">
      <c r="A43" t="s">
        <v>1922</v>
      </c>
      <c r="B43" t="s">
        <v>1923</v>
      </c>
      <c r="C43" t="s">
        <v>1900</v>
      </c>
      <c r="D43" t="s">
        <v>588</v>
      </c>
      <c r="E43">
        <v>1040</v>
      </c>
      <c r="F43">
        <v>3210</v>
      </c>
      <c r="G43">
        <v>25013</v>
      </c>
      <c r="H43" t="s">
        <v>1794</v>
      </c>
      <c r="I43">
        <v>1122</v>
      </c>
      <c r="J43" t="s">
        <v>1838</v>
      </c>
      <c r="K43" t="s">
        <v>1449</v>
      </c>
      <c r="L43" t="s">
        <v>42</v>
      </c>
      <c r="M43" t="s">
        <v>1449</v>
      </c>
      <c r="N43" t="s">
        <v>42</v>
      </c>
      <c r="O43" t="s">
        <v>1449</v>
      </c>
      <c r="P43" t="s">
        <v>1449</v>
      </c>
      <c r="Q43" t="s">
        <v>1802</v>
      </c>
      <c r="S43" t="s">
        <v>1259</v>
      </c>
      <c r="T43" t="s">
        <v>1259</v>
      </c>
    </row>
    <row r="44" spans="1:20">
      <c r="A44" t="s">
        <v>1924</v>
      </c>
      <c r="B44" t="s">
        <v>1925</v>
      </c>
      <c r="C44" t="s">
        <v>1900</v>
      </c>
      <c r="D44" t="s">
        <v>588</v>
      </c>
      <c r="E44">
        <v>1040</v>
      </c>
      <c r="F44">
        <v>4907</v>
      </c>
      <c r="G44">
        <v>25013</v>
      </c>
      <c r="H44" t="s">
        <v>1794</v>
      </c>
      <c r="I44">
        <v>1122</v>
      </c>
      <c r="J44" t="s">
        <v>1801</v>
      </c>
      <c r="K44" t="s">
        <v>1449</v>
      </c>
      <c r="L44" t="s">
        <v>42</v>
      </c>
      <c r="M44" t="s">
        <v>42</v>
      </c>
      <c r="N44" t="s">
        <v>42</v>
      </c>
      <c r="O44" t="s">
        <v>1449</v>
      </c>
      <c r="P44" t="s">
        <v>1449</v>
      </c>
      <c r="Q44" t="s">
        <v>1802</v>
      </c>
      <c r="S44" t="s">
        <v>1259</v>
      </c>
      <c r="T44" t="s">
        <v>1259</v>
      </c>
    </row>
    <row r="45" spans="1:20">
      <c r="A45" t="s">
        <v>1926</v>
      </c>
      <c r="B45" t="s">
        <v>1927</v>
      </c>
      <c r="C45" t="s">
        <v>1900</v>
      </c>
      <c r="D45" t="s">
        <v>588</v>
      </c>
      <c r="E45">
        <v>1040</v>
      </c>
      <c r="F45">
        <v>5015</v>
      </c>
      <c r="G45">
        <v>25013</v>
      </c>
      <c r="H45" t="s">
        <v>1794</v>
      </c>
      <c r="I45">
        <v>1122</v>
      </c>
      <c r="J45" t="s">
        <v>1822</v>
      </c>
      <c r="K45" t="s">
        <v>1855</v>
      </c>
      <c r="L45" t="s">
        <v>1814</v>
      </c>
      <c r="M45" t="s">
        <v>42</v>
      </c>
      <c r="N45" t="s">
        <v>1856</v>
      </c>
      <c r="O45" t="s">
        <v>1449</v>
      </c>
      <c r="P45" t="s">
        <v>1797</v>
      </c>
      <c r="Q45" t="s">
        <v>1798</v>
      </c>
      <c r="S45" t="s">
        <v>1259</v>
      </c>
      <c r="T45" t="s">
        <v>1259</v>
      </c>
    </row>
    <row r="46" spans="1:20">
      <c r="A46" t="s">
        <v>1928</v>
      </c>
      <c r="B46" t="s">
        <v>1929</v>
      </c>
      <c r="C46" t="s">
        <v>1900</v>
      </c>
      <c r="D46" t="s">
        <v>588</v>
      </c>
      <c r="E46">
        <v>1040</v>
      </c>
      <c r="F46">
        <v>5105</v>
      </c>
      <c r="G46">
        <v>25013</v>
      </c>
      <c r="H46" t="s">
        <v>1794</v>
      </c>
      <c r="I46">
        <v>1122</v>
      </c>
      <c r="J46" t="s">
        <v>1838</v>
      </c>
      <c r="K46" t="s">
        <v>1449</v>
      </c>
      <c r="L46" t="s">
        <v>42</v>
      </c>
      <c r="M46" t="s">
        <v>1449</v>
      </c>
      <c r="N46" t="s">
        <v>42</v>
      </c>
      <c r="O46" t="s">
        <v>1449</v>
      </c>
      <c r="P46" t="s">
        <v>1449</v>
      </c>
      <c r="Q46" t="s">
        <v>1802</v>
      </c>
      <c r="S46" t="s">
        <v>1259</v>
      </c>
      <c r="T46" t="s">
        <v>1259</v>
      </c>
    </row>
    <row r="47" spans="1:20">
      <c r="A47" t="s">
        <v>1930</v>
      </c>
      <c r="B47" t="s">
        <v>1931</v>
      </c>
      <c r="C47" t="s">
        <v>1900</v>
      </c>
      <c r="D47" t="s">
        <v>588</v>
      </c>
      <c r="E47">
        <v>1040</v>
      </c>
      <c r="F47">
        <v>5381</v>
      </c>
      <c r="G47">
        <v>25013</v>
      </c>
      <c r="H47" t="s">
        <v>1794</v>
      </c>
      <c r="I47">
        <v>1122</v>
      </c>
      <c r="J47" t="s">
        <v>1795</v>
      </c>
      <c r="K47" t="s">
        <v>1449</v>
      </c>
      <c r="L47" t="s">
        <v>42</v>
      </c>
      <c r="M47" t="s">
        <v>1910</v>
      </c>
      <c r="N47" t="s">
        <v>42</v>
      </c>
      <c r="O47" t="s">
        <v>1449</v>
      </c>
      <c r="P47" t="s">
        <v>1797</v>
      </c>
      <c r="Q47" t="s">
        <v>1847</v>
      </c>
      <c r="R47">
        <v>25</v>
      </c>
      <c r="S47" t="s">
        <v>1259</v>
      </c>
      <c r="T47" t="s">
        <v>1259</v>
      </c>
    </row>
    <row r="48" spans="1:20">
      <c r="A48" t="s">
        <v>1932</v>
      </c>
      <c r="B48" t="s">
        <v>1931</v>
      </c>
      <c r="C48" t="s">
        <v>1900</v>
      </c>
      <c r="D48" t="s">
        <v>588</v>
      </c>
      <c r="E48">
        <v>1040</v>
      </c>
      <c r="F48">
        <v>5381</v>
      </c>
      <c r="G48">
        <v>25013</v>
      </c>
      <c r="H48" t="s">
        <v>1794</v>
      </c>
      <c r="I48">
        <v>1122</v>
      </c>
      <c r="J48" t="s">
        <v>1912</v>
      </c>
      <c r="K48" t="s">
        <v>1449</v>
      </c>
      <c r="L48" t="s">
        <v>42</v>
      </c>
      <c r="M48" t="s">
        <v>1796</v>
      </c>
      <c r="N48" t="s">
        <v>42</v>
      </c>
      <c r="O48" t="s">
        <v>1449</v>
      </c>
      <c r="P48" t="s">
        <v>1449</v>
      </c>
      <c r="Q48" t="s">
        <v>1798</v>
      </c>
      <c r="S48" t="s">
        <v>1259</v>
      </c>
      <c r="T48" t="s">
        <v>1259</v>
      </c>
    </row>
    <row r="49" spans="1:20">
      <c r="A49" t="s">
        <v>1933</v>
      </c>
      <c r="B49" t="s">
        <v>1934</v>
      </c>
      <c r="C49" t="s">
        <v>1900</v>
      </c>
      <c r="D49" t="s">
        <v>588</v>
      </c>
      <c r="E49">
        <v>1041</v>
      </c>
      <c r="F49">
        <v>6256</v>
      </c>
      <c r="G49">
        <v>25013</v>
      </c>
      <c r="H49" t="s">
        <v>1794</v>
      </c>
      <c r="J49" t="s">
        <v>1859</v>
      </c>
      <c r="K49" t="s">
        <v>1449</v>
      </c>
      <c r="L49" t="s">
        <v>1449</v>
      </c>
      <c r="M49" t="s">
        <v>42</v>
      </c>
      <c r="N49" t="s">
        <v>42</v>
      </c>
      <c r="O49" t="s">
        <v>1449</v>
      </c>
      <c r="P49" t="s">
        <v>1449</v>
      </c>
      <c r="Q49" t="s">
        <v>1847</v>
      </c>
      <c r="S49" t="s">
        <v>1259</v>
      </c>
      <c r="T49" t="s">
        <v>1259</v>
      </c>
    </row>
    <row r="50" spans="1:20">
      <c r="A50" t="s">
        <v>1935</v>
      </c>
      <c r="B50" t="s">
        <v>1936</v>
      </c>
      <c r="C50" t="s">
        <v>440</v>
      </c>
      <c r="D50" t="s">
        <v>588</v>
      </c>
      <c r="E50">
        <v>1050</v>
      </c>
      <c r="F50">
        <v>9761</v>
      </c>
      <c r="G50">
        <v>25015</v>
      </c>
      <c r="H50" t="s">
        <v>1805</v>
      </c>
      <c r="I50">
        <v>8000</v>
      </c>
      <c r="J50" t="s">
        <v>1822</v>
      </c>
      <c r="K50" t="s">
        <v>1889</v>
      </c>
      <c r="L50" t="s">
        <v>1809</v>
      </c>
      <c r="M50" t="s">
        <v>42</v>
      </c>
      <c r="N50" t="s">
        <v>1825</v>
      </c>
      <c r="O50" t="s">
        <v>1449</v>
      </c>
      <c r="P50" t="s">
        <v>1797</v>
      </c>
      <c r="Q50" t="s">
        <v>1809</v>
      </c>
      <c r="S50" t="s">
        <v>1259</v>
      </c>
      <c r="T50" t="s">
        <v>1259</v>
      </c>
    </row>
    <row r="51" spans="1:20">
      <c r="A51" t="s">
        <v>1937</v>
      </c>
      <c r="B51" t="s">
        <v>1938</v>
      </c>
      <c r="C51" t="s">
        <v>1939</v>
      </c>
      <c r="D51" t="s">
        <v>588</v>
      </c>
      <c r="E51">
        <v>1053</v>
      </c>
      <c r="F51">
        <v>313</v>
      </c>
      <c r="G51">
        <v>25015</v>
      </c>
      <c r="H51" t="s">
        <v>1805</v>
      </c>
      <c r="I51">
        <v>8000</v>
      </c>
      <c r="J51" t="s">
        <v>1795</v>
      </c>
      <c r="K51" t="s">
        <v>1449</v>
      </c>
      <c r="L51" t="s">
        <v>42</v>
      </c>
      <c r="M51" t="s">
        <v>1796</v>
      </c>
      <c r="N51" t="s">
        <v>42</v>
      </c>
      <c r="O51" t="s">
        <v>1449</v>
      </c>
      <c r="P51" t="s">
        <v>1797</v>
      </c>
      <c r="Q51" t="s">
        <v>1798</v>
      </c>
      <c r="R51">
        <v>91</v>
      </c>
      <c r="S51" t="s">
        <v>1259</v>
      </c>
      <c r="T51" t="s">
        <v>1259</v>
      </c>
    </row>
    <row r="52" spans="1:20">
      <c r="A52" t="s">
        <v>1940</v>
      </c>
      <c r="B52" t="s">
        <v>1941</v>
      </c>
      <c r="C52" t="s">
        <v>1939</v>
      </c>
      <c r="D52" t="s">
        <v>588</v>
      </c>
      <c r="E52">
        <v>1053</v>
      </c>
      <c r="F52">
        <v>5305</v>
      </c>
      <c r="G52">
        <v>25015</v>
      </c>
      <c r="H52" t="s">
        <v>1805</v>
      </c>
      <c r="I52">
        <v>8000</v>
      </c>
      <c r="J52" t="s">
        <v>1841</v>
      </c>
      <c r="K52" t="s">
        <v>1449</v>
      </c>
      <c r="L52" t="s">
        <v>1842</v>
      </c>
      <c r="M52" t="s">
        <v>42</v>
      </c>
      <c r="N52" t="s">
        <v>42</v>
      </c>
      <c r="O52" t="s">
        <v>1449</v>
      </c>
      <c r="P52" t="s">
        <v>1811</v>
      </c>
      <c r="Q52" t="s">
        <v>1842</v>
      </c>
      <c r="S52" t="s">
        <v>1259</v>
      </c>
      <c r="T52" t="s">
        <v>1259</v>
      </c>
    </row>
    <row r="53" spans="1:20">
      <c r="A53" t="s">
        <v>1942</v>
      </c>
      <c r="B53" t="s">
        <v>1943</v>
      </c>
      <c r="C53" t="s">
        <v>1939</v>
      </c>
      <c r="D53" t="s">
        <v>588</v>
      </c>
      <c r="E53">
        <v>1053</v>
      </c>
      <c r="F53">
        <v>9764</v>
      </c>
      <c r="G53">
        <v>25015</v>
      </c>
      <c r="H53" t="s">
        <v>1805</v>
      </c>
      <c r="I53">
        <v>8000</v>
      </c>
      <c r="J53" t="s">
        <v>1795</v>
      </c>
      <c r="K53" t="s">
        <v>1449</v>
      </c>
      <c r="L53" t="s">
        <v>42</v>
      </c>
      <c r="M53" t="s">
        <v>1802</v>
      </c>
      <c r="N53" t="s">
        <v>42</v>
      </c>
      <c r="O53" t="s">
        <v>1449</v>
      </c>
      <c r="P53" t="s">
        <v>1797</v>
      </c>
      <c r="Q53" t="s">
        <v>1809</v>
      </c>
      <c r="R53">
        <v>75</v>
      </c>
      <c r="S53" t="s">
        <v>1259</v>
      </c>
      <c r="T53" t="s">
        <v>1259</v>
      </c>
    </row>
    <row r="54" spans="1:20">
      <c r="A54" t="s">
        <v>1944</v>
      </c>
      <c r="B54" t="s">
        <v>1945</v>
      </c>
      <c r="C54" t="s">
        <v>1939</v>
      </c>
      <c r="D54" t="s">
        <v>588</v>
      </c>
      <c r="E54">
        <v>1053</v>
      </c>
      <c r="F54">
        <v>9767</v>
      </c>
      <c r="G54">
        <v>25015</v>
      </c>
      <c r="H54" t="s">
        <v>1805</v>
      </c>
      <c r="I54">
        <v>8000</v>
      </c>
      <c r="J54" t="s">
        <v>1795</v>
      </c>
      <c r="K54" t="s">
        <v>1449</v>
      </c>
      <c r="L54" t="s">
        <v>42</v>
      </c>
      <c r="M54" t="s">
        <v>1796</v>
      </c>
      <c r="N54" t="s">
        <v>42</v>
      </c>
      <c r="O54" t="s">
        <v>1864</v>
      </c>
      <c r="P54" t="s">
        <v>1797</v>
      </c>
      <c r="Q54" t="s">
        <v>1798</v>
      </c>
      <c r="R54">
        <v>114</v>
      </c>
      <c r="S54" t="s">
        <v>1865</v>
      </c>
      <c r="T54" t="s">
        <v>1259</v>
      </c>
    </row>
    <row r="55" spans="1:20">
      <c r="A55" t="s">
        <v>1946</v>
      </c>
      <c r="B55" t="s">
        <v>1947</v>
      </c>
      <c r="C55" t="s">
        <v>1948</v>
      </c>
      <c r="D55" t="s">
        <v>588</v>
      </c>
      <c r="E55">
        <v>1056</v>
      </c>
      <c r="F55">
        <v>1085</v>
      </c>
      <c r="G55">
        <v>25013</v>
      </c>
      <c r="H55" t="s">
        <v>1794</v>
      </c>
      <c r="I55">
        <v>1122</v>
      </c>
      <c r="J55" t="s">
        <v>1949</v>
      </c>
      <c r="K55" t="s">
        <v>1449</v>
      </c>
      <c r="L55" t="s">
        <v>42</v>
      </c>
      <c r="M55" t="s">
        <v>1449</v>
      </c>
      <c r="N55" t="s">
        <v>42</v>
      </c>
      <c r="O55" t="s">
        <v>1449</v>
      </c>
      <c r="P55" t="s">
        <v>1449</v>
      </c>
      <c r="Q55" t="s">
        <v>1802</v>
      </c>
      <c r="S55" t="s">
        <v>1259</v>
      </c>
      <c r="T55" t="s">
        <v>1259</v>
      </c>
    </row>
    <row r="56" spans="1:20">
      <c r="A56" t="s">
        <v>1950</v>
      </c>
      <c r="B56" t="s">
        <v>1951</v>
      </c>
      <c r="C56" t="s">
        <v>1948</v>
      </c>
      <c r="D56" t="s">
        <v>588</v>
      </c>
      <c r="E56">
        <v>1056</v>
      </c>
      <c r="F56">
        <v>1089</v>
      </c>
      <c r="G56">
        <v>25013</v>
      </c>
      <c r="H56" t="s">
        <v>1794</v>
      </c>
      <c r="I56">
        <v>1122</v>
      </c>
      <c r="J56" t="s">
        <v>1949</v>
      </c>
      <c r="K56" t="s">
        <v>1449</v>
      </c>
      <c r="L56" t="s">
        <v>42</v>
      </c>
      <c r="M56" t="s">
        <v>1449</v>
      </c>
      <c r="N56" t="s">
        <v>42</v>
      </c>
      <c r="O56" t="s">
        <v>1449</v>
      </c>
      <c r="P56" t="s">
        <v>1449</v>
      </c>
      <c r="Q56" t="s">
        <v>1798</v>
      </c>
      <c r="S56" t="s">
        <v>1259</v>
      </c>
      <c r="T56" t="s">
        <v>1259</v>
      </c>
    </row>
    <row r="57" spans="1:20">
      <c r="A57" t="s">
        <v>1952</v>
      </c>
      <c r="B57" t="s">
        <v>1953</v>
      </c>
      <c r="C57" t="s">
        <v>1948</v>
      </c>
      <c r="D57" t="s">
        <v>588</v>
      </c>
      <c r="E57">
        <v>1056</v>
      </c>
      <c r="F57">
        <v>3101</v>
      </c>
      <c r="G57">
        <v>25013</v>
      </c>
      <c r="H57" t="s">
        <v>1794</v>
      </c>
      <c r="I57">
        <v>1122</v>
      </c>
      <c r="J57" t="s">
        <v>1859</v>
      </c>
      <c r="K57" t="s">
        <v>1449</v>
      </c>
      <c r="L57" t="s">
        <v>1449</v>
      </c>
      <c r="M57" t="s">
        <v>42</v>
      </c>
      <c r="N57" t="s">
        <v>42</v>
      </c>
      <c r="O57" t="s">
        <v>1449</v>
      </c>
      <c r="P57" t="s">
        <v>1449</v>
      </c>
      <c r="Q57" t="s">
        <v>1847</v>
      </c>
      <c r="S57" t="s">
        <v>1259</v>
      </c>
      <c r="T57" t="s">
        <v>1259</v>
      </c>
    </row>
    <row r="58" spans="1:20">
      <c r="A58" t="s">
        <v>1954</v>
      </c>
      <c r="B58" t="s">
        <v>1955</v>
      </c>
      <c r="C58" t="s">
        <v>1948</v>
      </c>
      <c r="D58" t="s">
        <v>588</v>
      </c>
      <c r="E58">
        <v>1056</v>
      </c>
      <c r="F58">
        <v>3404</v>
      </c>
      <c r="G58">
        <v>25013</v>
      </c>
      <c r="H58" t="s">
        <v>1794</v>
      </c>
      <c r="I58">
        <v>1122</v>
      </c>
      <c r="J58" t="s">
        <v>1801</v>
      </c>
      <c r="K58" t="s">
        <v>1449</v>
      </c>
      <c r="L58" t="s">
        <v>42</v>
      </c>
      <c r="M58" t="s">
        <v>42</v>
      </c>
      <c r="N58" t="s">
        <v>42</v>
      </c>
      <c r="O58" t="s">
        <v>1449</v>
      </c>
      <c r="P58" t="s">
        <v>1449</v>
      </c>
      <c r="Q58" t="s">
        <v>1802</v>
      </c>
      <c r="S58" t="s">
        <v>1259</v>
      </c>
      <c r="T58" t="s">
        <v>1259</v>
      </c>
    </row>
    <row r="59" spans="1:20">
      <c r="A59" t="s">
        <v>1956</v>
      </c>
      <c r="B59" t="s">
        <v>1957</v>
      </c>
      <c r="C59" t="s">
        <v>1948</v>
      </c>
      <c r="D59" t="s">
        <v>588</v>
      </c>
      <c r="E59">
        <v>1056</v>
      </c>
      <c r="F59">
        <v>3404</v>
      </c>
      <c r="G59">
        <v>25013</v>
      </c>
      <c r="H59" t="s">
        <v>1794</v>
      </c>
      <c r="I59">
        <v>1122</v>
      </c>
      <c r="J59" t="s">
        <v>1822</v>
      </c>
      <c r="K59" t="s">
        <v>1823</v>
      </c>
      <c r="L59" t="s">
        <v>1824</v>
      </c>
      <c r="M59" t="s">
        <v>42</v>
      </c>
      <c r="N59" t="s">
        <v>1825</v>
      </c>
      <c r="O59" t="s">
        <v>1449</v>
      </c>
      <c r="P59" t="s">
        <v>1797</v>
      </c>
      <c r="Q59" t="s">
        <v>1798</v>
      </c>
      <c r="S59" t="s">
        <v>1259</v>
      </c>
      <c r="T59" t="s">
        <v>1259</v>
      </c>
    </row>
    <row r="60" spans="1:20">
      <c r="A60" t="s">
        <v>1958</v>
      </c>
      <c r="B60" t="s">
        <v>1959</v>
      </c>
      <c r="C60" t="s">
        <v>1948</v>
      </c>
      <c r="D60" t="s">
        <v>588</v>
      </c>
      <c r="E60">
        <v>1056</v>
      </c>
      <c r="F60">
        <v>3476</v>
      </c>
      <c r="G60">
        <v>25013</v>
      </c>
      <c r="H60" t="s">
        <v>1794</v>
      </c>
      <c r="I60">
        <v>1122</v>
      </c>
      <c r="J60" t="s">
        <v>1912</v>
      </c>
      <c r="K60" t="s">
        <v>1449</v>
      </c>
      <c r="L60" t="s">
        <v>42</v>
      </c>
      <c r="M60" t="s">
        <v>1802</v>
      </c>
      <c r="N60" t="s">
        <v>42</v>
      </c>
      <c r="O60" t="s">
        <v>1864</v>
      </c>
      <c r="P60" t="s">
        <v>1449</v>
      </c>
      <c r="Q60" t="s">
        <v>1809</v>
      </c>
      <c r="S60" t="s">
        <v>1960</v>
      </c>
      <c r="T60" t="s">
        <v>1259</v>
      </c>
    </row>
    <row r="61" spans="1:20">
      <c r="A61" t="s">
        <v>1961</v>
      </c>
      <c r="B61" t="s">
        <v>1962</v>
      </c>
      <c r="C61" t="s">
        <v>1963</v>
      </c>
      <c r="D61" t="s">
        <v>588</v>
      </c>
      <c r="E61">
        <v>1057</v>
      </c>
      <c r="F61">
        <v>159</v>
      </c>
      <c r="G61">
        <v>25013</v>
      </c>
      <c r="H61" t="s">
        <v>1794</v>
      </c>
      <c r="I61">
        <v>1122</v>
      </c>
      <c r="J61" t="s">
        <v>1822</v>
      </c>
      <c r="K61" t="s">
        <v>1889</v>
      </c>
      <c r="L61" t="s">
        <v>1809</v>
      </c>
      <c r="M61" t="s">
        <v>42</v>
      </c>
      <c r="N61" t="s">
        <v>1829</v>
      </c>
      <c r="O61" t="s">
        <v>1449</v>
      </c>
      <c r="P61" t="s">
        <v>1797</v>
      </c>
      <c r="Q61" t="s">
        <v>1809</v>
      </c>
      <c r="S61" t="s">
        <v>1259</v>
      </c>
      <c r="T61" t="s">
        <v>1259</v>
      </c>
    </row>
    <row r="62" spans="1:20">
      <c r="A62" t="s">
        <v>1964</v>
      </c>
      <c r="B62" t="s">
        <v>1965</v>
      </c>
      <c r="C62" t="s">
        <v>1963</v>
      </c>
      <c r="D62" t="s">
        <v>588</v>
      </c>
      <c r="E62">
        <v>1057</v>
      </c>
      <c r="F62">
        <v>1318</v>
      </c>
      <c r="G62">
        <v>25013</v>
      </c>
      <c r="H62" t="s">
        <v>1794</v>
      </c>
      <c r="I62">
        <v>1122</v>
      </c>
      <c r="J62" t="s">
        <v>1801</v>
      </c>
      <c r="K62" t="s">
        <v>1449</v>
      </c>
      <c r="L62" t="s">
        <v>42</v>
      </c>
      <c r="M62" t="s">
        <v>42</v>
      </c>
      <c r="N62" t="s">
        <v>42</v>
      </c>
      <c r="O62" t="s">
        <v>1449</v>
      </c>
      <c r="P62" t="s">
        <v>1449</v>
      </c>
      <c r="Q62" t="s">
        <v>1802</v>
      </c>
      <c r="S62" t="s">
        <v>1259</v>
      </c>
      <c r="T62" t="s">
        <v>1259</v>
      </c>
    </row>
    <row r="63" spans="1:20">
      <c r="A63" t="s">
        <v>1966</v>
      </c>
      <c r="B63" t="s">
        <v>1967</v>
      </c>
      <c r="C63" t="s">
        <v>1494</v>
      </c>
      <c r="D63" t="s">
        <v>588</v>
      </c>
      <c r="E63">
        <v>1060</v>
      </c>
      <c r="F63">
        <v>1526</v>
      </c>
      <c r="G63">
        <v>25015</v>
      </c>
      <c r="H63" t="s">
        <v>1805</v>
      </c>
      <c r="I63">
        <v>8000</v>
      </c>
      <c r="J63" t="s">
        <v>1795</v>
      </c>
      <c r="K63" t="s">
        <v>1449</v>
      </c>
      <c r="L63" t="s">
        <v>42</v>
      </c>
      <c r="M63" t="s">
        <v>1796</v>
      </c>
      <c r="N63" t="s">
        <v>42</v>
      </c>
      <c r="O63" t="s">
        <v>1449</v>
      </c>
      <c r="P63" t="s">
        <v>1797</v>
      </c>
      <c r="Q63" t="s">
        <v>1798</v>
      </c>
      <c r="R63">
        <v>138</v>
      </c>
      <c r="S63" t="s">
        <v>1259</v>
      </c>
      <c r="T63" t="s">
        <v>1259</v>
      </c>
    </row>
    <row r="64" spans="1:20">
      <c r="A64" t="s">
        <v>1968</v>
      </c>
      <c r="B64" t="s">
        <v>1969</v>
      </c>
      <c r="C64" t="s">
        <v>1494</v>
      </c>
      <c r="D64" t="s">
        <v>588</v>
      </c>
      <c r="E64">
        <v>1060</v>
      </c>
      <c r="F64">
        <v>2052</v>
      </c>
      <c r="G64">
        <v>25015</v>
      </c>
      <c r="H64" t="s">
        <v>1805</v>
      </c>
      <c r="I64">
        <v>8000</v>
      </c>
      <c r="J64" t="s">
        <v>1841</v>
      </c>
      <c r="K64" t="s">
        <v>1449</v>
      </c>
      <c r="L64" t="s">
        <v>1842</v>
      </c>
      <c r="M64" t="s">
        <v>42</v>
      </c>
      <c r="N64" t="s">
        <v>42</v>
      </c>
      <c r="O64" t="s">
        <v>1449</v>
      </c>
      <c r="P64" t="s">
        <v>1797</v>
      </c>
      <c r="Q64" t="s">
        <v>1842</v>
      </c>
      <c r="S64" t="s">
        <v>1259</v>
      </c>
      <c r="T64" t="s">
        <v>1259</v>
      </c>
    </row>
    <row r="65" spans="1:20">
      <c r="A65" t="s">
        <v>1970</v>
      </c>
      <c r="B65" t="s">
        <v>1971</v>
      </c>
      <c r="C65" t="s">
        <v>1494</v>
      </c>
      <c r="D65" t="s">
        <v>588</v>
      </c>
      <c r="E65">
        <v>1060</v>
      </c>
      <c r="F65">
        <v>2123</v>
      </c>
      <c r="G65">
        <v>25015</v>
      </c>
      <c r="H65" t="s">
        <v>1805</v>
      </c>
      <c r="I65">
        <v>8000</v>
      </c>
      <c r="J65" t="s">
        <v>1818</v>
      </c>
      <c r="K65" t="s">
        <v>1449</v>
      </c>
      <c r="L65" t="s">
        <v>42</v>
      </c>
      <c r="M65" t="s">
        <v>1449</v>
      </c>
      <c r="N65" t="s">
        <v>42</v>
      </c>
      <c r="O65" t="s">
        <v>1449</v>
      </c>
      <c r="P65" t="s">
        <v>1449</v>
      </c>
      <c r="Q65" t="s">
        <v>1802</v>
      </c>
      <c r="S65" t="s">
        <v>1259</v>
      </c>
      <c r="T65" t="s">
        <v>1259</v>
      </c>
    </row>
    <row r="66" spans="1:20">
      <c r="A66" t="s">
        <v>1972</v>
      </c>
      <c r="B66" t="s">
        <v>1973</v>
      </c>
      <c r="C66" t="s">
        <v>1494</v>
      </c>
      <c r="D66" t="s">
        <v>588</v>
      </c>
      <c r="E66">
        <v>1060</v>
      </c>
      <c r="F66">
        <v>2832</v>
      </c>
      <c r="G66">
        <v>25015</v>
      </c>
      <c r="H66" t="s">
        <v>1805</v>
      </c>
      <c r="I66">
        <v>8000</v>
      </c>
      <c r="J66" t="s">
        <v>1795</v>
      </c>
      <c r="K66" t="s">
        <v>1449</v>
      </c>
      <c r="L66" t="s">
        <v>42</v>
      </c>
      <c r="M66" t="s">
        <v>1796</v>
      </c>
      <c r="N66" t="s">
        <v>42</v>
      </c>
      <c r="O66" t="s">
        <v>1864</v>
      </c>
      <c r="P66" t="s">
        <v>1797</v>
      </c>
      <c r="Q66" t="s">
        <v>1798</v>
      </c>
      <c r="R66">
        <v>102</v>
      </c>
      <c r="S66" t="s">
        <v>1865</v>
      </c>
      <c r="T66" t="s">
        <v>1259</v>
      </c>
    </row>
    <row r="67" spans="1:20">
      <c r="A67" t="s">
        <v>1974</v>
      </c>
      <c r="B67" t="s">
        <v>1975</v>
      </c>
      <c r="C67" t="s">
        <v>1494</v>
      </c>
      <c r="D67" t="s">
        <v>588</v>
      </c>
      <c r="E67">
        <v>1060</v>
      </c>
      <c r="F67">
        <v>3018</v>
      </c>
      <c r="G67">
        <v>25015</v>
      </c>
      <c r="H67" t="s">
        <v>1805</v>
      </c>
      <c r="I67">
        <v>8000</v>
      </c>
      <c r="J67" t="s">
        <v>1859</v>
      </c>
      <c r="K67" t="s">
        <v>1449</v>
      </c>
      <c r="L67" t="s">
        <v>1449</v>
      </c>
      <c r="M67" t="s">
        <v>42</v>
      </c>
      <c r="N67" t="s">
        <v>42</v>
      </c>
      <c r="O67" t="s">
        <v>1449</v>
      </c>
      <c r="P67" t="s">
        <v>1449</v>
      </c>
      <c r="Q67" t="s">
        <v>1847</v>
      </c>
      <c r="S67" t="s">
        <v>1259</v>
      </c>
      <c r="T67" t="s">
        <v>1259</v>
      </c>
    </row>
    <row r="68" spans="1:20">
      <c r="A68" t="s">
        <v>1976</v>
      </c>
      <c r="B68" t="s">
        <v>1977</v>
      </c>
      <c r="C68" t="s">
        <v>1494</v>
      </c>
      <c r="D68" t="s">
        <v>588</v>
      </c>
      <c r="E68">
        <v>1060</v>
      </c>
      <c r="F68">
        <v>3293</v>
      </c>
      <c r="G68">
        <v>25015</v>
      </c>
      <c r="H68" t="s">
        <v>1805</v>
      </c>
      <c r="I68">
        <v>8000</v>
      </c>
      <c r="J68" t="s">
        <v>1838</v>
      </c>
      <c r="K68" t="s">
        <v>1449</v>
      </c>
      <c r="L68" t="s">
        <v>42</v>
      </c>
      <c r="M68" t="s">
        <v>1449</v>
      </c>
      <c r="N68" t="s">
        <v>42</v>
      </c>
      <c r="O68" t="s">
        <v>1449</v>
      </c>
      <c r="P68" t="s">
        <v>1449</v>
      </c>
      <c r="Q68" t="s">
        <v>1802</v>
      </c>
      <c r="S68" t="s">
        <v>1259</v>
      </c>
      <c r="T68" t="s">
        <v>1259</v>
      </c>
    </row>
    <row r="69" spans="1:20">
      <c r="A69" t="s">
        <v>1978</v>
      </c>
      <c r="B69" t="s">
        <v>1979</v>
      </c>
      <c r="C69" t="s">
        <v>1494</v>
      </c>
      <c r="D69" t="s">
        <v>588</v>
      </c>
      <c r="E69">
        <v>1060</v>
      </c>
      <c r="F69">
        <v>3378</v>
      </c>
      <c r="G69">
        <v>25015</v>
      </c>
      <c r="H69" t="s">
        <v>1805</v>
      </c>
      <c r="I69">
        <v>8000</v>
      </c>
      <c r="J69" t="s">
        <v>1818</v>
      </c>
      <c r="K69" t="s">
        <v>1449</v>
      </c>
      <c r="L69" t="s">
        <v>42</v>
      </c>
      <c r="M69" t="s">
        <v>1449</v>
      </c>
      <c r="N69" t="s">
        <v>42</v>
      </c>
      <c r="O69" t="s">
        <v>1449</v>
      </c>
      <c r="P69" t="s">
        <v>1449</v>
      </c>
      <c r="Q69" t="s">
        <v>1802</v>
      </c>
      <c r="S69" t="s">
        <v>1259</v>
      </c>
      <c r="T69" t="s">
        <v>1259</v>
      </c>
    </row>
    <row r="70" spans="1:20">
      <c r="A70" t="s">
        <v>1980</v>
      </c>
      <c r="B70" t="s">
        <v>1981</v>
      </c>
      <c r="C70" t="s">
        <v>1494</v>
      </c>
      <c r="D70" t="s">
        <v>588</v>
      </c>
      <c r="E70">
        <v>1060</v>
      </c>
      <c r="F70">
        <v>3258</v>
      </c>
      <c r="G70">
        <v>25015</v>
      </c>
      <c r="H70" t="s">
        <v>1805</v>
      </c>
      <c r="I70">
        <v>8000</v>
      </c>
      <c r="J70" t="s">
        <v>1838</v>
      </c>
      <c r="K70" t="s">
        <v>1449</v>
      </c>
      <c r="L70" t="s">
        <v>42</v>
      </c>
      <c r="M70" t="s">
        <v>1449</v>
      </c>
      <c r="N70" t="s">
        <v>42</v>
      </c>
      <c r="O70" t="s">
        <v>1449</v>
      </c>
      <c r="P70" t="s">
        <v>1449</v>
      </c>
      <c r="Q70" t="s">
        <v>1802</v>
      </c>
      <c r="S70" t="s">
        <v>1259</v>
      </c>
      <c r="T70" t="s">
        <v>1259</v>
      </c>
    </row>
    <row r="71" spans="1:21">
      <c r="A71" t="s">
        <v>1982</v>
      </c>
      <c r="B71" t="s">
        <v>1983</v>
      </c>
      <c r="C71" t="s">
        <v>1494</v>
      </c>
      <c r="D71" t="s">
        <v>588</v>
      </c>
      <c r="E71">
        <v>1061</v>
      </c>
      <c r="F71">
        <v>5001</v>
      </c>
      <c r="G71">
        <v>25015</v>
      </c>
      <c r="H71" t="s">
        <v>1805</v>
      </c>
      <c r="J71" t="s">
        <v>1912</v>
      </c>
      <c r="K71" t="s">
        <v>1855</v>
      </c>
      <c r="L71" t="s">
        <v>42</v>
      </c>
      <c r="M71" t="s">
        <v>1796</v>
      </c>
      <c r="N71" t="s">
        <v>42</v>
      </c>
      <c r="O71" t="s">
        <v>1815</v>
      </c>
      <c r="P71" t="s">
        <v>1449</v>
      </c>
      <c r="Q71" t="s">
        <v>1798</v>
      </c>
      <c r="R71">
        <v>84.1</v>
      </c>
      <c r="S71" t="s">
        <v>1984</v>
      </c>
      <c r="T71" t="s">
        <v>1985</v>
      </c>
      <c r="U71">
        <v>30687</v>
      </c>
    </row>
    <row r="72" spans="1:20">
      <c r="A72" t="s">
        <v>1986</v>
      </c>
      <c r="B72" t="s">
        <v>1987</v>
      </c>
      <c r="C72" t="s">
        <v>1494</v>
      </c>
      <c r="D72" t="s">
        <v>588</v>
      </c>
      <c r="E72">
        <v>1061</v>
      </c>
      <c r="F72">
        <v>7000</v>
      </c>
      <c r="G72">
        <v>25015</v>
      </c>
      <c r="H72" t="s">
        <v>1805</v>
      </c>
      <c r="J72" t="s">
        <v>1949</v>
      </c>
      <c r="K72" t="s">
        <v>1449</v>
      </c>
      <c r="L72" t="s">
        <v>42</v>
      </c>
      <c r="M72" t="s">
        <v>1449</v>
      </c>
      <c r="N72" t="s">
        <v>42</v>
      </c>
      <c r="O72" t="s">
        <v>1449</v>
      </c>
      <c r="P72" t="s">
        <v>1449</v>
      </c>
      <c r="Q72" t="s">
        <v>1802</v>
      </c>
      <c r="S72" t="s">
        <v>1259</v>
      </c>
      <c r="T72" t="s">
        <v>1259</v>
      </c>
    </row>
    <row r="73" spans="1:20">
      <c r="A73" t="s">
        <v>1988</v>
      </c>
      <c r="B73" t="s">
        <v>1989</v>
      </c>
      <c r="C73" t="s">
        <v>530</v>
      </c>
      <c r="D73" t="s">
        <v>588</v>
      </c>
      <c r="E73">
        <v>1062</v>
      </c>
      <c r="F73">
        <v>3158</v>
      </c>
      <c r="G73">
        <v>25015</v>
      </c>
      <c r="H73" t="s">
        <v>1805</v>
      </c>
      <c r="I73">
        <v>8000</v>
      </c>
      <c r="J73" t="s">
        <v>1838</v>
      </c>
      <c r="K73" t="s">
        <v>1449</v>
      </c>
      <c r="L73" t="s">
        <v>42</v>
      </c>
      <c r="M73" t="s">
        <v>1449</v>
      </c>
      <c r="N73" t="s">
        <v>42</v>
      </c>
      <c r="O73" t="s">
        <v>1449</v>
      </c>
      <c r="P73" t="s">
        <v>1449</v>
      </c>
      <c r="Q73" t="s">
        <v>1802</v>
      </c>
      <c r="S73" t="s">
        <v>1259</v>
      </c>
      <c r="T73" t="s">
        <v>1259</v>
      </c>
    </row>
    <row r="74" spans="1:20">
      <c r="A74" t="s">
        <v>1990</v>
      </c>
      <c r="B74" t="s">
        <v>1991</v>
      </c>
      <c r="C74" t="s">
        <v>1494</v>
      </c>
      <c r="D74" t="s">
        <v>588</v>
      </c>
      <c r="E74">
        <v>1063</v>
      </c>
      <c r="F74">
        <v>1</v>
      </c>
      <c r="G74">
        <v>25015</v>
      </c>
      <c r="H74" t="s">
        <v>1805</v>
      </c>
      <c r="J74" t="s">
        <v>1808</v>
      </c>
      <c r="K74" t="s">
        <v>1449</v>
      </c>
      <c r="L74" t="s">
        <v>1824</v>
      </c>
      <c r="M74" t="s">
        <v>42</v>
      </c>
      <c r="N74" t="s">
        <v>42</v>
      </c>
      <c r="O74" t="s">
        <v>1815</v>
      </c>
      <c r="P74" t="s">
        <v>1811</v>
      </c>
      <c r="Q74" t="s">
        <v>1798</v>
      </c>
      <c r="S74" t="s">
        <v>1259</v>
      </c>
      <c r="T74" t="s">
        <v>1259</v>
      </c>
    </row>
    <row r="75" spans="1:20">
      <c r="A75" t="s">
        <v>1992</v>
      </c>
      <c r="B75" t="s">
        <v>1993</v>
      </c>
      <c r="C75" t="s">
        <v>1994</v>
      </c>
      <c r="D75" t="s">
        <v>588</v>
      </c>
      <c r="E75">
        <v>1069</v>
      </c>
      <c r="F75">
        <v>1138</v>
      </c>
      <c r="G75">
        <v>25013</v>
      </c>
      <c r="H75" t="s">
        <v>1794</v>
      </c>
      <c r="I75">
        <v>1122</v>
      </c>
      <c r="J75" t="s">
        <v>1912</v>
      </c>
      <c r="K75" t="s">
        <v>1449</v>
      </c>
      <c r="L75" t="s">
        <v>42</v>
      </c>
      <c r="M75" t="s">
        <v>1802</v>
      </c>
      <c r="N75" t="s">
        <v>42</v>
      </c>
      <c r="O75" t="s">
        <v>1449</v>
      </c>
      <c r="P75" t="s">
        <v>1449</v>
      </c>
      <c r="Q75" t="s">
        <v>1847</v>
      </c>
      <c r="S75" t="s">
        <v>1259</v>
      </c>
      <c r="T75" t="s">
        <v>1259</v>
      </c>
    </row>
    <row r="76" spans="1:20">
      <c r="A76" t="s">
        <v>1995</v>
      </c>
      <c r="B76" t="s">
        <v>1996</v>
      </c>
      <c r="C76" t="s">
        <v>1994</v>
      </c>
      <c r="D76" t="s">
        <v>588</v>
      </c>
      <c r="E76">
        <v>1069</v>
      </c>
      <c r="F76">
        <v>1428</v>
      </c>
      <c r="G76">
        <v>25013</v>
      </c>
      <c r="H76" t="s">
        <v>1794</v>
      </c>
      <c r="I76">
        <v>1122</v>
      </c>
      <c r="J76" t="s">
        <v>1795</v>
      </c>
      <c r="K76" t="s">
        <v>1449</v>
      </c>
      <c r="L76" t="s">
        <v>42</v>
      </c>
      <c r="M76" t="s">
        <v>1802</v>
      </c>
      <c r="N76" t="s">
        <v>42</v>
      </c>
      <c r="O76" t="s">
        <v>1449</v>
      </c>
      <c r="P76" t="s">
        <v>1797</v>
      </c>
      <c r="Q76" t="s">
        <v>1809</v>
      </c>
      <c r="R76">
        <v>58</v>
      </c>
      <c r="S76" t="s">
        <v>1259</v>
      </c>
      <c r="T76" t="s">
        <v>1259</v>
      </c>
    </row>
    <row r="77" spans="1:20">
      <c r="A77" t="s">
        <v>1997</v>
      </c>
      <c r="B77" t="s">
        <v>1998</v>
      </c>
      <c r="C77" t="s">
        <v>1994</v>
      </c>
      <c r="D77" t="s">
        <v>588</v>
      </c>
      <c r="E77">
        <v>1069</v>
      </c>
      <c r="F77">
        <v>1701</v>
      </c>
      <c r="G77">
        <v>25013</v>
      </c>
      <c r="H77" t="s">
        <v>1794</v>
      </c>
      <c r="I77">
        <v>1122</v>
      </c>
      <c r="J77" t="s">
        <v>1801</v>
      </c>
      <c r="K77" t="s">
        <v>1449</v>
      </c>
      <c r="L77" t="s">
        <v>42</v>
      </c>
      <c r="M77" t="s">
        <v>42</v>
      </c>
      <c r="N77" t="s">
        <v>42</v>
      </c>
      <c r="O77" t="s">
        <v>1449</v>
      </c>
      <c r="P77" t="s">
        <v>1449</v>
      </c>
      <c r="Q77" t="s">
        <v>1802</v>
      </c>
      <c r="S77" t="s">
        <v>1259</v>
      </c>
      <c r="T77" t="s">
        <v>1259</v>
      </c>
    </row>
    <row r="78" spans="1:20">
      <c r="A78" t="s">
        <v>1999</v>
      </c>
      <c r="B78" t="s">
        <v>2000</v>
      </c>
      <c r="C78" t="s">
        <v>1994</v>
      </c>
      <c r="D78" t="s">
        <v>588</v>
      </c>
      <c r="E78">
        <v>1069</v>
      </c>
      <c r="F78">
        <v>1786</v>
      </c>
      <c r="G78">
        <v>25013</v>
      </c>
      <c r="H78" t="s">
        <v>1794</v>
      </c>
      <c r="I78">
        <v>1122</v>
      </c>
      <c r="J78" t="s">
        <v>1822</v>
      </c>
      <c r="K78" t="s">
        <v>1823</v>
      </c>
      <c r="L78" t="s">
        <v>1809</v>
      </c>
      <c r="M78" t="s">
        <v>42</v>
      </c>
      <c r="N78" t="s">
        <v>1829</v>
      </c>
      <c r="O78" t="s">
        <v>1449</v>
      </c>
      <c r="P78" t="s">
        <v>1797</v>
      </c>
      <c r="Q78" t="s">
        <v>1809</v>
      </c>
      <c r="S78" t="s">
        <v>1259</v>
      </c>
      <c r="T78" t="s">
        <v>1259</v>
      </c>
    </row>
    <row r="79" spans="1:20">
      <c r="A79" t="s">
        <v>2001</v>
      </c>
      <c r="B79" t="s">
        <v>2002</v>
      </c>
      <c r="C79" t="s">
        <v>2003</v>
      </c>
      <c r="D79" t="s">
        <v>588</v>
      </c>
      <c r="E79">
        <v>1075</v>
      </c>
      <c r="F79">
        <v>1423</v>
      </c>
      <c r="G79">
        <v>25015</v>
      </c>
      <c r="H79" t="s">
        <v>1805</v>
      </c>
      <c r="I79">
        <v>8000</v>
      </c>
      <c r="J79" t="s">
        <v>1808</v>
      </c>
      <c r="K79" t="s">
        <v>1449</v>
      </c>
      <c r="L79" t="s">
        <v>1824</v>
      </c>
      <c r="M79" t="s">
        <v>42</v>
      </c>
      <c r="N79" t="s">
        <v>42</v>
      </c>
      <c r="O79" t="s">
        <v>1815</v>
      </c>
      <c r="P79" t="s">
        <v>1811</v>
      </c>
      <c r="Q79" t="s">
        <v>1798</v>
      </c>
      <c r="S79" t="s">
        <v>1259</v>
      </c>
      <c r="T79" t="s">
        <v>1259</v>
      </c>
    </row>
    <row r="80" spans="1:20">
      <c r="A80" t="s">
        <v>2004</v>
      </c>
      <c r="B80" t="s">
        <v>2005</v>
      </c>
      <c r="C80" t="s">
        <v>2003</v>
      </c>
      <c r="D80" t="s">
        <v>588</v>
      </c>
      <c r="E80">
        <v>1075</v>
      </c>
      <c r="F80">
        <v>1924</v>
      </c>
      <c r="G80">
        <v>25015</v>
      </c>
      <c r="H80" t="s">
        <v>1805</v>
      </c>
      <c r="I80">
        <v>8000</v>
      </c>
      <c r="J80" t="s">
        <v>1801</v>
      </c>
      <c r="K80" t="s">
        <v>1449</v>
      </c>
      <c r="L80" t="s">
        <v>42</v>
      </c>
      <c r="M80" t="s">
        <v>42</v>
      </c>
      <c r="N80" t="s">
        <v>42</v>
      </c>
      <c r="O80" t="s">
        <v>1449</v>
      </c>
      <c r="P80" t="s">
        <v>1449</v>
      </c>
      <c r="Q80" t="s">
        <v>1802</v>
      </c>
      <c r="S80" t="s">
        <v>1259</v>
      </c>
      <c r="T80" t="s">
        <v>1259</v>
      </c>
    </row>
    <row r="81" spans="1:20">
      <c r="A81" t="s">
        <v>2006</v>
      </c>
      <c r="B81" t="s">
        <v>2007</v>
      </c>
      <c r="C81" t="s">
        <v>2003</v>
      </c>
      <c r="D81" t="s">
        <v>588</v>
      </c>
      <c r="E81">
        <v>1075</v>
      </c>
      <c r="F81">
        <v>2122</v>
      </c>
      <c r="G81">
        <v>25015</v>
      </c>
      <c r="H81" t="s">
        <v>1805</v>
      </c>
      <c r="I81">
        <v>8000</v>
      </c>
      <c r="J81" t="s">
        <v>1795</v>
      </c>
      <c r="K81" t="s">
        <v>1449</v>
      </c>
      <c r="L81" t="s">
        <v>42</v>
      </c>
      <c r="M81" t="s">
        <v>1796</v>
      </c>
      <c r="N81" t="s">
        <v>42</v>
      </c>
      <c r="O81" t="s">
        <v>1449</v>
      </c>
      <c r="P81" t="s">
        <v>1797</v>
      </c>
      <c r="Q81" t="s">
        <v>1798</v>
      </c>
      <c r="R81">
        <v>119</v>
      </c>
      <c r="S81" t="s">
        <v>1259</v>
      </c>
      <c r="T81" t="s">
        <v>1259</v>
      </c>
    </row>
    <row r="82" spans="1:20">
      <c r="A82" t="s">
        <v>2008</v>
      </c>
      <c r="B82" t="s">
        <v>2009</v>
      </c>
      <c r="C82" t="s">
        <v>2010</v>
      </c>
      <c r="D82" t="s">
        <v>588</v>
      </c>
      <c r="E82">
        <v>1077</v>
      </c>
      <c r="F82">
        <v>1107</v>
      </c>
      <c r="G82">
        <v>25013</v>
      </c>
      <c r="H82" t="s">
        <v>1794</v>
      </c>
      <c r="I82">
        <v>1122</v>
      </c>
      <c r="J82" t="s">
        <v>1859</v>
      </c>
      <c r="K82" t="s">
        <v>1449</v>
      </c>
      <c r="L82" t="s">
        <v>1449</v>
      </c>
      <c r="M82" t="s">
        <v>42</v>
      </c>
      <c r="N82" t="s">
        <v>42</v>
      </c>
      <c r="O82" t="s">
        <v>1449</v>
      </c>
      <c r="P82" t="s">
        <v>1449</v>
      </c>
      <c r="Q82" t="s">
        <v>1847</v>
      </c>
      <c r="S82" t="s">
        <v>1259</v>
      </c>
      <c r="T82" t="s">
        <v>1259</v>
      </c>
    </row>
    <row r="83" spans="1:20">
      <c r="A83" t="s">
        <v>2011</v>
      </c>
      <c r="B83" t="s">
        <v>2012</v>
      </c>
      <c r="C83" t="s">
        <v>2010</v>
      </c>
      <c r="D83" t="s">
        <v>588</v>
      </c>
      <c r="E83">
        <v>1077</v>
      </c>
      <c r="F83">
        <v>9257</v>
      </c>
      <c r="G83">
        <v>25013</v>
      </c>
      <c r="H83" t="s">
        <v>1794</v>
      </c>
      <c r="I83">
        <v>1122</v>
      </c>
      <c r="J83" t="s">
        <v>1822</v>
      </c>
      <c r="K83" t="s">
        <v>1823</v>
      </c>
      <c r="L83" t="s">
        <v>1809</v>
      </c>
      <c r="M83" t="s">
        <v>42</v>
      </c>
      <c r="N83" t="s">
        <v>1829</v>
      </c>
      <c r="O83" t="s">
        <v>1449</v>
      </c>
      <c r="P83" t="s">
        <v>1797</v>
      </c>
      <c r="Q83" t="s">
        <v>1809</v>
      </c>
      <c r="S83" t="s">
        <v>1259</v>
      </c>
      <c r="T83" t="s">
        <v>1259</v>
      </c>
    </row>
    <row r="84" spans="1:20">
      <c r="A84" t="s">
        <v>2013</v>
      </c>
      <c r="B84" t="s">
        <v>2014</v>
      </c>
      <c r="C84" t="s">
        <v>2015</v>
      </c>
      <c r="D84" t="s">
        <v>588</v>
      </c>
      <c r="E84">
        <v>1082</v>
      </c>
      <c r="F84">
        <v>240</v>
      </c>
      <c r="G84">
        <v>25015</v>
      </c>
      <c r="H84" t="s">
        <v>1805</v>
      </c>
      <c r="I84">
        <v>8000</v>
      </c>
      <c r="J84" t="s">
        <v>1822</v>
      </c>
      <c r="K84" t="s">
        <v>1889</v>
      </c>
      <c r="L84" t="s">
        <v>1809</v>
      </c>
      <c r="M84" t="s">
        <v>42</v>
      </c>
      <c r="N84" t="s">
        <v>1829</v>
      </c>
      <c r="O84" t="s">
        <v>1449</v>
      </c>
      <c r="P84" t="s">
        <v>1797</v>
      </c>
      <c r="Q84" t="s">
        <v>1809</v>
      </c>
      <c r="S84" t="s">
        <v>1259</v>
      </c>
      <c r="T84" t="s">
        <v>1259</v>
      </c>
    </row>
    <row r="85" spans="1:20">
      <c r="A85" t="s">
        <v>2016</v>
      </c>
      <c r="B85" t="s">
        <v>2017</v>
      </c>
      <c r="C85" t="s">
        <v>2015</v>
      </c>
      <c r="D85" t="s">
        <v>588</v>
      </c>
      <c r="E85">
        <v>1082</v>
      </c>
      <c r="F85">
        <v>1239</v>
      </c>
      <c r="G85">
        <v>25015</v>
      </c>
      <c r="H85" t="s">
        <v>1805</v>
      </c>
      <c r="I85">
        <v>8000</v>
      </c>
      <c r="J85" t="s">
        <v>1801</v>
      </c>
      <c r="K85" t="s">
        <v>1449</v>
      </c>
      <c r="L85" t="s">
        <v>42</v>
      </c>
      <c r="M85" t="s">
        <v>42</v>
      </c>
      <c r="N85" t="s">
        <v>42</v>
      </c>
      <c r="O85" t="s">
        <v>1449</v>
      </c>
      <c r="P85" t="s">
        <v>1449</v>
      </c>
      <c r="Q85" t="s">
        <v>1802</v>
      </c>
      <c r="S85" t="s">
        <v>1259</v>
      </c>
      <c r="T85" t="s">
        <v>1259</v>
      </c>
    </row>
    <row r="86" spans="1:20">
      <c r="A86" t="s">
        <v>2018</v>
      </c>
      <c r="B86" t="s">
        <v>2019</v>
      </c>
      <c r="C86" t="s">
        <v>2015</v>
      </c>
      <c r="D86" t="s">
        <v>588</v>
      </c>
      <c r="E86">
        <v>1082</v>
      </c>
      <c r="F86">
        <v>1616</v>
      </c>
      <c r="G86">
        <v>25015</v>
      </c>
      <c r="H86" t="s">
        <v>1805</v>
      </c>
      <c r="I86">
        <v>8000</v>
      </c>
      <c r="J86" t="s">
        <v>1838</v>
      </c>
      <c r="K86" t="s">
        <v>1449</v>
      </c>
      <c r="L86" t="s">
        <v>42</v>
      </c>
      <c r="M86" t="s">
        <v>1449</v>
      </c>
      <c r="N86" t="s">
        <v>42</v>
      </c>
      <c r="O86" t="s">
        <v>1449</v>
      </c>
      <c r="P86" t="s">
        <v>1449</v>
      </c>
      <c r="Q86" t="s">
        <v>1802</v>
      </c>
      <c r="S86" t="s">
        <v>1259</v>
      </c>
      <c r="T86" t="s">
        <v>1259</v>
      </c>
    </row>
    <row r="87" spans="1:20">
      <c r="A87" t="s">
        <v>2020</v>
      </c>
      <c r="B87" t="s">
        <v>2021</v>
      </c>
      <c r="C87" t="s">
        <v>2015</v>
      </c>
      <c r="D87" t="s">
        <v>588</v>
      </c>
      <c r="E87">
        <v>1082</v>
      </c>
      <c r="F87">
        <v>1625</v>
      </c>
      <c r="G87">
        <v>25015</v>
      </c>
      <c r="H87" t="s">
        <v>1805</v>
      </c>
      <c r="I87">
        <v>8000</v>
      </c>
      <c r="J87" t="s">
        <v>1912</v>
      </c>
      <c r="K87" t="s">
        <v>1449</v>
      </c>
      <c r="L87" t="s">
        <v>42</v>
      </c>
      <c r="M87" t="s">
        <v>1910</v>
      </c>
      <c r="N87" t="s">
        <v>42</v>
      </c>
      <c r="O87" t="s">
        <v>1864</v>
      </c>
      <c r="P87" t="s">
        <v>1449</v>
      </c>
      <c r="Q87" t="s">
        <v>1847</v>
      </c>
      <c r="S87" t="s">
        <v>1865</v>
      </c>
      <c r="T87" t="s">
        <v>1259</v>
      </c>
    </row>
    <row r="88" spans="1:20">
      <c r="A88" t="s">
        <v>2022</v>
      </c>
      <c r="B88" t="s">
        <v>2023</v>
      </c>
      <c r="C88" t="s">
        <v>1182</v>
      </c>
      <c r="D88" t="s">
        <v>588</v>
      </c>
      <c r="E88">
        <v>1083</v>
      </c>
      <c r="F88">
        <v>1538</v>
      </c>
      <c r="G88">
        <v>25027</v>
      </c>
      <c r="H88" t="s">
        <v>1194</v>
      </c>
      <c r="I88">
        <v>1122</v>
      </c>
      <c r="J88" t="s">
        <v>1822</v>
      </c>
      <c r="K88" t="s">
        <v>1889</v>
      </c>
      <c r="L88" t="s">
        <v>1809</v>
      </c>
      <c r="M88" t="s">
        <v>42</v>
      </c>
      <c r="N88" t="s">
        <v>1829</v>
      </c>
      <c r="O88" t="s">
        <v>1449</v>
      </c>
      <c r="P88" t="s">
        <v>1797</v>
      </c>
      <c r="Q88" t="s">
        <v>1809</v>
      </c>
      <c r="S88" t="s">
        <v>1259</v>
      </c>
      <c r="T88" t="s">
        <v>1259</v>
      </c>
    </row>
    <row r="89" spans="1:20">
      <c r="A89" t="s">
        <v>2024</v>
      </c>
      <c r="B89" t="s">
        <v>2025</v>
      </c>
      <c r="C89" t="s">
        <v>1711</v>
      </c>
      <c r="D89" t="s">
        <v>588</v>
      </c>
      <c r="E89">
        <v>1085</v>
      </c>
      <c r="F89">
        <v>1643</v>
      </c>
      <c r="G89">
        <v>25013</v>
      </c>
      <c r="H89" t="s">
        <v>1794</v>
      </c>
      <c r="I89">
        <v>1122</v>
      </c>
      <c r="J89" t="s">
        <v>1838</v>
      </c>
      <c r="K89" t="s">
        <v>1449</v>
      </c>
      <c r="L89" t="s">
        <v>42</v>
      </c>
      <c r="M89" t="s">
        <v>1449</v>
      </c>
      <c r="N89" t="s">
        <v>42</v>
      </c>
      <c r="O89" t="s">
        <v>1449</v>
      </c>
      <c r="P89" t="s">
        <v>1449</v>
      </c>
      <c r="Q89" t="s">
        <v>1802</v>
      </c>
      <c r="S89" t="s">
        <v>1259</v>
      </c>
      <c r="T89" t="s">
        <v>1259</v>
      </c>
    </row>
    <row r="90" spans="1:20">
      <c r="A90" t="s">
        <v>2026</v>
      </c>
      <c r="B90" t="s">
        <v>2027</v>
      </c>
      <c r="C90" t="s">
        <v>1711</v>
      </c>
      <c r="D90" t="s">
        <v>588</v>
      </c>
      <c r="E90">
        <v>1085</v>
      </c>
      <c r="F90">
        <v>1801</v>
      </c>
      <c r="G90">
        <v>25013</v>
      </c>
      <c r="H90" t="s">
        <v>1794</v>
      </c>
      <c r="I90">
        <v>1122</v>
      </c>
      <c r="J90" t="s">
        <v>1949</v>
      </c>
      <c r="K90" t="s">
        <v>1449</v>
      </c>
      <c r="L90" t="s">
        <v>42</v>
      </c>
      <c r="M90" t="s">
        <v>1449</v>
      </c>
      <c r="N90" t="s">
        <v>42</v>
      </c>
      <c r="O90" t="s">
        <v>1449</v>
      </c>
      <c r="P90" t="s">
        <v>1449</v>
      </c>
      <c r="Q90" t="s">
        <v>1809</v>
      </c>
      <c r="S90" t="s">
        <v>1259</v>
      </c>
      <c r="T90" t="s">
        <v>1259</v>
      </c>
    </row>
    <row r="91" spans="1:20">
      <c r="A91" t="s">
        <v>2028</v>
      </c>
      <c r="B91" t="s">
        <v>2029</v>
      </c>
      <c r="C91" t="s">
        <v>1711</v>
      </c>
      <c r="D91" t="s">
        <v>588</v>
      </c>
      <c r="E91">
        <v>1085</v>
      </c>
      <c r="F91">
        <v>1801</v>
      </c>
      <c r="G91">
        <v>25013</v>
      </c>
      <c r="H91" t="s">
        <v>1794</v>
      </c>
      <c r="I91">
        <v>1122</v>
      </c>
      <c r="J91" t="s">
        <v>1912</v>
      </c>
      <c r="K91" t="s">
        <v>1449</v>
      </c>
      <c r="L91" t="s">
        <v>42</v>
      </c>
      <c r="M91" t="s">
        <v>1802</v>
      </c>
      <c r="N91" t="s">
        <v>42</v>
      </c>
      <c r="O91" t="s">
        <v>1449</v>
      </c>
      <c r="P91" t="s">
        <v>1449</v>
      </c>
      <c r="Q91" t="s">
        <v>1809</v>
      </c>
      <c r="S91" t="s">
        <v>1259</v>
      </c>
      <c r="T91" t="s">
        <v>1259</v>
      </c>
    </row>
    <row r="92" spans="1:20">
      <c r="A92" t="s">
        <v>2030</v>
      </c>
      <c r="B92" t="s">
        <v>2031</v>
      </c>
      <c r="C92" t="s">
        <v>1711</v>
      </c>
      <c r="D92" t="s">
        <v>588</v>
      </c>
      <c r="E92">
        <v>1085</v>
      </c>
      <c r="F92">
        <v>2927</v>
      </c>
      <c r="G92">
        <v>25013</v>
      </c>
      <c r="H92" t="s">
        <v>1794</v>
      </c>
      <c r="I92">
        <v>1122</v>
      </c>
      <c r="J92" t="s">
        <v>1795</v>
      </c>
      <c r="K92" t="s">
        <v>1449</v>
      </c>
      <c r="L92" t="s">
        <v>42</v>
      </c>
      <c r="M92" t="s">
        <v>1802</v>
      </c>
      <c r="N92" t="s">
        <v>42</v>
      </c>
      <c r="O92" t="s">
        <v>1864</v>
      </c>
      <c r="P92" t="s">
        <v>1797</v>
      </c>
      <c r="Q92" t="s">
        <v>1809</v>
      </c>
      <c r="R92">
        <v>89</v>
      </c>
      <c r="S92" t="s">
        <v>1960</v>
      </c>
      <c r="T92" t="s">
        <v>1259</v>
      </c>
    </row>
    <row r="93" spans="1:20">
      <c r="A93" t="s">
        <v>2032</v>
      </c>
      <c r="B93" t="s">
        <v>2033</v>
      </c>
      <c r="C93" t="s">
        <v>1711</v>
      </c>
      <c r="D93" t="s">
        <v>588</v>
      </c>
      <c r="E93">
        <v>1085</v>
      </c>
      <c r="F93">
        <v>3856</v>
      </c>
      <c r="G93">
        <v>25013</v>
      </c>
      <c r="H93" t="s">
        <v>1794</v>
      </c>
      <c r="I93">
        <v>1122</v>
      </c>
      <c r="J93" t="s">
        <v>1822</v>
      </c>
      <c r="K93" t="s">
        <v>1913</v>
      </c>
      <c r="L93" t="s">
        <v>1814</v>
      </c>
      <c r="M93" t="s">
        <v>42</v>
      </c>
      <c r="N93" t="s">
        <v>1856</v>
      </c>
      <c r="O93" t="s">
        <v>1449</v>
      </c>
      <c r="P93" t="s">
        <v>1797</v>
      </c>
      <c r="Q93" t="s">
        <v>1798</v>
      </c>
      <c r="S93" t="s">
        <v>1259</v>
      </c>
      <c r="T93" t="s">
        <v>1259</v>
      </c>
    </row>
    <row r="94" spans="1:20">
      <c r="A94" t="s">
        <v>2034</v>
      </c>
      <c r="B94" t="s">
        <v>2035</v>
      </c>
      <c r="C94" t="s">
        <v>1711</v>
      </c>
      <c r="D94" t="s">
        <v>588</v>
      </c>
      <c r="E94">
        <v>1085</v>
      </c>
      <c r="F94">
        <v>4434</v>
      </c>
      <c r="G94">
        <v>25013</v>
      </c>
      <c r="H94" t="s">
        <v>1794</v>
      </c>
      <c r="I94">
        <v>1122</v>
      </c>
      <c r="J94" t="s">
        <v>1818</v>
      </c>
      <c r="K94" t="s">
        <v>1449</v>
      </c>
      <c r="L94" t="s">
        <v>42</v>
      </c>
      <c r="M94" t="s">
        <v>1802</v>
      </c>
      <c r="N94" t="s">
        <v>42</v>
      </c>
      <c r="O94" t="s">
        <v>1449</v>
      </c>
      <c r="P94" t="s">
        <v>1797</v>
      </c>
      <c r="Q94" t="s">
        <v>1809</v>
      </c>
      <c r="S94" t="s">
        <v>1259</v>
      </c>
      <c r="T94" t="s">
        <v>1259</v>
      </c>
    </row>
    <row r="95" spans="1:20">
      <c r="A95" t="s">
        <v>2036</v>
      </c>
      <c r="B95" t="s">
        <v>2037</v>
      </c>
      <c r="C95" t="s">
        <v>1711</v>
      </c>
      <c r="D95" t="s">
        <v>588</v>
      </c>
      <c r="E95">
        <v>1085</v>
      </c>
      <c r="F95">
        <v>4605</v>
      </c>
      <c r="G95">
        <v>25013</v>
      </c>
      <c r="H95" t="s">
        <v>1794</v>
      </c>
      <c r="I95">
        <v>1122</v>
      </c>
      <c r="J95" t="s">
        <v>1795</v>
      </c>
      <c r="K95" t="s">
        <v>1449</v>
      </c>
      <c r="L95" t="s">
        <v>42</v>
      </c>
      <c r="M95" t="s">
        <v>1802</v>
      </c>
      <c r="N95" t="s">
        <v>42</v>
      </c>
      <c r="O95" t="s">
        <v>1449</v>
      </c>
      <c r="P95" t="s">
        <v>1797</v>
      </c>
      <c r="Q95" t="s">
        <v>1809</v>
      </c>
      <c r="R95">
        <v>71</v>
      </c>
      <c r="S95" t="s">
        <v>1259</v>
      </c>
      <c r="T95" t="s">
        <v>1259</v>
      </c>
    </row>
    <row r="96" spans="1:20">
      <c r="A96" t="s">
        <v>2038</v>
      </c>
      <c r="B96" t="s">
        <v>2039</v>
      </c>
      <c r="C96" t="s">
        <v>1711</v>
      </c>
      <c r="D96" t="s">
        <v>588</v>
      </c>
      <c r="E96">
        <v>1086</v>
      </c>
      <c r="F96">
        <v>1630</v>
      </c>
      <c r="G96">
        <v>25013</v>
      </c>
      <c r="H96" t="s">
        <v>1794</v>
      </c>
      <c r="J96" t="s">
        <v>1808</v>
      </c>
      <c r="K96" t="s">
        <v>1449</v>
      </c>
      <c r="L96" t="s">
        <v>1814</v>
      </c>
      <c r="M96" t="s">
        <v>42</v>
      </c>
      <c r="N96" t="s">
        <v>42</v>
      </c>
      <c r="O96" t="s">
        <v>1810</v>
      </c>
      <c r="P96" t="s">
        <v>1797</v>
      </c>
      <c r="Q96" t="s">
        <v>1798</v>
      </c>
      <c r="S96" t="s">
        <v>1259</v>
      </c>
      <c r="T96" t="s">
        <v>1259</v>
      </c>
    </row>
    <row r="97" spans="1:20">
      <c r="A97" t="s">
        <v>2040</v>
      </c>
      <c r="B97" t="s">
        <v>2041</v>
      </c>
      <c r="C97" t="s">
        <v>1711</v>
      </c>
      <c r="D97" t="s">
        <v>588</v>
      </c>
      <c r="E97">
        <v>1086</v>
      </c>
      <c r="F97">
        <v>1634</v>
      </c>
      <c r="G97">
        <v>25013</v>
      </c>
      <c r="H97" t="s">
        <v>1794</v>
      </c>
      <c r="J97" t="s">
        <v>1912</v>
      </c>
      <c r="K97" t="s">
        <v>1449</v>
      </c>
      <c r="L97" t="s">
        <v>42</v>
      </c>
      <c r="M97" t="s">
        <v>1802</v>
      </c>
      <c r="N97" t="s">
        <v>42</v>
      </c>
      <c r="O97" t="s">
        <v>1449</v>
      </c>
      <c r="P97" t="s">
        <v>1449</v>
      </c>
      <c r="Q97" t="s">
        <v>1809</v>
      </c>
      <c r="S97" t="s">
        <v>1259</v>
      </c>
      <c r="T97" t="s">
        <v>1259</v>
      </c>
    </row>
    <row r="98" spans="1:20">
      <c r="A98" t="s">
        <v>2042</v>
      </c>
      <c r="B98" t="s">
        <v>2043</v>
      </c>
      <c r="C98" t="s">
        <v>2044</v>
      </c>
      <c r="D98" t="s">
        <v>588</v>
      </c>
      <c r="E98">
        <v>1089</v>
      </c>
      <c r="F98">
        <v>1024</v>
      </c>
      <c r="G98">
        <v>25013</v>
      </c>
      <c r="H98" t="s">
        <v>1794</v>
      </c>
      <c r="I98">
        <v>1122</v>
      </c>
      <c r="J98" t="s">
        <v>1818</v>
      </c>
      <c r="K98" t="s">
        <v>1449</v>
      </c>
      <c r="L98" t="s">
        <v>42</v>
      </c>
      <c r="M98" t="s">
        <v>1449</v>
      </c>
      <c r="N98" t="s">
        <v>42</v>
      </c>
      <c r="O98" t="s">
        <v>1449</v>
      </c>
      <c r="P98" t="s">
        <v>1449</v>
      </c>
      <c r="Q98" t="s">
        <v>1802</v>
      </c>
      <c r="S98" t="s">
        <v>1259</v>
      </c>
      <c r="T98" t="s">
        <v>1259</v>
      </c>
    </row>
    <row r="99" spans="1:20">
      <c r="A99" t="s">
        <v>2045</v>
      </c>
      <c r="B99" t="s">
        <v>2046</v>
      </c>
      <c r="C99" t="s">
        <v>2044</v>
      </c>
      <c r="D99" t="s">
        <v>588</v>
      </c>
      <c r="E99">
        <v>1089</v>
      </c>
      <c r="F99">
        <v>4115</v>
      </c>
      <c r="G99">
        <v>25013</v>
      </c>
      <c r="H99" t="s">
        <v>1794</v>
      </c>
      <c r="I99">
        <v>1122</v>
      </c>
      <c r="J99" t="s">
        <v>1838</v>
      </c>
      <c r="K99" t="s">
        <v>1449</v>
      </c>
      <c r="L99" t="s">
        <v>42</v>
      </c>
      <c r="M99" t="s">
        <v>1449</v>
      </c>
      <c r="N99" t="s">
        <v>42</v>
      </c>
      <c r="O99" t="s">
        <v>1449</v>
      </c>
      <c r="P99" t="s">
        <v>1449</v>
      </c>
      <c r="Q99" t="s">
        <v>1802</v>
      </c>
      <c r="S99" t="s">
        <v>1259</v>
      </c>
      <c r="T99" t="s">
        <v>1259</v>
      </c>
    </row>
    <row r="100" spans="1:20">
      <c r="A100" t="s">
        <v>2047</v>
      </c>
      <c r="B100" t="s">
        <v>2048</v>
      </c>
      <c r="C100" t="s">
        <v>2044</v>
      </c>
      <c r="D100" t="s">
        <v>588</v>
      </c>
      <c r="E100">
        <v>1089</v>
      </c>
      <c r="F100">
        <v>4510</v>
      </c>
      <c r="G100">
        <v>25013</v>
      </c>
      <c r="H100" t="s">
        <v>1794</v>
      </c>
      <c r="I100">
        <v>1122</v>
      </c>
      <c r="J100" t="s">
        <v>1795</v>
      </c>
      <c r="K100" t="s">
        <v>1449</v>
      </c>
      <c r="L100" t="s">
        <v>42</v>
      </c>
      <c r="M100" t="s">
        <v>1796</v>
      </c>
      <c r="N100" t="s">
        <v>42</v>
      </c>
      <c r="O100" t="s">
        <v>1449</v>
      </c>
      <c r="P100" t="s">
        <v>1797</v>
      </c>
      <c r="Q100" t="s">
        <v>1798</v>
      </c>
      <c r="R100">
        <v>138</v>
      </c>
      <c r="S100" t="s">
        <v>1259</v>
      </c>
      <c r="T100" t="s">
        <v>1259</v>
      </c>
    </row>
    <row r="101" spans="1:20">
      <c r="A101" t="s">
        <v>2049</v>
      </c>
      <c r="B101" t="s">
        <v>2050</v>
      </c>
      <c r="C101" t="s">
        <v>2051</v>
      </c>
      <c r="D101" t="s">
        <v>588</v>
      </c>
      <c r="E101">
        <v>1092</v>
      </c>
      <c r="F101">
        <v>428</v>
      </c>
      <c r="G101">
        <v>25027</v>
      </c>
      <c r="H101" t="s">
        <v>1194</v>
      </c>
      <c r="J101" t="s">
        <v>1801</v>
      </c>
      <c r="K101" t="s">
        <v>1449</v>
      </c>
      <c r="L101" t="s">
        <v>42</v>
      </c>
      <c r="M101" t="s">
        <v>42</v>
      </c>
      <c r="N101" t="s">
        <v>42</v>
      </c>
      <c r="O101" t="s">
        <v>1449</v>
      </c>
      <c r="P101" t="s">
        <v>1449</v>
      </c>
      <c r="Q101" t="s">
        <v>1802</v>
      </c>
      <c r="S101" t="s">
        <v>1259</v>
      </c>
      <c r="T101" t="s">
        <v>1259</v>
      </c>
    </row>
    <row r="102" spans="1:20">
      <c r="A102" t="s">
        <v>2052</v>
      </c>
      <c r="B102" t="s">
        <v>2053</v>
      </c>
      <c r="C102" t="s">
        <v>2054</v>
      </c>
      <c r="D102" t="s">
        <v>588</v>
      </c>
      <c r="E102">
        <v>1095</v>
      </c>
      <c r="F102">
        <v>1159</v>
      </c>
      <c r="G102">
        <v>25013</v>
      </c>
      <c r="H102" t="s">
        <v>1794</v>
      </c>
      <c r="I102">
        <v>1122</v>
      </c>
      <c r="J102" t="s">
        <v>1801</v>
      </c>
      <c r="K102" t="s">
        <v>1449</v>
      </c>
      <c r="L102" t="s">
        <v>42</v>
      </c>
      <c r="M102" t="s">
        <v>42</v>
      </c>
      <c r="N102" t="s">
        <v>42</v>
      </c>
      <c r="O102" t="s">
        <v>1449</v>
      </c>
      <c r="P102" t="s">
        <v>1449</v>
      </c>
      <c r="Q102" t="s">
        <v>1802</v>
      </c>
      <c r="S102" t="s">
        <v>1259</v>
      </c>
      <c r="T102" t="s">
        <v>1259</v>
      </c>
    </row>
    <row r="103" spans="1:20">
      <c r="A103" t="s">
        <v>2055</v>
      </c>
      <c r="B103" t="s">
        <v>2056</v>
      </c>
      <c r="C103" t="s">
        <v>2054</v>
      </c>
      <c r="D103" t="s">
        <v>588</v>
      </c>
      <c r="E103">
        <v>1095</v>
      </c>
      <c r="F103">
        <v>1185</v>
      </c>
      <c r="G103">
        <v>25013</v>
      </c>
      <c r="H103" t="s">
        <v>1794</v>
      </c>
      <c r="I103">
        <v>1122</v>
      </c>
      <c r="J103" t="s">
        <v>1795</v>
      </c>
      <c r="K103" t="s">
        <v>1449</v>
      </c>
      <c r="L103" t="s">
        <v>42</v>
      </c>
      <c r="M103" t="s">
        <v>1796</v>
      </c>
      <c r="N103" t="s">
        <v>42</v>
      </c>
      <c r="O103" t="s">
        <v>1449</v>
      </c>
      <c r="P103" t="s">
        <v>1797</v>
      </c>
      <c r="Q103" t="s">
        <v>1798</v>
      </c>
      <c r="R103">
        <v>118</v>
      </c>
      <c r="S103" t="s">
        <v>1259</v>
      </c>
      <c r="T103" t="s">
        <v>1259</v>
      </c>
    </row>
    <row r="104" spans="1:20">
      <c r="A104" t="s">
        <v>2057</v>
      </c>
      <c r="B104" t="s">
        <v>2058</v>
      </c>
      <c r="C104" t="s">
        <v>2054</v>
      </c>
      <c r="D104" t="s">
        <v>588</v>
      </c>
      <c r="E104">
        <v>1095</v>
      </c>
      <c r="F104">
        <v>1730</v>
      </c>
      <c r="G104">
        <v>25013</v>
      </c>
      <c r="H104" t="s">
        <v>1794</v>
      </c>
      <c r="I104">
        <v>1122</v>
      </c>
      <c r="J104" t="s">
        <v>1795</v>
      </c>
      <c r="K104" t="s">
        <v>1449</v>
      </c>
      <c r="L104" t="s">
        <v>42</v>
      </c>
      <c r="M104" t="s">
        <v>1796</v>
      </c>
      <c r="N104" t="s">
        <v>42</v>
      </c>
      <c r="O104" t="s">
        <v>1449</v>
      </c>
      <c r="P104" t="s">
        <v>1797</v>
      </c>
      <c r="Q104" t="s">
        <v>1798</v>
      </c>
      <c r="R104">
        <v>127</v>
      </c>
      <c r="S104" t="s">
        <v>1259</v>
      </c>
      <c r="T104" t="s">
        <v>1259</v>
      </c>
    </row>
    <row r="105" spans="1:20">
      <c r="A105" t="s">
        <v>2059</v>
      </c>
      <c r="B105" t="s">
        <v>2060</v>
      </c>
      <c r="C105" t="s">
        <v>1206</v>
      </c>
      <c r="D105" t="s">
        <v>588</v>
      </c>
      <c r="E105">
        <v>1101</v>
      </c>
      <c r="F105">
        <v>1569</v>
      </c>
      <c r="G105">
        <v>25013</v>
      </c>
      <c r="H105" t="s">
        <v>1794</v>
      </c>
      <c r="J105" t="s">
        <v>1838</v>
      </c>
      <c r="K105" t="s">
        <v>1449</v>
      </c>
      <c r="L105" t="s">
        <v>42</v>
      </c>
      <c r="M105" t="s">
        <v>1449</v>
      </c>
      <c r="N105" t="s">
        <v>42</v>
      </c>
      <c r="O105" t="s">
        <v>1449</v>
      </c>
      <c r="P105" t="s">
        <v>1449</v>
      </c>
      <c r="Q105" t="s">
        <v>1802</v>
      </c>
      <c r="S105" t="s">
        <v>1259</v>
      </c>
      <c r="T105" t="s">
        <v>1259</v>
      </c>
    </row>
    <row r="106" spans="1:20">
      <c r="A106" t="s">
        <v>2061</v>
      </c>
      <c r="B106" t="s">
        <v>2062</v>
      </c>
      <c r="C106" t="s">
        <v>1206</v>
      </c>
      <c r="D106" t="s">
        <v>588</v>
      </c>
      <c r="E106">
        <v>1102</v>
      </c>
      <c r="F106">
        <v>9000</v>
      </c>
      <c r="G106">
        <v>25013</v>
      </c>
      <c r="H106" t="s">
        <v>1794</v>
      </c>
      <c r="J106" t="s">
        <v>1901</v>
      </c>
      <c r="K106" t="s">
        <v>1449</v>
      </c>
      <c r="L106" t="s">
        <v>1814</v>
      </c>
      <c r="M106" t="s">
        <v>42</v>
      </c>
      <c r="N106" t="s">
        <v>42</v>
      </c>
      <c r="O106" t="s">
        <v>1864</v>
      </c>
      <c r="P106" t="s">
        <v>1797</v>
      </c>
      <c r="Q106" t="s">
        <v>1798</v>
      </c>
      <c r="S106" t="s">
        <v>1259</v>
      </c>
      <c r="T106" t="s">
        <v>1259</v>
      </c>
    </row>
    <row r="107" spans="1:20">
      <c r="A107" t="s">
        <v>2063</v>
      </c>
      <c r="B107" t="s">
        <v>2064</v>
      </c>
      <c r="C107" t="s">
        <v>1206</v>
      </c>
      <c r="D107" t="s">
        <v>588</v>
      </c>
      <c r="E107">
        <v>1102</v>
      </c>
      <c r="F107">
        <v>9012</v>
      </c>
      <c r="G107">
        <v>25013</v>
      </c>
      <c r="H107" t="s">
        <v>1794</v>
      </c>
      <c r="J107" t="s">
        <v>1912</v>
      </c>
      <c r="K107" t="s">
        <v>1449</v>
      </c>
      <c r="L107" t="s">
        <v>42</v>
      </c>
      <c r="M107" t="s">
        <v>1796</v>
      </c>
      <c r="N107" t="s">
        <v>42</v>
      </c>
      <c r="O107" t="s">
        <v>1449</v>
      </c>
      <c r="P107" t="s">
        <v>1449</v>
      </c>
      <c r="Q107" t="s">
        <v>1798</v>
      </c>
      <c r="S107" t="s">
        <v>1259</v>
      </c>
      <c r="T107" t="s">
        <v>1259</v>
      </c>
    </row>
    <row r="108" spans="1:20">
      <c r="A108" t="s">
        <v>2065</v>
      </c>
      <c r="B108" t="s">
        <v>2066</v>
      </c>
      <c r="C108" t="s">
        <v>1206</v>
      </c>
      <c r="D108" t="s">
        <v>588</v>
      </c>
      <c r="E108">
        <v>1103</v>
      </c>
      <c r="F108">
        <v>1614</v>
      </c>
      <c r="G108">
        <v>25013</v>
      </c>
      <c r="H108" t="s">
        <v>1794</v>
      </c>
      <c r="I108">
        <v>1122</v>
      </c>
      <c r="J108" t="s">
        <v>1801</v>
      </c>
      <c r="K108" t="s">
        <v>1449</v>
      </c>
      <c r="L108" t="s">
        <v>42</v>
      </c>
      <c r="M108" t="s">
        <v>42</v>
      </c>
      <c r="N108" t="s">
        <v>42</v>
      </c>
      <c r="O108" t="s">
        <v>1449</v>
      </c>
      <c r="P108" t="s">
        <v>1449</v>
      </c>
      <c r="Q108" t="s">
        <v>1802</v>
      </c>
      <c r="S108" t="s">
        <v>1259</v>
      </c>
      <c r="T108" t="s">
        <v>1259</v>
      </c>
    </row>
    <row r="109" spans="1:20">
      <c r="A109" t="s">
        <v>2067</v>
      </c>
      <c r="B109" t="s">
        <v>2068</v>
      </c>
      <c r="C109" t="s">
        <v>1206</v>
      </c>
      <c r="D109" t="s">
        <v>588</v>
      </c>
      <c r="E109">
        <v>1103</v>
      </c>
      <c r="F109">
        <v>1950</v>
      </c>
      <c r="G109">
        <v>25013</v>
      </c>
      <c r="H109" t="s">
        <v>1794</v>
      </c>
      <c r="I109">
        <v>1122</v>
      </c>
      <c r="J109" t="s">
        <v>1838</v>
      </c>
      <c r="K109" t="s">
        <v>1449</v>
      </c>
      <c r="L109" t="s">
        <v>42</v>
      </c>
      <c r="M109" t="s">
        <v>1449</v>
      </c>
      <c r="N109" t="s">
        <v>42</v>
      </c>
      <c r="O109" t="s">
        <v>1449</v>
      </c>
      <c r="P109" t="s">
        <v>1449</v>
      </c>
      <c r="Q109" t="s">
        <v>1802</v>
      </c>
      <c r="S109" t="s">
        <v>1259</v>
      </c>
      <c r="T109" t="s">
        <v>1259</v>
      </c>
    </row>
    <row r="110" spans="1:20">
      <c r="A110" t="s">
        <v>2069</v>
      </c>
      <c r="B110" t="s">
        <v>2070</v>
      </c>
      <c r="C110" t="s">
        <v>1206</v>
      </c>
      <c r="D110" t="s">
        <v>588</v>
      </c>
      <c r="E110">
        <v>1104</v>
      </c>
      <c r="F110">
        <v>2377</v>
      </c>
      <c r="G110">
        <v>25013</v>
      </c>
      <c r="H110" t="s">
        <v>1794</v>
      </c>
      <c r="I110">
        <v>1122</v>
      </c>
      <c r="J110" t="s">
        <v>1818</v>
      </c>
      <c r="K110" t="s">
        <v>1449</v>
      </c>
      <c r="L110" t="s">
        <v>42</v>
      </c>
      <c r="M110" t="s">
        <v>1449</v>
      </c>
      <c r="N110" t="s">
        <v>42</v>
      </c>
      <c r="O110" t="s">
        <v>1449</v>
      </c>
      <c r="P110" t="s">
        <v>1449</v>
      </c>
      <c r="Q110" t="s">
        <v>1802</v>
      </c>
      <c r="S110" t="s">
        <v>1259</v>
      </c>
      <c r="T110" t="s">
        <v>1259</v>
      </c>
    </row>
    <row r="111" spans="1:20">
      <c r="A111" t="s">
        <v>2071</v>
      </c>
      <c r="B111" t="s">
        <v>2072</v>
      </c>
      <c r="C111" t="s">
        <v>1206</v>
      </c>
      <c r="D111" t="s">
        <v>588</v>
      </c>
      <c r="E111">
        <v>1104</v>
      </c>
      <c r="F111">
        <v>2330</v>
      </c>
      <c r="G111">
        <v>25013</v>
      </c>
      <c r="H111" t="s">
        <v>1794</v>
      </c>
      <c r="I111">
        <v>1122</v>
      </c>
      <c r="J111" t="s">
        <v>1912</v>
      </c>
      <c r="K111" t="s">
        <v>1449</v>
      </c>
      <c r="L111" t="s">
        <v>42</v>
      </c>
      <c r="M111" t="s">
        <v>1910</v>
      </c>
      <c r="N111" t="s">
        <v>42</v>
      </c>
      <c r="O111" t="s">
        <v>1815</v>
      </c>
      <c r="P111" t="s">
        <v>1449</v>
      </c>
      <c r="Q111" t="s">
        <v>1847</v>
      </c>
      <c r="S111" t="s">
        <v>1259</v>
      </c>
      <c r="T111" t="s">
        <v>1259</v>
      </c>
    </row>
    <row r="112" spans="1:20">
      <c r="A112" t="s">
        <v>2073</v>
      </c>
      <c r="B112" t="s">
        <v>2074</v>
      </c>
      <c r="C112" t="s">
        <v>1206</v>
      </c>
      <c r="D112" t="s">
        <v>588</v>
      </c>
      <c r="E112">
        <v>1104</v>
      </c>
      <c r="F112">
        <v>2532</v>
      </c>
      <c r="G112">
        <v>25013</v>
      </c>
      <c r="H112" t="s">
        <v>1794</v>
      </c>
      <c r="I112">
        <v>1122</v>
      </c>
      <c r="J112" t="s">
        <v>1795</v>
      </c>
      <c r="K112" t="s">
        <v>1449</v>
      </c>
      <c r="L112" t="s">
        <v>42</v>
      </c>
      <c r="M112" t="s">
        <v>1796</v>
      </c>
      <c r="N112" t="s">
        <v>42</v>
      </c>
      <c r="O112" t="s">
        <v>1864</v>
      </c>
      <c r="P112" t="s">
        <v>1797</v>
      </c>
      <c r="Q112" t="s">
        <v>1798</v>
      </c>
      <c r="R112">
        <v>142</v>
      </c>
      <c r="S112" t="s">
        <v>1960</v>
      </c>
      <c r="T112" t="s">
        <v>1259</v>
      </c>
    </row>
    <row r="113" spans="1:20">
      <c r="A113" t="s">
        <v>2075</v>
      </c>
      <c r="B113" t="s">
        <v>2076</v>
      </c>
      <c r="C113" t="s">
        <v>1206</v>
      </c>
      <c r="D113" t="s">
        <v>588</v>
      </c>
      <c r="E113">
        <v>1104</v>
      </c>
      <c r="F113">
        <v>3301</v>
      </c>
      <c r="G113">
        <v>25013</v>
      </c>
      <c r="H113" t="s">
        <v>1794</v>
      </c>
      <c r="I113">
        <v>1122</v>
      </c>
      <c r="J113" t="s">
        <v>1838</v>
      </c>
      <c r="K113" t="s">
        <v>1449</v>
      </c>
      <c r="L113" t="s">
        <v>42</v>
      </c>
      <c r="M113" t="s">
        <v>1449</v>
      </c>
      <c r="N113" t="s">
        <v>42</v>
      </c>
      <c r="O113" t="s">
        <v>1449</v>
      </c>
      <c r="P113" t="s">
        <v>1449</v>
      </c>
      <c r="Q113" t="s">
        <v>1802</v>
      </c>
      <c r="S113" t="s">
        <v>1259</v>
      </c>
      <c r="T113" t="s">
        <v>1259</v>
      </c>
    </row>
    <row r="114" spans="1:20">
      <c r="A114" t="s">
        <v>2077</v>
      </c>
      <c r="B114" t="s">
        <v>2078</v>
      </c>
      <c r="C114" t="s">
        <v>1206</v>
      </c>
      <c r="D114" t="s">
        <v>588</v>
      </c>
      <c r="E114">
        <v>1104</v>
      </c>
      <c r="F114">
        <v>3471</v>
      </c>
      <c r="G114">
        <v>25013</v>
      </c>
      <c r="H114" t="s">
        <v>1794</v>
      </c>
      <c r="I114">
        <v>1122</v>
      </c>
      <c r="J114" t="s">
        <v>1859</v>
      </c>
      <c r="K114" t="s">
        <v>1449</v>
      </c>
      <c r="L114" t="s">
        <v>1449</v>
      </c>
      <c r="M114" t="s">
        <v>42</v>
      </c>
      <c r="N114" t="s">
        <v>42</v>
      </c>
      <c r="O114" t="s">
        <v>1449</v>
      </c>
      <c r="P114" t="s">
        <v>1449</v>
      </c>
      <c r="Q114" t="s">
        <v>1847</v>
      </c>
      <c r="S114" t="s">
        <v>1259</v>
      </c>
      <c r="T114" t="s">
        <v>1259</v>
      </c>
    </row>
    <row r="115" spans="1:20">
      <c r="A115" t="s">
        <v>2079</v>
      </c>
      <c r="B115" t="s">
        <v>2080</v>
      </c>
      <c r="C115" t="s">
        <v>1206</v>
      </c>
      <c r="D115" t="s">
        <v>588</v>
      </c>
      <c r="E115">
        <v>1105</v>
      </c>
      <c r="F115">
        <v>1315</v>
      </c>
      <c r="G115">
        <v>25013</v>
      </c>
      <c r="H115" t="s">
        <v>1794</v>
      </c>
      <c r="I115">
        <v>1122</v>
      </c>
      <c r="J115" t="s">
        <v>1818</v>
      </c>
      <c r="K115" t="s">
        <v>1449</v>
      </c>
      <c r="L115" t="s">
        <v>42</v>
      </c>
      <c r="M115" t="s">
        <v>1449</v>
      </c>
      <c r="N115" t="s">
        <v>42</v>
      </c>
      <c r="O115" t="s">
        <v>1449</v>
      </c>
      <c r="P115" t="s">
        <v>1449</v>
      </c>
      <c r="Q115" t="s">
        <v>1802</v>
      </c>
      <c r="S115" t="s">
        <v>1259</v>
      </c>
      <c r="T115" t="s">
        <v>1259</v>
      </c>
    </row>
    <row r="116" spans="1:20">
      <c r="A116" t="s">
        <v>2081</v>
      </c>
      <c r="B116" t="s">
        <v>2082</v>
      </c>
      <c r="C116" t="s">
        <v>1206</v>
      </c>
      <c r="D116" t="s">
        <v>588</v>
      </c>
      <c r="E116">
        <v>1105</v>
      </c>
      <c r="F116">
        <v>1403</v>
      </c>
      <c r="G116">
        <v>25013</v>
      </c>
      <c r="H116" t="s">
        <v>1794</v>
      </c>
      <c r="I116">
        <v>1122</v>
      </c>
      <c r="J116" t="s">
        <v>1838</v>
      </c>
      <c r="K116" t="s">
        <v>1449</v>
      </c>
      <c r="L116" t="s">
        <v>42</v>
      </c>
      <c r="M116" t="s">
        <v>1449</v>
      </c>
      <c r="N116" t="s">
        <v>42</v>
      </c>
      <c r="O116" t="s">
        <v>1449</v>
      </c>
      <c r="P116" t="s">
        <v>1449</v>
      </c>
      <c r="Q116" t="s">
        <v>1802</v>
      </c>
      <c r="S116" t="s">
        <v>1259</v>
      </c>
      <c r="T116" t="s">
        <v>1259</v>
      </c>
    </row>
    <row r="117" spans="1:20">
      <c r="A117" t="s">
        <v>2083</v>
      </c>
      <c r="B117" t="s">
        <v>2084</v>
      </c>
      <c r="C117" t="s">
        <v>1206</v>
      </c>
      <c r="D117" t="s">
        <v>588</v>
      </c>
      <c r="E117">
        <v>1105</v>
      </c>
      <c r="F117">
        <v>1406</v>
      </c>
      <c r="G117">
        <v>25013</v>
      </c>
      <c r="H117" t="s">
        <v>1794</v>
      </c>
      <c r="I117">
        <v>1122</v>
      </c>
      <c r="J117" t="s">
        <v>1838</v>
      </c>
      <c r="K117" t="s">
        <v>1449</v>
      </c>
      <c r="L117" t="s">
        <v>42</v>
      </c>
      <c r="M117" t="s">
        <v>1449</v>
      </c>
      <c r="N117" t="s">
        <v>42</v>
      </c>
      <c r="O117" t="s">
        <v>1449</v>
      </c>
      <c r="P117" t="s">
        <v>1449</v>
      </c>
      <c r="Q117" t="s">
        <v>1802</v>
      </c>
      <c r="S117" t="s">
        <v>1259</v>
      </c>
      <c r="T117" t="s">
        <v>1259</v>
      </c>
    </row>
    <row r="118" spans="1:20">
      <c r="A118" t="s">
        <v>2085</v>
      </c>
      <c r="B118" t="s">
        <v>2086</v>
      </c>
      <c r="C118" t="s">
        <v>1206</v>
      </c>
      <c r="D118" t="s">
        <v>588</v>
      </c>
      <c r="E118">
        <v>1105</v>
      </c>
      <c r="F118">
        <v>1803</v>
      </c>
      <c r="G118">
        <v>25013</v>
      </c>
      <c r="H118" t="s">
        <v>1794</v>
      </c>
      <c r="I118">
        <v>1122</v>
      </c>
      <c r="J118" t="s">
        <v>1838</v>
      </c>
      <c r="K118" t="s">
        <v>1449</v>
      </c>
      <c r="L118" t="s">
        <v>42</v>
      </c>
      <c r="M118" t="s">
        <v>1449</v>
      </c>
      <c r="N118" t="s">
        <v>42</v>
      </c>
      <c r="O118" t="s">
        <v>1449</v>
      </c>
      <c r="P118" t="s">
        <v>1449</v>
      </c>
      <c r="Q118" t="s">
        <v>1802</v>
      </c>
      <c r="S118" t="s">
        <v>1259</v>
      </c>
      <c r="T118" t="s">
        <v>1259</v>
      </c>
    </row>
    <row r="119" spans="1:20">
      <c r="A119" t="s">
        <v>2087</v>
      </c>
      <c r="B119" t="s">
        <v>2088</v>
      </c>
      <c r="C119" t="s">
        <v>1206</v>
      </c>
      <c r="D119" t="s">
        <v>588</v>
      </c>
      <c r="E119">
        <v>1105</v>
      </c>
      <c r="F119">
        <v>1930</v>
      </c>
      <c r="G119">
        <v>25013</v>
      </c>
      <c r="H119" t="s">
        <v>1794</v>
      </c>
      <c r="I119">
        <v>1122</v>
      </c>
      <c r="J119" t="s">
        <v>1838</v>
      </c>
      <c r="K119" t="s">
        <v>1449</v>
      </c>
      <c r="L119" t="s">
        <v>42</v>
      </c>
      <c r="M119" t="s">
        <v>1449</v>
      </c>
      <c r="N119" t="s">
        <v>42</v>
      </c>
      <c r="O119" t="s">
        <v>1449</v>
      </c>
      <c r="P119" t="s">
        <v>1797</v>
      </c>
      <c r="Q119" t="s">
        <v>1802</v>
      </c>
      <c r="S119" t="s">
        <v>1259</v>
      </c>
      <c r="T119" t="s">
        <v>1259</v>
      </c>
    </row>
    <row r="120" spans="1:20">
      <c r="A120" t="s">
        <v>2089</v>
      </c>
      <c r="B120" t="s">
        <v>2090</v>
      </c>
      <c r="C120" t="s">
        <v>2091</v>
      </c>
      <c r="D120" t="s">
        <v>588</v>
      </c>
      <c r="E120">
        <v>1106</v>
      </c>
      <c r="F120">
        <v>1719</v>
      </c>
      <c r="G120">
        <v>25013</v>
      </c>
      <c r="H120" t="s">
        <v>1794</v>
      </c>
      <c r="I120">
        <v>1122</v>
      </c>
      <c r="J120" t="s">
        <v>1795</v>
      </c>
      <c r="K120" t="s">
        <v>1449</v>
      </c>
      <c r="L120" t="s">
        <v>42</v>
      </c>
      <c r="M120" t="s">
        <v>1796</v>
      </c>
      <c r="N120" t="s">
        <v>42</v>
      </c>
      <c r="O120" t="s">
        <v>1449</v>
      </c>
      <c r="P120" t="s">
        <v>1797</v>
      </c>
      <c r="Q120" t="s">
        <v>1798</v>
      </c>
      <c r="R120">
        <v>196</v>
      </c>
      <c r="S120" t="s">
        <v>1259</v>
      </c>
      <c r="T120" t="s">
        <v>1259</v>
      </c>
    </row>
    <row r="121" spans="1:20">
      <c r="A121" t="s">
        <v>2092</v>
      </c>
      <c r="B121" t="s">
        <v>2093</v>
      </c>
      <c r="C121" t="s">
        <v>2091</v>
      </c>
      <c r="D121" t="s">
        <v>588</v>
      </c>
      <c r="E121">
        <v>1106</v>
      </c>
      <c r="F121">
        <v>2029</v>
      </c>
      <c r="G121">
        <v>25013</v>
      </c>
      <c r="H121" t="s">
        <v>1794</v>
      </c>
      <c r="I121">
        <v>1122</v>
      </c>
      <c r="J121" t="s">
        <v>1822</v>
      </c>
      <c r="K121" t="s">
        <v>1823</v>
      </c>
      <c r="L121" t="s">
        <v>1824</v>
      </c>
      <c r="M121" t="s">
        <v>42</v>
      </c>
      <c r="N121" t="s">
        <v>1825</v>
      </c>
      <c r="O121" t="s">
        <v>2094</v>
      </c>
      <c r="P121" t="s">
        <v>1797</v>
      </c>
      <c r="Q121" t="s">
        <v>1798</v>
      </c>
      <c r="S121" t="s">
        <v>1259</v>
      </c>
      <c r="T121" t="s">
        <v>1259</v>
      </c>
    </row>
    <row r="122" spans="1:20">
      <c r="A122" t="s">
        <v>2095</v>
      </c>
      <c r="B122" t="s">
        <v>2096</v>
      </c>
      <c r="C122" t="s">
        <v>2091</v>
      </c>
      <c r="D122" t="s">
        <v>588</v>
      </c>
      <c r="E122">
        <v>1106</v>
      </c>
      <c r="F122">
        <v>2212</v>
      </c>
      <c r="G122">
        <v>25013</v>
      </c>
      <c r="H122" t="s">
        <v>1794</v>
      </c>
      <c r="I122">
        <v>1122</v>
      </c>
      <c r="J122" t="s">
        <v>1808</v>
      </c>
      <c r="K122" t="s">
        <v>1449</v>
      </c>
      <c r="L122" t="s">
        <v>1847</v>
      </c>
      <c r="M122" t="s">
        <v>42</v>
      </c>
      <c r="N122" t="s">
        <v>42</v>
      </c>
      <c r="O122" t="s">
        <v>2097</v>
      </c>
      <c r="P122" t="s">
        <v>1811</v>
      </c>
      <c r="Q122" t="s">
        <v>1847</v>
      </c>
      <c r="S122" t="s">
        <v>1259</v>
      </c>
      <c r="T122" t="s">
        <v>1259</v>
      </c>
    </row>
    <row r="123" spans="1:20">
      <c r="A123" t="s">
        <v>2098</v>
      </c>
      <c r="B123" t="s">
        <v>2099</v>
      </c>
      <c r="C123" t="s">
        <v>2091</v>
      </c>
      <c r="D123" t="s">
        <v>588</v>
      </c>
      <c r="E123">
        <v>1106</v>
      </c>
      <c r="F123">
        <v>3100</v>
      </c>
      <c r="G123">
        <v>25013</v>
      </c>
      <c r="H123" t="s">
        <v>1794</v>
      </c>
      <c r="I123">
        <v>1122</v>
      </c>
      <c r="J123" t="s">
        <v>1859</v>
      </c>
      <c r="K123" t="s">
        <v>1449</v>
      </c>
      <c r="L123" t="s">
        <v>1449</v>
      </c>
      <c r="M123" t="s">
        <v>42</v>
      </c>
      <c r="N123" t="s">
        <v>42</v>
      </c>
      <c r="O123" t="s">
        <v>1449</v>
      </c>
      <c r="P123" t="s">
        <v>1449</v>
      </c>
      <c r="Q123" t="s">
        <v>1847</v>
      </c>
      <c r="S123" t="s">
        <v>1259</v>
      </c>
      <c r="T123" t="s">
        <v>1259</v>
      </c>
    </row>
    <row r="124" spans="1:20">
      <c r="A124" t="s">
        <v>2100</v>
      </c>
      <c r="B124" t="s">
        <v>2101</v>
      </c>
      <c r="C124" t="s">
        <v>1206</v>
      </c>
      <c r="D124" t="s">
        <v>588</v>
      </c>
      <c r="E124">
        <v>1107</v>
      </c>
      <c r="F124">
        <v>1905</v>
      </c>
      <c r="G124">
        <v>25013</v>
      </c>
      <c r="H124" t="s">
        <v>1794</v>
      </c>
      <c r="I124">
        <v>1122</v>
      </c>
      <c r="J124" t="s">
        <v>1838</v>
      </c>
      <c r="K124" t="s">
        <v>1449</v>
      </c>
      <c r="L124" t="s">
        <v>42</v>
      </c>
      <c r="M124" t="s">
        <v>1449</v>
      </c>
      <c r="N124" t="s">
        <v>42</v>
      </c>
      <c r="O124" t="s">
        <v>1449</v>
      </c>
      <c r="P124" t="s">
        <v>1449</v>
      </c>
      <c r="Q124" t="s">
        <v>1802</v>
      </c>
      <c r="S124" t="s">
        <v>1259</v>
      </c>
      <c r="T124" t="s">
        <v>1259</v>
      </c>
    </row>
    <row r="125" spans="1:20">
      <c r="A125" t="s">
        <v>2102</v>
      </c>
      <c r="B125" t="s">
        <v>2103</v>
      </c>
      <c r="C125" t="s">
        <v>1206</v>
      </c>
      <c r="D125" t="s">
        <v>588</v>
      </c>
      <c r="E125">
        <v>1107</v>
      </c>
      <c r="F125">
        <v>1909</v>
      </c>
      <c r="G125">
        <v>25013</v>
      </c>
      <c r="H125" t="s">
        <v>1794</v>
      </c>
      <c r="I125">
        <v>1122</v>
      </c>
      <c r="J125" t="s">
        <v>1838</v>
      </c>
      <c r="K125" t="s">
        <v>1449</v>
      </c>
      <c r="L125" t="s">
        <v>42</v>
      </c>
      <c r="M125" t="s">
        <v>1449</v>
      </c>
      <c r="N125" t="s">
        <v>42</v>
      </c>
      <c r="O125" t="s">
        <v>1449</v>
      </c>
      <c r="P125" t="s">
        <v>1449</v>
      </c>
      <c r="Q125" t="s">
        <v>1802</v>
      </c>
      <c r="S125" t="s">
        <v>1259</v>
      </c>
      <c r="T125" t="s">
        <v>1259</v>
      </c>
    </row>
    <row r="126" spans="1:20">
      <c r="A126" t="s">
        <v>2104</v>
      </c>
      <c r="B126" t="s">
        <v>2105</v>
      </c>
      <c r="C126" t="s">
        <v>1206</v>
      </c>
      <c r="D126" t="s">
        <v>588</v>
      </c>
      <c r="E126">
        <v>1108</v>
      </c>
      <c r="F126">
        <v>1007</v>
      </c>
      <c r="G126">
        <v>25013</v>
      </c>
      <c r="H126" t="s">
        <v>1794</v>
      </c>
      <c r="I126">
        <v>1122</v>
      </c>
      <c r="J126" t="s">
        <v>1838</v>
      </c>
      <c r="K126" t="s">
        <v>1449</v>
      </c>
      <c r="L126" t="s">
        <v>42</v>
      </c>
      <c r="M126" t="s">
        <v>1449</v>
      </c>
      <c r="N126" t="s">
        <v>42</v>
      </c>
      <c r="O126" t="s">
        <v>1449</v>
      </c>
      <c r="P126" t="s">
        <v>1449</v>
      </c>
      <c r="Q126" t="s">
        <v>1802</v>
      </c>
      <c r="S126" t="s">
        <v>1259</v>
      </c>
      <c r="T126" t="s">
        <v>1259</v>
      </c>
    </row>
    <row r="127" spans="1:20">
      <c r="A127" t="s">
        <v>2106</v>
      </c>
      <c r="B127" t="s">
        <v>2107</v>
      </c>
      <c r="C127" t="s">
        <v>1206</v>
      </c>
      <c r="D127" t="s">
        <v>588</v>
      </c>
      <c r="E127">
        <v>1108</v>
      </c>
      <c r="F127">
        <v>1637</v>
      </c>
      <c r="G127">
        <v>25013</v>
      </c>
      <c r="H127" t="s">
        <v>1794</v>
      </c>
      <c r="I127">
        <v>1122</v>
      </c>
      <c r="J127" t="s">
        <v>1838</v>
      </c>
      <c r="K127" t="s">
        <v>1449</v>
      </c>
      <c r="L127" t="s">
        <v>42</v>
      </c>
      <c r="M127" t="s">
        <v>1449</v>
      </c>
      <c r="N127" t="s">
        <v>42</v>
      </c>
      <c r="O127" t="s">
        <v>1449</v>
      </c>
      <c r="P127" t="s">
        <v>1449</v>
      </c>
      <c r="Q127" t="s">
        <v>1802</v>
      </c>
      <c r="S127" t="s">
        <v>1259</v>
      </c>
      <c r="T127" t="s">
        <v>1259</v>
      </c>
    </row>
    <row r="128" spans="1:20">
      <c r="A128" t="s">
        <v>2108</v>
      </c>
      <c r="B128" t="s">
        <v>2109</v>
      </c>
      <c r="C128" t="s">
        <v>1206</v>
      </c>
      <c r="D128" t="s">
        <v>588</v>
      </c>
      <c r="E128">
        <v>1108</v>
      </c>
      <c r="F128">
        <v>3122</v>
      </c>
      <c r="G128">
        <v>25013</v>
      </c>
      <c r="H128" t="s">
        <v>1794</v>
      </c>
      <c r="I128">
        <v>1122</v>
      </c>
      <c r="J128" t="s">
        <v>1859</v>
      </c>
      <c r="K128" t="s">
        <v>1449</v>
      </c>
      <c r="L128" t="s">
        <v>1449</v>
      </c>
      <c r="M128" t="s">
        <v>42</v>
      </c>
      <c r="N128" t="s">
        <v>42</v>
      </c>
      <c r="O128" t="s">
        <v>1449</v>
      </c>
      <c r="P128" t="s">
        <v>1449</v>
      </c>
      <c r="Q128" t="s">
        <v>1847</v>
      </c>
      <c r="S128" t="s">
        <v>1259</v>
      </c>
      <c r="T128" t="s">
        <v>1259</v>
      </c>
    </row>
    <row r="129" spans="1:20">
      <c r="A129" t="s">
        <v>2110</v>
      </c>
      <c r="B129" t="s">
        <v>2111</v>
      </c>
      <c r="C129" t="s">
        <v>1206</v>
      </c>
      <c r="D129" t="s">
        <v>588</v>
      </c>
      <c r="E129">
        <v>1109</v>
      </c>
      <c r="F129">
        <v>2067</v>
      </c>
      <c r="G129">
        <v>25013</v>
      </c>
      <c r="H129" t="s">
        <v>1794</v>
      </c>
      <c r="I129">
        <v>1122</v>
      </c>
      <c r="J129" t="s">
        <v>1795</v>
      </c>
      <c r="K129" t="s">
        <v>1449</v>
      </c>
      <c r="L129" t="s">
        <v>42</v>
      </c>
      <c r="M129" t="s">
        <v>1910</v>
      </c>
      <c r="N129" t="s">
        <v>42</v>
      </c>
      <c r="O129" t="s">
        <v>1449</v>
      </c>
      <c r="P129" t="s">
        <v>1797</v>
      </c>
      <c r="Q129" t="s">
        <v>1798</v>
      </c>
      <c r="R129">
        <v>38</v>
      </c>
      <c r="S129" t="s">
        <v>1259</v>
      </c>
      <c r="T129" t="s">
        <v>1259</v>
      </c>
    </row>
    <row r="130" spans="1:21">
      <c r="A130" t="s">
        <v>2112</v>
      </c>
      <c r="B130" t="s">
        <v>2113</v>
      </c>
      <c r="C130" t="s">
        <v>1206</v>
      </c>
      <c r="D130" t="s">
        <v>588</v>
      </c>
      <c r="E130">
        <v>1109</v>
      </c>
      <c r="F130">
        <v>2550</v>
      </c>
      <c r="G130">
        <v>25013</v>
      </c>
      <c r="H130" t="s">
        <v>1794</v>
      </c>
      <c r="I130">
        <v>1122</v>
      </c>
      <c r="J130" t="s">
        <v>1912</v>
      </c>
      <c r="K130" t="s">
        <v>1823</v>
      </c>
      <c r="L130" t="s">
        <v>42</v>
      </c>
      <c r="M130" t="s">
        <v>1796</v>
      </c>
      <c r="N130" t="s">
        <v>42</v>
      </c>
      <c r="O130" t="s">
        <v>1815</v>
      </c>
      <c r="P130" t="s">
        <v>1811</v>
      </c>
      <c r="Q130" t="s">
        <v>1798</v>
      </c>
      <c r="R130">
        <v>25.8</v>
      </c>
      <c r="S130" t="s">
        <v>1259</v>
      </c>
      <c r="T130" t="s">
        <v>1259</v>
      </c>
      <c r="U130">
        <v>40698</v>
      </c>
    </row>
    <row r="131" spans="1:20">
      <c r="A131" t="s">
        <v>2114</v>
      </c>
      <c r="B131" t="s">
        <v>2115</v>
      </c>
      <c r="C131" t="s">
        <v>1206</v>
      </c>
      <c r="D131" t="s">
        <v>588</v>
      </c>
      <c r="E131">
        <v>1109</v>
      </c>
      <c r="F131">
        <v>3117</v>
      </c>
      <c r="G131">
        <v>25013</v>
      </c>
      <c r="H131" t="s">
        <v>1794</v>
      </c>
      <c r="I131">
        <v>1122</v>
      </c>
      <c r="J131" t="s">
        <v>1859</v>
      </c>
      <c r="K131" t="s">
        <v>1449</v>
      </c>
      <c r="L131" t="s">
        <v>1449</v>
      </c>
      <c r="M131" t="s">
        <v>42</v>
      </c>
      <c r="N131" t="s">
        <v>42</v>
      </c>
      <c r="O131" t="s">
        <v>1449</v>
      </c>
      <c r="P131" t="s">
        <v>1449</v>
      </c>
      <c r="Q131" t="s">
        <v>1847</v>
      </c>
      <c r="S131" t="s">
        <v>1259</v>
      </c>
      <c r="T131" t="s">
        <v>1259</v>
      </c>
    </row>
    <row r="132" spans="1:20">
      <c r="A132" t="s">
        <v>2116</v>
      </c>
      <c r="B132" t="s">
        <v>2117</v>
      </c>
      <c r="C132" t="s">
        <v>1206</v>
      </c>
      <c r="D132" t="s">
        <v>588</v>
      </c>
      <c r="E132">
        <v>1109</v>
      </c>
      <c r="F132">
        <v>3151</v>
      </c>
      <c r="G132">
        <v>25013</v>
      </c>
      <c r="H132" t="s">
        <v>1794</v>
      </c>
      <c r="I132">
        <v>1122</v>
      </c>
      <c r="J132" t="s">
        <v>1808</v>
      </c>
      <c r="K132" t="s">
        <v>1449</v>
      </c>
      <c r="L132" t="s">
        <v>1809</v>
      </c>
      <c r="M132" t="s">
        <v>42</v>
      </c>
      <c r="N132" t="s">
        <v>42</v>
      </c>
      <c r="O132" t="s">
        <v>1449</v>
      </c>
      <c r="P132" t="s">
        <v>1811</v>
      </c>
      <c r="Q132" t="s">
        <v>1809</v>
      </c>
      <c r="S132" t="s">
        <v>1259</v>
      </c>
      <c r="T132" t="s">
        <v>1259</v>
      </c>
    </row>
    <row r="133" spans="1:20">
      <c r="A133" t="s">
        <v>2118</v>
      </c>
      <c r="B133" t="s">
        <v>2119</v>
      </c>
      <c r="C133" t="s">
        <v>1206</v>
      </c>
      <c r="D133" t="s">
        <v>588</v>
      </c>
      <c r="E133">
        <v>1109</v>
      </c>
      <c r="F133">
        <v>3505</v>
      </c>
      <c r="G133">
        <v>25013</v>
      </c>
      <c r="H133" t="s">
        <v>1794</v>
      </c>
      <c r="I133">
        <v>1122</v>
      </c>
      <c r="J133" t="s">
        <v>1859</v>
      </c>
      <c r="K133" t="s">
        <v>1449</v>
      </c>
      <c r="L133" t="s">
        <v>1449</v>
      </c>
      <c r="M133" t="s">
        <v>42</v>
      </c>
      <c r="N133" t="s">
        <v>42</v>
      </c>
      <c r="O133" t="s">
        <v>1449</v>
      </c>
      <c r="P133" t="s">
        <v>1449</v>
      </c>
      <c r="Q133" t="s">
        <v>1847</v>
      </c>
      <c r="S133" t="s">
        <v>1259</v>
      </c>
      <c r="T133" t="s">
        <v>1259</v>
      </c>
    </row>
    <row r="134" spans="1:20">
      <c r="A134" t="s">
        <v>2120</v>
      </c>
      <c r="B134" t="s">
        <v>2121</v>
      </c>
      <c r="C134" t="s">
        <v>1206</v>
      </c>
      <c r="D134" t="s">
        <v>588</v>
      </c>
      <c r="E134">
        <v>1109</v>
      </c>
      <c r="F134">
        <v>3517</v>
      </c>
      <c r="G134">
        <v>25013</v>
      </c>
      <c r="H134" t="s">
        <v>1794</v>
      </c>
      <c r="I134">
        <v>1122</v>
      </c>
      <c r="J134" t="s">
        <v>1818</v>
      </c>
      <c r="K134" t="s">
        <v>1449</v>
      </c>
      <c r="L134" t="s">
        <v>42</v>
      </c>
      <c r="M134" t="s">
        <v>1449</v>
      </c>
      <c r="N134" t="s">
        <v>42</v>
      </c>
      <c r="O134" t="s">
        <v>1449</v>
      </c>
      <c r="P134" t="s">
        <v>1449</v>
      </c>
      <c r="Q134" t="s">
        <v>1802</v>
      </c>
      <c r="S134" t="s">
        <v>1259</v>
      </c>
      <c r="T134" t="s">
        <v>1259</v>
      </c>
    </row>
    <row r="135" spans="1:20">
      <c r="A135" t="s">
        <v>2122</v>
      </c>
      <c r="B135" t="s">
        <v>2123</v>
      </c>
      <c r="C135" t="s">
        <v>1206</v>
      </c>
      <c r="D135" t="s">
        <v>588</v>
      </c>
      <c r="E135">
        <v>1109</v>
      </c>
      <c r="F135">
        <v>3617</v>
      </c>
      <c r="G135">
        <v>25013</v>
      </c>
      <c r="H135" t="s">
        <v>1794</v>
      </c>
      <c r="I135">
        <v>1122</v>
      </c>
      <c r="J135" t="s">
        <v>1841</v>
      </c>
      <c r="K135" t="s">
        <v>1449</v>
      </c>
      <c r="L135" t="s">
        <v>1842</v>
      </c>
      <c r="M135" t="s">
        <v>42</v>
      </c>
      <c r="N135" t="s">
        <v>42</v>
      </c>
      <c r="O135" t="s">
        <v>1449</v>
      </c>
      <c r="P135" t="s">
        <v>1811</v>
      </c>
      <c r="Q135" t="s">
        <v>1842</v>
      </c>
      <c r="S135" t="s">
        <v>1259</v>
      </c>
      <c r="T135" t="s">
        <v>1259</v>
      </c>
    </row>
    <row r="136" spans="1:20">
      <c r="A136" t="s">
        <v>2124</v>
      </c>
      <c r="B136" t="s">
        <v>2125</v>
      </c>
      <c r="C136" t="s">
        <v>1206</v>
      </c>
      <c r="D136" t="s">
        <v>588</v>
      </c>
      <c r="E136">
        <v>1109</v>
      </c>
      <c r="F136">
        <v>3707</v>
      </c>
      <c r="G136">
        <v>25013</v>
      </c>
      <c r="H136" t="s">
        <v>1794</v>
      </c>
      <c r="I136">
        <v>1122</v>
      </c>
      <c r="J136" t="s">
        <v>1808</v>
      </c>
      <c r="K136" t="s">
        <v>1449</v>
      </c>
      <c r="L136" t="s">
        <v>1814</v>
      </c>
      <c r="M136" t="s">
        <v>42</v>
      </c>
      <c r="N136" t="s">
        <v>42</v>
      </c>
      <c r="O136" t="s">
        <v>2097</v>
      </c>
      <c r="P136" t="s">
        <v>1811</v>
      </c>
      <c r="Q136" t="s">
        <v>1798</v>
      </c>
      <c r="S136" t="s">
        <v>1259</v>
      </c>
      <c r="T136" t="s">
        <v>1259</v>
      </c>
    </row>
    <row r="137" spans="1:20">
      <c r="A137" t="s">
        <v>2126</v>
      </c>
      <c r="B137" t="s">
        <v>2127</v>
      </c>
      <c r="C137" t="s">
        <v>1206</v>
      </c>
      <c r="D137" t="s">
        <v>588</v>
      </c>
      <c r="E137">
        <v>1109</v>
      </c>
      <c r="F137">
        <v>3858</v>
      </c>
      <c r="G137">
        <v>25013</v>
      </c>
      <c r="H137" t="s">
        <v>1794</v>
      </c>
      <c r="I137">
        <v>1122</v>
      </c>
      <c r="J137" t="s">
        <v>1838</v>
      </c>
      <c r="K137" t="s">
        <v>1449</v>
      </c>
      <c r="L137" t="s">
        <v>42</v>
      </c>
      <c r="M137" t="s">
        <v>1449</v>
      </c>
      <c r="N137" t="s">
        <v>42</v>
      </c>
      <c r="O137" t="s">
        <v>1449</v>
      </c>
      <c r="P137" t="s">
        <v>1449</v>
      </c>
      <c r="Q137" t="s">
        <v>1802</v>
      </c>
      <c r="S137" t="s">
        <v>1259</v>
      </c>
      <c r="T137" t="s">
        <v>1259</v>
      </c>
    </row>
    <row r="138" spans="1:20">
      <c r="A138" t="s">
        <v>2128</v>
      </c>
      <c r="B138" t="s">
        <v>2129</v>
      </c>
      <c r="C138" t="s">
        <v>1206</v>
      </c>
      <c r="D138" t="s">
        <v>588</v>
      </c>
      <c r="E138">
        <v>1109</v>
      </c>
      <c r="F138">
        <v>4104</v>
      </c>
      <c r="G138">
        <v>25013</v>
      </c>
      <c r="H138" t="s">
        <v>1794</v>
      </c>
      <c r="I138">
        <v>1122</v>
      </c>
      <c r="J138" t="s">
        <v>1818</v>
      </c>
      <c r="K138" t="s">
        <v>1449</v>
      </c>
      <c r="L138" t="s">
        <v>42</v>
      </c>
      <c r="M138" t="s">
        <v>1449</v>
      </c>
      <c r="N138" t="s">
        <v>42</v>
      </c>
      <c r="O138" t="s">
        <v>1449</v>
      </c>
      <c r="P138" t="s">
        <v>1449</v>
      </c>
      <c r="Q138" t="s">
        <v>1802</v>
      </c>
      <c r="S138" t="s">
        <v>1259</v>
      </c>
      <c r="T138" t="s">
        <v>1259</v>
      </c>
    </row>
    <row r="139" spans="1:20">
      <c r="A139" t="s">
        <v>2130</v>
      </c>
      <c r="B139" t="s">
        <v>2131</v>
      </c>
      <c r="C139" t="s">
        <v>1206</v>
      </c>
      <c r="D139" t="s">
        <v>588</v>
      </c>
      <c r="E139">
        <v>1109</v>
      </c>
      <c r="F139">
        <v>4110</v>
      </c>
      <c r="G139">
        <v>25013</v>
      </c>
      <c r="H139" t="s">
        <v>1794</v>
      </c>
      <c r="I139">
        <v>1122</v>
      </c>
      <c r="J139" t="s">
        <v>1838</v>
      </c>
      <c r="K139" t="s">
        <v>1449</v>
      </c>
      <c r="L139" t="s">
        <v>42</v>
      </c>
      <c r="M139" t="s">
        <v>1449</v>
      </c>
      <c r="N139" t="s">
        <v>42</v>
      </c>
      <c r="O139" t="s">
        <v>1449</v>
      </c>
      <c r="P139" t="s">
        <v>1449</v>
      </c>
      <c r="Q139" t="s">
        <v>1802</v>
      </c>
      <c r="S139" t="s">
        <v>1259</v>
      </c>
      <c r="T139" t="s">
        <v>1259</v>
      </c>
    </row>
    <row r="140" spans="1:20">
      <c r="A140" t="s">
        <v>2132</v>
      </c>
      <c r="B140" t="s">
        <v>2133</v>
      </c>
      <c r="C140" t="s">
        <v>1206</v>
      </c>
      <c r="D140" t="s">
        <v>588</v>
      </c>
      <c r="E140">
        <v>1109</v>
      </c>
      <c r="F140">
        <v>4249</v>
      </c>
      <c r="G140">
        <v>25013</v>
      </c>
      <c r="H140" t="s">
        <v>1794</v>
      </c>
      <c r="I140">
        <v>1122</v>
      </c>
      <c r="J140" t="s">
        <v>1859</v>
      </c>
      <c r="K140" t="s">
        <v>1449</v>
      </c>
      <c r="L140" t="s">
        <v>1449</v>
      </c>
      <c r="M140" t="s">
        <v>42</v>
      </c>
      <c r="N140" t="s">
        <v>42</v>
      </c>
      <c r="O140" t="s">
        <v>1449</v>
      </c>
      <c r="P140" t="s">
        <v>1449</v>
      </c>
      <c r="Q140" t="s">
        <v>1847</v>
      </c>
      <c r="S140" t="s">
        <v>1259</v>
      </c>
      <c r="T140" t="s">
        <v>1259</v>
      </c>
    </row>
    <row r="141" spans="1:20">
      <c r="A141" t="s">
        <v>2134</v>
      </c>
      <c r="B141" t="s">
        <v>2135</v>
      </c>
      <c r="C141" t="s">
        <v>1206</v>
      </c>
      <c r="D141" t="s">
        <v>588</v>
      </c>
      <c r="E141">
        <v>1118</v>
      </c>
      <c r="F141">
        <v>1962</v>
      </c>
      <c r="G141">
        <v>25013</v>
      </c>
      <c r="H141" t="s">
        <v>1794</v>
      </c>
      <c r="I141">
        <v>1122</v>
      </c>
      <c r="J141" t="s">
        <v>1795</v>
      </c>
      <c r="K141" t="s">
        <v>1449</v>
      </c>
      <c r="L141" t="s">
        <v>42</v>
      </c>
      <c r="M141" t="s">
        <v>1796</v>
      </c>
      <c r="N141" t="s">
        <v>42</v>
      </c>
      <c r="O141" t="s">
        <v>1449</v>
      </c>
      <c r="P141" t="s">
        <v>1797</v>
      </c>
      <c r="Q141" t="s">
        <v>1798</v>
      </c>
      <c r="R141">
        <v>110</v>
      </c>
      <c r="S141" t="s">
        <v>1259</v>
      </c>
      <c r="T141" t="s">
        <v>1259</v>
      </c>
    </row>
    <row r="142" spans="1:20">
      <c r="A142" t="s">
        <v>2136</v>
      </c>
      <c r="B142" t="s">
        <v>2137</v>
      </c>
      <c r="C142" t="s">
        <v>1206</v>
      </c>
      <c r="D142" t="s">
        <v>588</v>
      </c>
      <c r="E142">
        <v>1119</v>
      </c>
      <c r="F142">
        <v>2612</v>
      </c>
      <c r="G142">
        <v>25013</v>
      </c>
      <c r="H142" t="s">
        <v>1794</v>
      </c>
      <c r="I142">
        <v>1122</v>
      </c>
      <c r="J142" t="s">
        <v>1808</v>
      </c>
      <c r="K142" t="s">
        <v>1449</v>
      </c>
      <c r="L142" t="s">
        <v>1824</v>
      </c>
      <c r="M142" t="s">
        <v>42</v>
      </c>
      <c r="N142" t="s">
        <v>42</v>
      </c>
      <c r="O142" t="s">
        <v>2097</v>
      </c>
      <c r="P142" t="s">
        <v>1811</v>
      </c>
      <c r="Q142" t="s">
        <v>1798</v>
      </c>
      <c r="S142" t="s">
        <v>1259</v>
      </c>
      <c r="T142" t="s">
        <v>1259</v>
      </c>
    </row>
    <row r="143" spans="1:20">
      <c r="A143" t="s">
        <v>2138</v>
      </c>
      <c r="B143" t="s">
        <v>2139</v>
      </c>
      <c r="C143" t="s">
        <v>1206</v>
      </c>
      <c r="D143" t="s">
        <v>588</v>
      </c>
      <c r="E143">
        <v>1129</v>
      </c>
      <c r="F143">
        <v>1832</v>
      </c>
      <c r="G143">
        <v>25013</v>
      </c>
      <c r="H143" t="s">
        <v>1794</v>
      </c>
      <c r="I143">
        <v>1122</v>
      </c>
      <c r="J143" t="s">
        <v>1818</v>
      </c>
      <c r="K143" t="s">
        <v>1449</v>
      </c>
      <c r="L143" t="s">
        <v>42</v>
      </c>
      <c r="M143" t="s">
        <v>1449</v>
      </c>
      <c r="N143" t="s">
        <v>42</v>
      </c>
      <c r="O143" t="s">
        <v>1449</v>
      </c>
      <c r="P143" t="s">
        <v>1449</v>
      </c>
      <c r="Q143" t="s">
        <v>1802</v>
      </c>
      <c r="S143" t="s">
        <v>1259</v>
      </c>
      <c r="T143" t="s">
        <v>1259</v>
      </c>
    </row>
    <row r="144" spans="1:20">
      <c r="A144" t="s">
        <v>2140</v>
      </c>
      <c r="B144" t="s">
        <v>2141</v>
      </c>
      <c r="C144" t="s">
        <v>2142</v>
      </c>
      <c r="D144" t="s">
        <v>588</v>
      </c>
      <c r="E144">
        <v>1201</v>
      </c>
      <c r="F144">
        <v>1520</v>
      </c>
      <c r="G144">
        <v>25003</v>
      </c>
      <c r="H144" t="s">
        <v>2143</v>
      </c>
      <c r="I144">
        <v>6320</v>
      </c>
      <c r="J144" t="s">
        <v>1795</v>
      </c>
      <c r="K144" t="s">
        <v>1449</v>
      </c>
      <c r="L144" t="s">
        <v>42</v>
      </c>
      <c r="M144" t="s">
        <v>1802</v>
      </c>
      <c r="N144" t="s">
        <v>42</v>
      </c>
      <c r="O144" t="s">
        <v>1449</v>
      </c>
      <c r="P144" t="s">
        <v>1797</v>
      </c>
      <c r="Q144" t="s">
        <v>1809</v>
      </c>
      <c r="R144">
        <v>93</v>
      </c>
      <c r="S144" t="s">
        <v>1259</v>
      </c>
      <c r="T144" t="s">
        <v>1259</v>
      </c>
    </row>
    <row r="145" spans="1:20">
      <c r="A145" t="s">
        <v>2144</v>
      </c>
      <c r="B145" t="s">
        <v>2145</v>
      </c>
      <c r="C145" t="s">
        <v>2142</v>
      </c>
      <c r="D145" t="s">
        <v>588</v>
      </c>
      <c r="E145">
        <v>1201</v>
      </c>
      <c r="F145">
        <v>1820</v>
      </c>
      <c r="G145">
        <v>25003</v>
      </c>
      <c r="H145" t="s">
        <v>2143</v>
      </c>
      <c r="I145">
        <v>6320</v>
      </c>
      <c r="J145" t="s">
        <v>1949</v>
      </c>
      <c r="K145" t="s">
        <v>1449</v>
      </c>
      <c r="L145" t="s">
        <v>42</v>
      </c>
      <c r="M145" t="s">
        <v>1449</v>
      </c>
      <c r="N145" t="s">
        <v>42</v>
      </c>
      <c r="O145" t="s">
        <v>1449</v>
      </c>
      <c r="P145" t="s">
        <v>1449</v>
      </c>
      <c r="Q145" t="s">
        <v>1802</v>
      </c>
      <c r="S145" t="s">
        <v>1259</v>
      </c>
      <c r="T145" t="s">
        <v>1259</v>
      </c>
    </row>
    <row r="146" spans="1:20">
      <c r="A146" t="s">
        <v>2146</v>
      </c>
      <c r="B146" t="s">
        <v>2147</v>
      </c>
      <c r="C146" t="s">
        <v>2142</v>
      </c>
      <c r="D146" t="s">
        <v>588</v>
      </c>
      <c r="E146">
        <v>1201</v>
      </c>
      <c r="F146">
        <v>3042</v>
      </c>
      <c r="G146">
        <v>25003</v>
      </c>
      <c r="H146" t="s">
        <v>2143</v>
      </c>
      <c r="I146">
        <v>6320</v>
      </c>
      <c r="J146" t="s">
        <v>1795</v>
      </c>
      <c r="K146" t="s">
        <v>1449</v>
      </c>
      <c r="L146" t="s">
        <v>42</v>
      </c>
      <c r="M146" t="s">
        <v>1796</v>
      </c>
      <c r="N146" t="s">
        <v>42</v>
      </c>
      <c r="O146" t="s">
        <v>1864</v>
      </c>
      <c r="P146" t="s">
        <v>1797</v>
      </c>
      <c r="Q146" t="s">
        <v>1798</v>
      </c>
      <c r="R146">
        <v>244</v>
      </c>
      <c r="S146" t="s">
        <v>1865</v>
      </c>
      <c r="T146" t="s">
        <v>1259</v>
      </c>
    </row>
    <row r="147" spans="1:21">
      <c r="A147" t="s">
        <v>2148</v>
      </c>
      <c r="B147" t="s">
        <v>2149</v>
      </c>
      <c r="C147" t="s">
        <v>2142</v>
      </c>
      <c r="D147" t="s">
        <v>588</v>
      </c>
      <c r="E147">
        <v>1201</v>
      </c>
      <c r="F147">
        <v>4109</v>
      </c>
      <c r="G147">
        <v>25003</v>
      </c>
      <c r="H147" t="s">
        <v>2143</v>
      </c>
      <c r="I147">
        <v>6320</v>
      </c>
      <c r="J147" t="s">
        <v>1912</v>
      </c>
      <c r="K147" t="s">
        <v>1855</v>
      </c>
      <c r="L147" t="s">
        <v>42</v>
      </c>
      <c r="M147" t="s">
        <v>1796</v>
      </c>
      <c r="N147" t="s">
        <v>42</v>
      </c>
      <c r="O147" t="s">
        <v>1815</v>
      </c>
      <c r="P147" t="s">
        <v>1449</v>
      </c>
      <c r="Q147" t="s">
        <v>1798</v>
      </c>
      <c r="R147">
        <v>152.6</v>
      </c>
      <c r="S147" t="s">
        <v>1865</v>
      </c>
      <c r="T147" t="s">
        <v>2150</v>
      </c>
      <c r="U147">
        <v>55704</v>
      </c>
    </row>
    <row r="148" spans="1:20">
      <c r="A148" t="s">
        <v>2151</v>
      </c>
      <c r="B148" t="s">
        <v>2152</v>
      </c>
      <c r="C148" t="s">
        <v>2142</v>
      </c>
      <c r="D148" t="s">
        <v>588</v>
      </c>
      <c r="E148">
        <v>1201</v>
      </c>
      <c r="F148">
        <v>4523</v>
      </c>
      <c r="G148">
        <v>25003</v>
      </c>
      <c r="H148" t="s">
        <v>2143</v>
      </c>
      <c r="I148">
        <v>6320</v>
      </c>
      <c r="J148" t="s">
        <v>1838</v>
      </c>
      <c r="K148" t="s">
        <v>1449</v>
      </c>
      <c r="L148" t="s">
        <v>42</v>
      </c>
      <c r="M148" t="s">
        <v>1449</v>
      </c>
      <c r="N148" t="s">
        <v>42</v>
      </c>
      <c r="O148" t="s">
        <v>1449</v>
      </c>
      <c r="P148" t="s">
        <v>1449</v>
      </c>
      <c r="Q148" t="s">
        <v>1802</v>
      </c>
      <c r="S148" t="s">
        <v>1259</v>
      </c>
      <c r="T148" t="s">
        <v>1259</v>
      </c>
    </row>
    <row r="149" spans="1:20">
      <c r="A149" t="s">
        <v>2153</v>
      </c>
      <c r="B149" t="s">
        <v>2154</v>
      </c>
      <c r="C149" t="s">
        <v>2142</v>
      </c>
      <c r="D149" t="s">
        <v>588</v>
      </c>
      <c r="E149">
        <v>1201</v>
      </c>
      <c r="F149">
        <v>4540</v>
      </c>
      <c r="G149">
        <v>25003</v>
      </c>
      <c r="H149" t="s">
        <v>2143</v>
      </c>
      <c r="I149">
        <v>6320</v>
      </c>
      <c r="J149" t="s">
        <v>1838</v>
      </c>
      <c r="K149" t="s">
        <v>1449</v>
      </c>
      <c r="L149" t="s">
        <v>42</v>
      </c>
      <c r="M149" t="s">
        <v>1449</v>
      </c>
      <c r="N149" t="s">
        <v>42</v>
      </c>
      <c r="O149" t="s">
        <v>1449</v>
      </c>
      <c r="P149" t="s">
        <v>1449</v>
      </c>
      <c r="Q149" t="s">
        <v>1802</v>
      </c>
      <c r="S149" t="s">
        <v>1259</v>
      </c>
      <c r="T149" t="s">
        <v>1259</v>
      </c>
    </row>
    <row r="150" spans="1:20">
      <c r="A150" t="s">
        <v>2155</v>
      </c>
      <c r="B150" t="s">
        <v>2156</v>
      </c>
      <c r="C150" t="s">
        <v>2142</v>
      </c>
      <c r="D150" t="s">
        <v>588</v>
      </c>
      <c r="E150">
        <v>1201</v>
      </c>
      <c r="F150">
        <v>4565</v>
      </c>
      <c r="G150">
        <v>25003</v>
      </c>
      <c r="H150" t="s">
        <v>2143</v>
      </c>
      <c r="I150">
        <v>6320</v>
      </c>
      <c r="J150" t="s">
        <v>1838</v>
      </c>
      <c r="K150" t="s">
        <v>1449</v>
      </c>
      <c r="L150" t="s">
        <v>42</v>
      </c>
      <c r="M150" t="s">
        <v>1449</v>
      </c>
      <c r="N150" t="s">
        <v>42</v>
      </c>
      <c r="O150" t="s">
        <v>1449</v>
      </c>
      <c r="P150" t="s">
        <v>1449</v>
      </c>
      <c r="Q150" t="s">
        <v>1802</v>
      </c>
      <c r="S150" t="s">
        <v>1259</v>
      </c>
      <c r="T150" t="s">
        <v>1259</v>
      </c>
    </row>
    <row r="151" spans="1:20">
      <c r="A151" t="s">
        <v>2157</v>
      </c>
      <c r="B151" t="s">
        <v>2158</v>
      </c>
      <c r="C151" t="s">
        <v>2142</v>
      </c>
      <c r="D151" t="s">
        <v>588</v>
      </c>
      <c r="E151">
        <v>1201</v>
      </c>
      <c r="F151">
        <v>4605</v>
      </c>
      <c r="G151">
        <v>25003</v>
      </c>
      <c r="H151" t="s">
        <v>2143</v>
      </c>
      <c r="I151">
        <v>6320</v>
      </c>
      <c r="J151" t="s">
        <v>1801</v>
      </c>
      <c r="K151" t="s">
        <v>1449</v>
      </c>
      <c r="L151" t="s">
        <v>42</v>
      </c>
      <c r="M151" t="s">
        <v>42</v>
      </c>
      <c r="N151" t="s">
        <v>42</v>
      </c>
      <c r="O151" t="s">
        <v>1449</v>
      </c>
      <c r="P151" t="s">
        <v>1449</v>
      </c>
      <c r="Q151" t="s">
        <v>1802</v>
      </c>
      <c r="S151" t="s">
        <v>1259</v>
      </c>
      <c r="T151" t="s">
        <v>1259</v>
      </c>
    </row>
    <row r="152" spans="1:20">
      <c r="A152" t="s">
        <v>2159</v>
      </c>
      <c r="B152" t="s">
        <v>2160</v>
      </c>
      <c r="C152" t="s">
        <v>2142</v>
      </c>
      <c r="D152" t="s">
        <v>588</v>
      </c>
      <c r="E152">
        <v>1201</v>
      </c>
      <c r="F152">
        <v>5269</v>
      </c>
      <c r="G152">
        <v>25003</v>
      </c>
      <c r="H152" t="s">
        <v>2143</v>
      </c>
      <c r="I152">
        <v>6320</v>
      </c>
      <c r="J152" t="s">
        <v>1838</v>
      </c>
      <c r="K152" t="s">
        <v>1449</v>
      </c>
      <c r="L152" t="s">
        <v>42</v>
      </c>
      <c r="M152" t="s">
        <v>1449</v>
      </c>
      <c r="N152" t="s">
        <v>42</v>
      </c>
      <c r="O152" t="s">
        <v>1449</v>
      </c>
      <c r="P152" t="s">
        <v>1449</v>
      </c>
      <c r="Q152" t="s">
        <v>1802</v>
      </c>
      <c r="S152" t="s">
        <v>1259</v>
      </c>
      <c r="T152" t="s">
        <v>1259</v>
      </c>
    </row>
    <row r="153" spans="1:20">
      <c r="A153" t="s">
        <v>2161</v>
      </c>
      <c r="B153" t="s">
        <v>2162</v>
      </c>
      <c r="C153" t="s">
        <v>2142</v>
      </c>
      <c r="D153" t="s">
        <v>588</v>
      </c>
      <c r="E153">
        <v>1201</v>
      </c>
      <c r="F153">
        <v>5300</v>
      </c>
      <c r="G153">
        <v>25003</v>
      </c>
      <c r="H153" t="s">
        <v>2143</v>
      </c>
      <c r="I153">
        <v>6320</v>
      </c>
      <c r="J153" t="s">
        <v>1901</v>
      </c>
      <c r="K153" t="s">
        <v>1449</v>
      </c>
      <c r="L153" t="s">
        <v>2163</v>
      </c>
      <c r="M153" t="s">
        <v>42</v>
      </c>
      <c r="N153" t="s">
        <v>42</v>
      </c>
      <c r="O153" t="s">
        <v>1449</v>
      </c>
      <c r="P153" t="s">
        <v>1811</v>
      </c>
      <c r="Q153" t="s">
        <v>2164</v>
      </c>
      <c r="S153" t="s">
        <v>1259</v>
      </c>
      <c r="T153" t="s">
        <v>1259</v>
      </c>
    </row>
    <row r="154" spans="1:20">
      <c r="A154" t="s">
        <v>2165</v>
      </c>
      <c r="B154" t="s">
        <v>2166</v>
      </c>
      <c r="C154" t="s">
        <v>2142</v>
      </c>
      <c r="D154" t="s">
        <v>588</v>
      </c>
      <c r="E154">
        <v>1201</v>
      </c>
      <c r="F154">
        <v>5730</v>
      </c>
      <c r="G154">
        <v>25003</v>
      </c>
      <c r="H154" t="s">
        <v>2143</v>
      </c>
      <c r="I154">
        <v>6320</v>
      </c>
      <c r="J154" t="s">
        <v>1818</v>
      </c>
      <c r="K154" t="s">
        <v>1449</v>
      </c>
      <c r="L154" t="s">
        <v>42</v>
      </c>
      <c r="M154" t="s">
        <v>1449</v>
      </c>
      <c r="N154" t="s">
        <v>42</v>
      </c>
      <c r="O154" t="s">
        <v>1449</v>
      </c>
      <c r="P154" t="s">
        <v>1449</v>
      </c>
      <c r="Q154" t="s">
        <v>1802</v>
      </c>
      <c r="S154" t="s">
        <v>1259</v>
      </c>
      <c r="T154" t="s">
        <v>1259</v>
      </c>
    </row>
    <row r="155" spans="1:20">
      <c r="A155" t="s">
        <v>2167</v>
      </c>
      <c r="B155" t="s">
        <v>2168</v>
      </c>
      <c r="C155" t="s">
        <v>2142</v>
      </c>
      <c r="D155" t="s">
        <v>588</v>
      </c>
      <c r="E155">
        <v>1201</v>
      </c>
      <c r="F155">
        <v>5731</v>
      </c>
      <c r="G155">
        <v>25003</v>
      </c>
      <c r="H155" t="s">
        <v>2143</v>
      </c>
      <c r="I155">
        <v>6320</v>
      </c>
      <c r="J155" t="s">
        <v>1818</v>
      </c>
      <c r="K155" t="s">
        <v>1449</v>
      </c>
      <c r="L155" t="s">
        <v>42</v>
      </c>
      <c r="M155" t="s">
        <v>1449</v>
      </c>
      <c r="N155" t="s">
        <v>42</v>
      </c>
      <c r="O155" t="s">
        <v>1449</v>
      </c>
      <c r="P155" t="s">
        <v>1449</v>
      </c>
      <c r="Q155" t="s">
        <v>1802</v>
      </c>
      <c r="S155" t="s">
        <v>1259</v>
      </c>
      <c r="T155" t="s">
        <v>1259</v>
      </c>
    </row>
    <row r="156" spans="1:20">
      <c r="A156" t="s">
        <v>2169</v>
      </c>
      <c r="B156" t="s">
        <v>2170</v>
      </c>
      <c r="C156" t="s">
        <v>2142</v>
      </c>
      <c r="D156" t="s">
        <v>588</v>
      </c>
      <c r="E156">
        <v>1201</v>
      </c>
      <c r="F156">
        <v>5720</v>
      </c>
      <c r="G156">
        <v>25003</v>
      </c>
      <c r="H156" t="s">
        <v>2143</v>
      </c>
      <c r="I156">
        <v>6320</v>
      </c>
      <c r="J156" t="s">
        <v>1901</v>
      </c>
      <c r="K156" t="s">
        <v>1449</v>
      </c>
      <c r="L156" t="s">
        <v>1824</v>
      </c>
      <c r="M156" t="s">
        <v>42</v>
      </c>
      <c r="N156" t="s">
        <v>42</v>
      </c>
      <c r="O156" t="s">
        <v>1864</v>
      </c>
      <c r="P156" t="s">
        <v>1797</v>
      </c>
      <c r="Q156" t="s">
        <v>1798</v>
      </c>
      <c r="S156" t="s">
        <v>1259</v>
      </c>
      <c r="T156" t="s">
        <v>1259</v>
      </c>
    </row>
    <row r="157" spans="1:20">
      <c r="A157" t="s">
        <v>2171</v>
      </c>
      <c r="B157" t="s">
        <v>2172</v>
      </c>
      <c r="C157" t="s">
        <v>2142</v>
      </c>
      <c r="D157" t="s">
        <v>588</v>
      </c>
      <c r="E157">
        <v>1201</v>
      </c>
      <c r="F157">
        <v>6108</v>
      </c>
      <c r="G157">
        <v>25003</v>
      </c>
      <c r="H157" t="s">
        <v>2143</v>
      </c>
      <c r="I157">
        <v>6320</v>
      </c>
      <c r="J157" t="s">
        <v>1795</v>
      </c>
      <c r="K157" t="s">
        <v>1449</v>
      </c>
      <c r="L157" t="s">
        <v>42</v>
      </c>
      <c r="M157" t="s">
        <v>1910</v>
      </c>
      <c r="N157" t="s">
        <v>42</v>
      </c>
      <c r="O157" t="s">
        <v>1449</v>
      </c>
      <c r="P157" t="s">
        <v>1797</v>
      </c>
      <c r="Q157" t="s">
        <v>1847</v>
      </c>
      <c r="R157">
        <v>22</v>
      </c>
      <c r="S157" t="s">
        <v>1259</v>
      </c>
      <c r="T157" t="s">
        <v>1259</v>
      </c>
    </row>
    <row r="158" spans="1:20">
      <c r="A158" t="s">
        <v>2173</v>
      </c>
      <c r="B158" t="s">
        <v>2174</v>
      </c>
      <c r="C158" t="s">
        <v>2142</v>
      </c>
      <c r="D158" t="s">
        <v>588</v>
      </c>
      <c r="E158">
        <v>1201</v>
      </c>
      <c r="F158">
        <v>7403</v>
      </c>
      <c r="G158">
        <v>25003</v>
      </c>
      <c r="H158" t="s">
        <v>2143</v>
      </c>
      <c r="I158">
        <v>6320</v>
      </c>
      <c r="J158" t="s">
        <v>1818</v>
      </c>
      <c r="K158" t="s">
        <v>1449</v>
      </c>
      <c r="L158" t="s">
        <v>42</v>
      </c>
      <c r="M158" t="s">
        <v>1449</v>
      </c>
      <c r="N158" t="s">
        <v>42</v>
      </c>
      <c r="O158" t="s">
        <v>1449</v>
      </c>
      <c r="P158" t="s">
        <v>1449</v>
      </c>
      <c r="Q158" t="s">
        <v>1802</v>
      </c>
      <c r="S158" t="s">
        <v>1259</v>
      </c>
      <c r="T158" t="s">
        <v>1259</v>
      </c>
    </row>
    <row r="159" spans="1:20">
      <c r="A159" t="s">
        <v>2175</v>
      </c>
      <c r="B159" t="s">
        <v>2176</v>
      </c>
      <c r="C159" t="s">
        <v>2142</v>
      </c>
      <c r="D159" t="s">
        <v>588</v>
      </c>
      <c r="E159">
        <v>1201</v>
      </c>
      <c r="F159">
        <v>7412</v>
      </c>
      <c r="G159">
        <v>25003</v>
      </c>
      <c r="H159" t="s">
        <v>2143</v>
      </c>
      <c r="I159">
        <v>6320</v>
      </c>
      <c r="J159" t="s">
        <v>1818</v>
      </c>
      <c r="K159" t="s">
        <v>1449</v>
      </c>
      <c r="L159" t="s">
        <v>42</v>
      </c>
      <c r="M159" t="s">
        <v>1449</v>
      </c>
      <c r="N159" t="s">
        <v>42</v>
      </c>
      <c r="O159" t="s">
        <v>1449</v>
      </c>
      <c r="P159" t="s">
        <v>1449</v>
      </c>
      <c r="Q159" t="s">
        <v>1802</v>
      </c>
      <c r="S159" t="s">
        <v>1259</v>
      </c>
      <c r="T159" t="s">
        <v>1259</v>
      </c>
    </row>
    <row r="160" spans="1:20">
      <c r="A160" t="s">
        <v>2177</v>
      </c>
      <c r="B160" t="s">
        <v>2178</v>
      </c>
      <c r="C160" t="s">
        <v>2142</v>
      </c>
      <c r="D160" t="s">
        <v>588</v>
      </c>
      <c r="E160">
        <v>1201</v>
      </c>
      <c r="F160">
        <v>7828</v>
      </c>
      <c r="G160">
        <v>25003</v>
      </c>
      <c r="H160" t="s">
        <v>2143</v>
      </c>
      <c r="I160">
        <v>6320</v>
      </c>
      <c r="J160" t="s">
        <v>1795</v>
      </c>
      <c r="K160" t="s">
        <v>1449</v>
      </c>
      <c r="L160" t="s">
        <v>42</v>
      </c>
      <c r="M160" t="s">
        <v>1796</v>
      </c>
      <c r="N160" t="s">
        <v>42</v>
      </c>
      <c r="O160" t="s">
        <v>1864</v>
      </c>
      <c r="P160" t="s">
        <v>1797</v>
      </c>
      <c r="Q160" t="s">
        <v>1798</v>
      </c>
      <c r="R160">
        <v>88</v>
      </c>
      <c r="S160" t="s">
        <v>1960</v>
      </c>
      <c r="T160" t="s">
        <v>1259</v>
      </c>
    </row>
    <row r="161" spans="1:20">
      <c r="A161" t="s">
        <v>2179</v>
      </c>
      <c r="B161" t="s">
        <v>2180</v>
      </c>
      <c r="C161" t="s">
        <v>2142</v>
      </c>
      <c r="D161" t="s">
        <v>588</v>
      </c>
      <c r="E161">
        <v>1202</v>
      </c>
      <c r="F161">
        <v>4699</v>
      </c>
      <c r="G161">
        <v>25003</v>
      </c>
      <c r="H161" t="s">
        <v>2143</v>
      </c>
      <c r="J161" t="s">
        <v>1818</v>
      </c>
      <c r="K161" t="s">
        <v>1449</v>
      </c>
      <c r="L161" t="s">
        <v>42</v>
      </c>
      <c r="M161" t="s">
        <v>1449</v>
      </c>
      <c r="N161" t="s">
        <v>42</v>
      </c>
      <c r="O161" t="s">
        <v>1449</v>
      </c>
      <c r="P161" t="s">
        <v>1449</v>
      </c>
      <c r="Q161" t="s">
        <v>1802</v>
      </c>
      <c r="S161" t="s">
        <v>1259</v>
      </c>
      <c r="T161" t="s">
        <v>1259</v>
      </c>
    </row>
    <row r="162" spans="1:20">
      <c r="A162" t="s">
        <v>2181</v>
      </c>
      <c r="B162" t="s">
        <v>2182</v>
      </c>
      <c r="C162" t="s">
        <v>1619</v>
      </c>
      <c r="D162" t="s">
        <v>588</v>
      </c>
      <c r="E162">
        <v>1220</v>
      </c>
      <c r="F162">
        <v>2346</v>
      </c>
      <c r="G162">
        <v>25003</v>
      </c>
      <c r="H162" t="s">
        <v>2143</v>
      </c>
      <c r="I162">
        <v>6320</v>
      </c>
      <c r="J162" t="s">
        <v>1801</v>
      </c>
      <c r="K162" t="s">
        <v>1449</v>
      </c>
      <c r="L162" t="s">
        <v>42</v>
      </c>
      <c r="M162" t="s">
        <v>42</v>
      </c>
      <c r="N162" t="s">
        <v>42</v>
      </c>
      <c r="O162" t="s">
        <v>1449</v>
      </c>
      <c r="P162" t="s">
        <v>1449</v>
      </c>
      <c r="Q162" t="s">
        <v>1802</v>
      </c>
      <c r="S162" t="s">
        <v>1259</v>
      </c>
      <c r="T162" t="s">
        <v>1259</v>
      </c>
    </row>
    <row r="163" spans="1:20">
      <c r="A163" t="s">
        <v>2183</v>
      </c>
      <c r="B163" t="s">
        <v>2184</v>
      </c>
      <c r="C163" t="s">
        <v>1549</v>
      </c>
      <c r="D163" t="s">
        <v>588</v>
      </c>
      <c r="E163">
        <v>1225</v>
      </c>
      <c r="F163">
        <v>8927</v>
      </c>
      <c r="G163">
        <v>25003</v>
      </c>
      <c r="H163" t="s">
        <v>2143</v>
      </c>
      <c r="I163">
        <v>6320</v>
      </c>
      <c r="J163" t="s">
        <v>1801</v>
      </c>
      <c r="K163" t="s">
        <v>1449</v>
      </c>
      <c r="L163" t="s">
        <v>42</v>
      </c>
      <c r="M163" t="s">
        <v>42</v>
      </c>
      <c r="N163" t="s">
        <v>42</v>
      </c>
      <c r="O163" t="s">
        <v>1449</v>
      </c>
      <c r="P163" t="s">
        <v>1449</v>
      </c>
      <c r="Q163" t="s">
        <v>1802</v>
      </c>
      <c r="S163" t="s">
        <v>1259</v>
      </c>
      <c r="T163" t="s">
        <v>1259</v>
      </c>
    </row>
    <row r="164" spans="1:20">
      <c r="A164" t="s">
        <v>2185</v>
      </c>
      <c r="B164" t="s">
        <v>2186</v>
      </c>
      <c r="C164" t="s">
        <v>1549</v>
      </c>
      <c r="D164" t="s">
        <v>588</v>
      </c>
      <c r="E164">
        <v>1225</v>
      </c>
      <c r="F164">
        <v>9018</v>
      </c>
      <c r="G164">
        <v>25003</v>
      </c>
      <c r="H164" t="s">
        <v>2143</v>
      </c>
      <c r="I164">
        <v>6320</v>
      </c>
      <c r="J164" t="s">
        <v>1822</v>
      </c>
      <c r="K164" t="s">
        <v>1823</v>
      </c>
      <c r="L164" t="s">
        <v>1809</v>
      </c>
      <c r="M164" t="s">
        <v>42</v>
      </c>
      <c r="N164" t="s">
        <v>1829</v>
      </c>
      <c r="O164" t="s">
        <v>1449</v>
      </c>
      <c r="P164" t="s">
        <v>1797</v>
      </c>
      <c r="Q164" t="s">
        <v>1809</v>
      </c>
      <c r="S164" t="s">
        <v>1259</v>
      </c>
      <c r="T164" t="s">
        <v>1259</v>
      </c>
    </row>
    <row r="165" spans="1:20">
      <c r="A165" t="s">
        <v>2187</v>
      </c>
      <c r="B165" t="s">
        <v>2188</v>
      </c>
      <c r="C165" t="s">
        <v>2189</v>
      </c>
      <c r="D165" t="s">
        <v>588</v>
      </c>
      <c r="E165">
        <v>1226</v>
      </c>
      <c r="F165">
        <v>1605</v>
      </c>
      <c r="G165">
        <v>25003</v>
      </c>
      <c r="H165" t="s">
        <v>2143</v>
      </c>
      <c r="I165">
        <v>6320</v>
      </c>
      <c r="J165" t="s">
        <v>1801</v>
      </c>
      <c r="K165" t="s">
        <v>1449</v>
      </c>
      <c r="L165" t="s">
        <v>42</v>
      </c>
      <c r="M165" t="s">
        <v>42</v>
      </c>
      <c r="N165" t="s">
        <v>42</v>
      </c>
      <c r="O165" t="s">
        <v>1449</v>
      </c>
      <c r="P165" t="s">
        <v>1449</v>
      </c>
      <c r="Q165" t="s">
        <v>1802</v>
      </c>
      <c r="S165" t="s">
        <v>1259</v>
      </c>
      <c r="T165" t="s">
        <v>1259</v>
      </c>
    </row>
    <row r="166" spans="1:20">
      <c r="A166" t="s">
        <v>2190</v>
      </c>
      <c r="B166" t="s">
        <v>2191</v>
      </c>
      <c r="C166" t="s">
        <v>2189</v>
      </c>
      <c r="D166" t="s">
        <v>588</v>
      </c>
      <c r="E166">
        <v>1226</v>
      </c>
      <c r="F166">
        <v>1614</v>
      </c>
      <c r="G166">
        <v>25003</v>
      </c>
      <c r="H166" t="s">
        <v>2143</v>
      </c>
      <c r="I166">
        <v>6320</v>
      </c>
      <c r="J166" t="s">
        <v>2192</v>
      </c>
      <c r="K166" t="s">
        <v>1449</v>
      </c>
      <c r="L166" t="s">
        <v>42</v>
      </c>
      <c r="M166" t="s">
        <v>1802</v>
      </c>
      <c r="N166" t="s">
        <v>42</v>
      </c>
      <c r="O166" t="s">
        <v>1449</v>
      </c>
      <c r="P166" t="s">
        <v>1797</v>
      </c>
      <c r="Q166" t="s">
        <v>1809</v>
      </c>
      <c r="R166">
        <v>86</v>
      </c>
      <c r="S166" t="s">
        <v>1259</v>
      </c>
      <c r="T166" t="s">
        <v>1259</v>
      </c>
    </row>
    <row r="167" spans="1:20">
      <c r="A167" t="s">
        <v>2193</v>
      </c>
      <c r="B167" t="s">
        <v>2194</v>
      </c>
      <c r="C167" t="s">
        <v>2195</v>
      </c>
      <c r="D167" t="s">
        <v>588</v>
      </c>
      <c r="E167">
        <v>1230</v>
      </c>
      <c r="F167">
        <v>1108</v>
      </c>
      <c r="G167">
        <v>25003</v>
      </c>
      <c r="H167" t="s">
        <v>2143</v>
      </c>
      <c r="I167">
        <v>6320</v>
      </c>
      <c r="J167" t="s">
        <v>1795</v>
      </c>
      <c r="K167" t="s">
        <v>1449</v>
      </c>
      <c r="L167" t="s">
        <v>42</v>
      </c>
      <c r="M167" t="s">
        <v>1796</v>
      </c>
      <c r="N167" t="s">
        <v>42</v>
      </c>
      <c r="O167" t="s">
        <v>1864</v>
      </c>
      <c r="P167" t="s">
        <v>1797</v>
      </c>
      <c r="Q167" t="s">
        <v>1798</v>
      </c>
      <c r="R167">
        <v>117</v>
      </c>
      <c r="S167" t="s">
        <v>1865</v>
      </c>
      <c r="T167" t="s">
        <v>1259</v>
      </c>
    </row>
    <row r="168" spans="1:20">
      <c r="A168" t="s">
        <v>2196</v>
      </c>
      <c r="B168" t="s">
        <v>2197</v>
      </c>
      <c r="C168" t="s">
        <v>2195</v>
      </c>
      <c r="D168" t="s">
        <v>588</v>
      </c>
      <c r="E168">
        <v>1230</v>
      </c>
      <c r="F168">
        <v>1302</v>
      </c>
      <c r="G168">
        <v>25003</v>
      </c>
      <c r="H168" t="s">
        <v>2143</v>
      </c>
      <c r="I168">
        <v>6320</v>
      </c>
      <c r="J168" t="s">
        <v>1838</v>
      </c>
      <c r="K168" t="s">
        <v>1449</v>
      </c>
      <c r="L168" t="s">
        <v>42</v>
      </c>
      <c r="M168" t="s">
        <v>1449</v>
      </c>
      <c r="N168" t="s">
        <v>42</v>
      </c>
      <c r="O168" t="s">
        <v>1449</v>
      </c>
      <c r="P168" t="s">
        <v>1449</v>
      </c>
      <c r="Q168" t="s">
        <v>1802</v>
      </c>
      <c r="S168" t="s">
        <v>1259</v>
      </c>
      <c r="T168" t="s">
        <v>1259</v>
      </c>
    </row>
    <row r="169" spans="1:20">
      <c r="A169" t="s">
        <v>2198</v>
      </c>
      <c r="B169" t="s">
        <v>2199</v>
      </c>
      <c r="C169" t="s">
        <v>2195</v>
      </c>
      <c r="D169" t="s">
        <v>588</v>
      </c>
      <c r="E169">
        <v>1230</v>
      </c>
      <c r="F169">
        <v>1454</v>
      </c>
      <c r="G169">
        <v>25003</v>
      </c>
      <c r="H169" t="s">
        <v>2143</v>
      </c>
      <c r="I169">
        <v>6320</v>
      </c>
      <c r="J169" t="s">
        <v>1818</v>
      </c>
      <c r="K169" t="s">
        <v>1449</v>
      </c>
      <c r="L169" t="s">
        <v>42</v>
      </c>
      <c r="M169" t="s">
        <v>1449</v>
      </c>
      <c r="N169" t="s">
        <v>42</v>
      </c>
      <c r="O169" t="s">
        <v>1449</v>
      </c>
      <c r="P169" t="s">
        <v>1811</v>
      </c>
      <c r="Q169" t="s">
        <v>1802</v>
      </c>
      <c r="S169" t="s">
        <v>1259</v>
      </c>
      <c r="T169" t="s">
        <v>1259</v>
      </c>
    </row>
    <row r="170" spans="1:20">
      <c r="A170" t="s">
        <v>2200</v>
      </c>
      <c r="B170" t="s">
        <v>2201</v>
      </c>
      <c r="C170" t="s">
        <v>2195</v>
      </c>
      <c r="D170" t="s">
        <v>588</v>
      </c>
      <c r="E170">
        <v>1230</v>
      </c>
      <c r="F170">
        <v>1713</v>
      </c>
      <c r="G170">
        <v>25003</v>
      </c>
      <c r="H170" t="s">
        <v>2143</v>
      </c>
      <c r="I170">
        <v>6320</v>
      </c>
      <c r="J170" t="s">
        <v>1912</v>
      </c>
      <c r="K170" t="s">
        <v>1449</v>
      </c>
      <c r="L170" t="s">
        <v>42</v>
      </c>
      <c r="M170" t="s">
        <v>1910</v>
      </c>
      <c r="N170" t="s">
        <v>42</v>
      </c>
      <c r="O170" t="s">
        <v>1864</v>
      </c>
      <c r="P170" t="s">
        <v>1449</v>
      </c>
      <c r="Q170" t="s">
        <v>1847</v>
      </c>
      <c r="S170" t="s">
        <v>1865</v>
      </c>
      <c r="T170" t="s">
        <v>1259</v>
      </c>
    </row>
    <row r="171" spans="1:20">
      <c r="A171" t="s">
        <v>2202</v>
      </c>
      <c r="B171" t="s">
        <v>2203</v>
      </c>
      <c r="C171" t="s">
        <v>2195</v>
      </c>
      <c r="D171" t="s">
        <v>588</v>
      </c>
      <c r="E171">
        <v>1230</v>
      </c>
      <c r="F171">
        <v>1906</v>
      </c>
      <c r="G171">
        <v>25003</v>
      </c>
      <c r="H171" t="s">
        <v>2143</v>
      </c>
      <c r="I171">
        <v>6320</v>
      </c>
      <c r="J171" t="s">
        <v>1795</v>
      </c>
      <c r="K171" t="s">
        <v>1449</v>
      </c>
      <c r="L171" t="s">
        <v>42</v>
      </c>
      <c r="M171" t="s">
        <v>1802</v>
      </c>
      <c r="N171" t="s">
        <v>42</v>
      </c>
      <c r="O171" t="s">
        <v>1449</v>
      </c>
      <c r="P171" t="s">
        <v>1797</v>
      </c>
      <c r="Q171" t="s">
        <v>1798</v>
      </c>
      <c r="R171">
        <v>87</v>
      </c>
      <c r="S171" t="s">
        <v>1259</v>
      </c>
      <c r="T171" t="s">
        <v>1259</v>
      </c>
    </row>
    <row r="172" spans="1:20">
      <c r="A172" t="s">
        <v>2204</v>
      </c>
      <c r="B172" t="s">
        <v>2205</v>
      </c>
      <c r="C172" t="s">
        <v>2195</v>
      </c>
      <c r="D172" t="s">
        <v>588</v>
      </c>
      <c r="E172">
        <v>1230</v>
      </c>
      <c r="F172">
        <v>2028</v>
      </c>
      <c r="G172">
        <v>25003</v>
      </c>
      <c r="H172" t="s">
        <v>2143</v>
      </c>
      <c r="I172">
        <v>6320</v>
      </c>
      <c r="J172" t="s">
        <v>1801</v>
      </c>
      <c r="K172" t="s">
        <v>1449</v>
      </c>
      <c r="L172" t="s">
        <v>42</v>
      </c>
      <c r="M172" t="s">
        <v>42</v>
      </c>
      <c r="N172" t="s">
        <v>42</v>
      </c>
      <c r="O172" t="s">
        <v>1449</v>
      </c>
      <c r="P172" t="s">
        <v>1449</v>
      </c>
      <c r="Q172" t="s">
        <v>1802</v>
      </c>
      <c r="S172" t="s">
        <v>1259</v>
      </c>
      <c r="T172" t="s">
        <v>1259</v>
      </c>
    </row>
    <row r="173" spans="1:20">
      <c r="A173" t="s">
        <v>2206</v>
      </c>
      <c r="B173" t="s">
        <v>2207</v>
      </c>
      <c r="C173" t="s">
        <v>2208</v>
      </c>
      <c r="D173" t="s">
        <v>588</v>
      </c>
      <c r="E173">
        <v>1230</v>
      </c>
      <c r="F173">
        <v>2035</v>
      </c>
      <c r="G173">
        <v>25003</v>
      </c>
      <c r="H173" t="s">
        <v>2143</v>
      </c>
      <c r="I173">
        <v>6320</v>
      </c>
      <c r="J173" t="s">
        <v>1841</v>
      </c>
      <c r="K173" t="s">
        <v>1449</v>
      </c>
      <c r="L173" t="s">
        <v>2163</v>
      </c>
      <c r="M173" t="s">
        <v>42</v>
      </c>
      <c r="N173" t="s">
        <v>42</v>
      </c>
      <c r="O173" t="s">
        <v>1449</v>
      </c>
      <c r="P173" t="s">
        <v>1811</v>
      </c>
      <c r="Q173" t="s">
        <v>2164</v>
      </c>
      <c r="S173" t="s">
        <v>1259</v>
      </c>
      <c r="T173" t="s">
        <v>1259</v>
      </c>
    </row>
    <row r="174" spans="1:20">
      <c r="A174" t="s">
        <v>2209</v>
      </c>
      <c r="B174" t="s">
        <v>2210</v>
      </c>
      <c r="C174" t="s">
        <v>2195</v>
      </c>
      <c r="D174" t="s">
        <v>588</v>
      </c>
      <c r="E174">
        <v>1230</v>
      </c>
      <c r="F174">
        <v>1978</v>
      </c>
      <c r="G174">
        <v>25003</v>
      </c>
      <c r="H174" t="s">
        <v>2143</v>
      </c>
      <c r="I174">
        <v>6320</v>
      </c>
      <c r="J174" t="s">
        <v>1808</v>
      </c>
      <c r="K174" t="s">
        <v>1449</v>
      </c>
      <c r="L174" t="s">
        <v>1842</v>
      </c>
      <c r="M174" t="s">
        <v>42</v>
      </c>
      <c r="N174" t="s">
        <v>42</v>
      </c>
      <c r="O174" t="s">
        <v>2094</v>
      </c>
      <c r="P174" t="s">
        <v>1811</v>
      </c>
      <c r="Q174" t="s">
        <v>1842</v>
      </c>
      <c r="S174" t="s">
        <v>1259</v>
      </c>
      <c r="T174" t="s">
        <v>1259</v>
      </c>
    </row>
    <row r="175" spans="1:20">
      <c r="A175" t="s">
        <v>2211</v>
      </c>
      <c r="B175" t="s">
        <v>2212</v>
      </c>
      <c r="C175" t="s">
        <v>2213</v>
      </c>
      <c r="D175" t="s">
        <v>588</v>
      </c>
      <c r="E175">
        <v>1236</v>
      </c>
      <c r="F175">
        <v>596</v>
      </c>
      <c r="G175">
        <v>25003</v>
      </c>
      <c r="H175" t="s">
        <v>2143</v>
      </c>
      <c r="I175">
        <v>6320</v>
      </c>
      <c r="J175" t="s">
        <v>1822</v>
      </c>
      <c r="K175" t="s">
        <v>1889</v>
      </c>
      <c r="L175" t="s">
        <v>1809</v>
      </c>
      <c r="M175" t="s">
        <v>42</v>
      </c>
      <c r="N175" t="s">
        <v>1829</v>
      </c>
      <c r="O175" t="s">
        <v>1449</v>
      </c>
      <c r="P175" t="s">
        <v>1797</v>
      </c>
      <c r="Q175" t="s">
        <v>1809</v>
      </c>
      <c r="S175" t="s">
        <v>1259</v>
      </c>
      <c r="T175" t="s">
        <v>1259</v>
      </c>
    </row>
    <row r="176" spans="1:20">
      <c r="A176" t="s">
        <v>2214</v>
      </c>
      <c r="B176" t="s">
        <v>2215</v>
      </c>
      <c r="C176" t="s">
        <v>2213</v>
      </c>
      <c r="D176" t="s">
        <v>588</v>
      </c>
      <c r="E176">
        <v>1236</v>
      </c>
      <c r="F176">
        <v>9736</v>
      </c>
      <c r="G176">
        <v>25003</v>
      </c>
      <c r="H176" t="s">
        <v>2143</v>
      </c>
      <c r="I176">
        <v>6320</v>
      </c>
      <c r="J176" t="s">
        <v>1818</v>
      </c>
      <c r="K176" t="s">
        <v>1449</v>
      </c>
      <c r="L176" t="s">
        <v>42</v>
      </c>
      <c r="M176" t="s">
        <v>1449</v>
      </c>
      <c r="N176" t="s">
        <v>42</v>
      </c>
      <c r="O176" t="s">
        <v>1449</v>
      </c>
      <c r="P176" t="s">
        <v>1449</v>
      </c>
      <c r="Q176" t="s">
        <v>1802</v>
      </c>
      <c r="S176" t="s">
        <v>1259</v>
      </c>
      <c r="T176" t="s">
        <v>1259</v>
      </c>
    </row>
    <row r="177" spans="1:20">
      <c r="A177" t="s">
        <v>2216</v>
      </c>
      <c r="B177" t="s">
        <v>2217</v>
      </c>
      <c r="C177" t="s">
        <v>458</v>
      </c>
      <c r="D177" t="s">
        <v>588</v>
      </c>
      <c r="E177">
        <v>1238</v>
      </c>
      <c r="F177">
        <v>9181</v>
      </c>
      <c r="G177">
        <v>25003</v>
      </c>
      <c r="H177" t="s">
        <v>2143</v>
      </c>
      <c r="I177">
        <v>6320</v>
      </c>
      <c r="J177" t="s">
        <v>1795</v>
      </c>
      <c r="K177" t="s">
        <v>1449</v>
      </c>
      <c r="L177" t="s">
        <v>42</v>
      </c>
      <c r="M177" t="s">
        <v>1802</v>
      </c>
      <c r="N177" t="s">
        <v>42</v>
      </c>
      <c r="O177" t="s">
        <v>1449</v>
      </c>
      <c r="P177" t="s">
        <v>1797</v>
      </c>
      <c r="Q177" t="s">
        <v>1798</v>
      </c>
      <c r="R177">
        <v>84</v>
      </c>
      <c r="S177" t="s">
        <v>1259</v>
      </c>
      <c r="T177" t="s">
        <v>1259</v>
      </c>
    </row>
    <row r="178" spans="1:20">
      <c r="A178" t="s">
        <v>2218</v>
      </c>
      <c r="B178" t="s">
        <v>2219</v>
      </c>
      <c r="C178" t="s">
        <v>2220</v>
      </c>
      <c r="D178" t="s">
        <v>588</v>
      </c>
      <c r="E178">
        <v>1240</v>
      </c>
      <c r="F178">
        <v>714</v>
      </c>
      <c r="G178">
        <v>25003</v>
      </c>
      <c r="H178" t="s">
        <v>2143</v>
      </c>
      <c r="I178">
        <v>6320</v>
      </c>
      <c r="J178" t="s">
        <v>1818</v>
      </c>
      <c r="K178" t="s">
        <v>1449</v>
      </c>
      <c r="L178" t="s">
        <v>42</v>
      </c>
      <c r="M178" t="s">
        <v>1449</v>
      </c>
      <c r="N178" t="s">
        <v>42</v>
      </c>
      <c r="O178" t="s">
        <v>1449</v>
      </c>
      <c r="P178" t="s">
        <v>1449</v>
      </c>
      <c r="Q178" t="s">
        <v>1802</v>
      </c>
      <c r="S178" t="s">
        <v>1259</v>
      </c>
      <c r="T178" t="s">
        <v>1259</v>
      </c>
    </row>
    <row r="179" spans="1:20">
      <c r="A179" t="s">
        <v>2221</v>
      </c>
      <c r="B179" t="s">
        <v>2222</v>
      </c>
      <c r="C179" t="s">
        <v>2220</v>
      </c>
      <c r="D179" t="s">
        <v>588</v>
      </c>
      <c r="E179">
        <v>1240</v>
      </c>
      <c r="F179">
        <v>2018</v>
      </c>
      <c r="G179">
        <v>25003</v>
      </c>
      <c r="H179" t="s">
        <v>2143</v>
      </c>
      <c r="I179">
        <v>6320</v>
      </c>
      <c r="J179" t="s">
        <v>1795</v>
      </c>
      <c r="K179" t="s">
        <v>1449</v>
      </c>
      <c r="L179" t="s">
        <v>42</v>
      </c>
      <c r="M179" t="s">
        <v>1802</v>
      </c>
      <c r="N179" t="s">
        <v>42</v>
      </c>
      <c r="O179" t="s">
        <v>1864</v>
      </c>
      <c r="P179" t="s">
        <v>1797</v>
      </c>
      <c r="Q179" t="s">
        <v>1809</v>
      </c>
      <c r="R179">
        <v>73</v>
      </c>
      <c r="S179" t="s">
        <v>1865</v>
      </c>
      <c r="T179" t="s">
        <v>1259</v>
      </c>
    </row>
    <row r="180" spans="1:20">
      <c r="A180" t="s">
        <v>2223</v>
      </c>
      <c r="B180" t="s">
        <v>2224</v>
      </c>
      <c r="C180" t="s">
        <v>2220</v>
      </c>
      <c r="D180" t="s">
        <v>588</v>
      </c>
      <c r="E180">
        <v>1240</v>
      </c>
      <c r="F180">
        <v>2377</v>
      </c>
      <c r="G180">
        <v>25003</v>
      </c>
      <c r="H180" t="s">
        <v>2143</v>
      </c>
      <c r="I180">
        <v>6320</v>
      </c>
      <c r="J180" t="s">
        <v>1795</v>
      </c>
      <c r="K180" t="s">
        <v>1449</v>
      </c>
      <c r="L180" t="s">
        <v>42</v>
      </c>
      <c r="M180" t="s">
        <v>1802</v>
      </c>
      <c r="N180" t="s">
        <v>42</v>
      </c>
      <c r="O180" t="s">
        <v>1449</v>
      </c>
      <c r="P180" t="s">
        <v>1797</v>
      </c>
      <c r="Q180" t="s">
        <v>1809</v>
      </c>
      <c r="R180">
        <v>63</v>
      </c>
      <c r="S180" t="s">
        <v>1259</v>
      </c>
      <c r="T180" t="s">
        <v>1259</v>
      </c>
    </row>
    <row r="181" spans="1:20">
      <c r="A181" t="s">
        <v>2225</v>
      </c>
      <c r="B181" t="s">
        <v>2226</v>
      </c>
      <c r="C181" t="s">
        <v>2220</v>
      </c>
      <c r="D181" t="s">
        <v>588</v>
      </c>
      <c r="E181">
        <v>1240</v>
      </c>
      <c r="F181">
        <v>2719</v>
      </c>
      <c r="G181">
        <v>25003</v>
      </c>
      <c r="H181" t="s">
        <v>2143</v>
      </c>
      <c r="I181">
        <v>6320</v>
      </c>
      <c r="J181" t="s">
        <v>1801</v>
      </c>
      <c r="K181" t="s">
        <v>1449</v>
      </c>
      <c r="L181" t="s">
        <v>42</v>
      </c>
      <c r="M181" t="s">
        <v>42</v>
      </c>
      <c r="N181" t="s">
        <v>42</v>
      </c>
      <c r="O181" t="s">
        <v>1449</v>
      </c>
      <c r="P181" t="s">
        <v>1449</v>
      </c>
      <c r="Q181" t="s">
        <v>1802</v>
      </c>
      <c r="S181" t="s">
        <v>1259</v>
      </c>
      <c r="T181" t="s">
        <v>1259</v>
      </c>
    </row>
    <row r="182" spans="1:20">
      <c r="A182" t="s">
        <v>2227</v>
      </c>
      <c r="B182" t="s">
        <v>2228</v>
      </c>
      <c r="C182" t="s">
        <v>2220</v>
      </c>
      <c r="D182" t="s">
        <v>588</v>
      </c>
      <c r="E182">
        <v>1240</v>
      </c>
      <c r="F182">
        <v>2741</v>
      </c>
      <c r="G182">
        <v>25003</v>
      </c>
      <c r="H182" t="s">
        <v>2143</v>
      </c>
      <c r="I182">
        <v>6320</v>
      </c>
      <c r="J182" t="s">
        <v>1822</v>
      </c>
      <c r="K182" t="s">
        <v>1889</v>
      </c>
      <c r="L182" t="s">
        <v>1847</v>
      </c>
      <c r="M182" t="s">
        <v>42</v>
      </c>
      <c r="N182" t="s">
        <v>2229</v>
      </c>
      <c r="O182" t="s">
        <v>1449</v>
      </c>
      <c r="P182" t="s">
        <v>1797</v>
      </c>
      <c r="Q182" t="s">
        <v>1847</v>
      </c>
      <c r="S182" t="s">
        <v>1259</v>
      </c>
      <c r="T182" t="s">
        <v>1259</v>
      </c>
    </row>
    <row r="183" spans="1:20">
      <c r="A183" t="s">
        <v>2230</v>
      </c>
      <c r="B183" t="s">
        <v>2231</v>
      </c>
      <c r="C183" t="s">
        <v>2232</v>
      </c>
      <c r="D183" t="s">
        <v>588</v>
      </c>
      <c r="E183">
        <v>1247</v>
      </c>
      <c r="F183">
        <v>2451</v>
      </c>
      <c r="G183">
        <v>25003</v>
      </c>
      <c r="H183" t="s">
        <v>2143</v>
      </c>
      <c r="I183">
        <v>6320</v>
      </c>
      <c r="J183" t="s">
        <v>1838</v>
      </c>
      <c r="K183" t="s">
        <v>1449</v>
      </c>
      <c r="L183" t="s">
        <v>42</v>
      </c>
      <c r="M183" t="s">
        <v>1449</v>
      </c>
      <c r="N183" t="s">
        <v>42</v>
      </c>
      <c r="O183" t="s">
        <v>1449</v>
      </c>
      <c r="P183" t="s">
        <v>1449</v>
      </c>
      <c r="Q183" t="s">
        <v>1802</v>
      </c>
      <c r="S183" t="s">
        <v>1259</v>
      </c>
      <c r="T183" t="s">
        <v>1259</v>
      </c>
    </row>
    <row r="184" spans="1:21">
      <c r="A184" t="s">
        <v>2233</v>
      </c>
      <c r="B184" t="s">
        <v>2234</v>
      </c>
      <c r="C184" t="s">
        <v>2232</v>
      </c>
      <c r="D184" t="s">
        <v>588</v>
      </c>
      <c r="E184">
        <v>1247</v>
      </c>
      <c r="F184">
        <v>2504</v>
      </c>
      <c r="G184">
        <v>25003</v>
      </c>
      <c r="H184" t="s">
        <v>2143</v>
      </c>
      <c r="I184">
        <v>6320</v>
      </c>
      <c r="J184" t="s">
        <v>1912</v>
      </c>
      <c r="K184" t="s">
        <v>1823</v>
      </c>
      <c r="L184" t="s">
        <v>42</v>
      </c>
      <c r="M184" t="s">
        <v>1796</v>
      </c>
      <c r="N184" t="s">
        <v>42</v>
      </c>
      <c r="O184" t="s">
        <v>1449</v>
      </c>
      <c r="P184" t="s">
        <v>1449</v>
      </c>
      <c r="Q184" t="s">
        <v>1809</v>
      </c>
      <c r="R184">
        <v>28.1</v>
      </c>
      <c r="S184" t="s">
        <v>2150</v>
      </c>
      <c r="T184" t="s">
        <v>2235</v>
      </c>
      <c r="U184">
        <v>10255</v>
      </c>
    </row>
    <row r="185" spans="1:20">
      <c r="A185" t="s">
        <v>2236</v>
      </c>
      <c r="B185" t="s">
        <v>2237</v>
      </c>
      <c r="C185" t="s">
        <v>2232</v>
      </c>
      <c r="D185" t="s">
        <v>588</v>
      </c>
      <c r="E185">
        <v>1247</v>
      </c>
      <c r="F185">
        <v>2712</v>
      </c>
      <c r="G185">
        <v>25003</v>
      </c>
      <c r="H185" t="s">
        <v>2143</v>
      </c>
      <c r="I185">
        <v>6320</v>
      </c>
      <c r="J185" t="s">
        <v>1795</v>
      </c>
      <c r="K185" t="s">
        <v>1449</v>
      </c>
      <c r="L185" t="s">
        <v>42</v>
      </c>
      <c r="M185" t="s">
        <v>1796</v>
      </c>
      <c r="N185" t="s">
        <v>42</v>
      </c>
      <c r="O185" t="s">
        <v>1449</v>
      </c>
      <c r="P185" t="s">
        <v>1797</v>
      </c>
      <c r="Q185" t="s">
        <v>1798</v>
      </c>
      <c r="R185">
        <v>111</v>
      </c>
      <c r="S185" t="s">
        <v>1259</v>
      </c>
      <c r="T185" t="s">
        <v>1259</v>
      </c>
    </row>
    <row r="186" spans="1:20">
      <c r="A186" t="s">
        <v>2238</v>
      </c>
      <c r="B186" t="s">
        <v>2239</v>
      </c>
      <c r="C186" t="s">
        <v>2232</v>
      </c>
      <c r="D186" t="s">
        <v>588</v>
      </c>
      <c r="E186">
        <v>1247</v>
      </c>
      <c r="F186">
        <v>3940</v>
      </c>
      <c r="G186">
        <v>25003</v>
      </c>
      <c r="H186" t="s">
        <v>2143</v>
      </c>
      <c r="I186">
        <v>6320</v>
      </c>
      <c r="J186" t="s">
        <v>1822</v>
      </c>
      <c r="K186" t="s">
        <v>1889</v>
      </c>
      <c r="L186" t="s">
        <v>1842</v>
      </c>
      <c r="M186" t="s">
        <v>42</v>
      </c>
      <c r="N186" t="s">
        <v>2240</v>
      </c>
      <c r="O186" t="s">
        <v>1449</v>
      </c>
      <c r="P186" t="s">
        <v>1797</v>
      </c>
      <c r="Q186" t="s">
        <v>1842</v>
      </c>
      <c r="S186" t="s">
        <v>1259</v>
      </c>
      <c r="T186" t="s">
        <v>1259</v>
      </c>
    </row>
    <row r="187" spans="1:20">
      <c r="A187" t="s">
        <v>2241</v>
      </c>
      <c r="B187" t="s">
        <v>2242</v>
      </c>
      <c r="C187" t="s">
        <v>2232</v>
      </c>
      <c r="D187" t="s">
        <v>588</v>
      </c>
      <c r="E187">
        <v>1247</v>
      </c>
      <c r="F187">
        <v>4124</v>
      </c>
      <c r="G187">
        <v>25003</v>
      </c>
      <c r="H187" t="s">
        <v>2143</v>
      </c>
      <c r="I187">
        <v>6320</v>
      </c>
      <c r="J187" t="s">
        <v>1808</v>
      </c>
      <c r="K187" t="s">
        <v>1449</v>
      </c>
      <c r="L187" t="s">
        <v>1809</v>
      </c>
      <c r="M187" t="s">
        <v>42</v>
      </c>
      <c r="N187" t="s">
        <v>42</v>
      </c>
      <c r="O187" t="s">
        <v>2097</v>
      </c>
      <c r="P187" t="s">
        <v>1797</v>
      </c>
      <c r="Q187" t="s">
        <v>1809</v>
      </c>
      <c r="S187" t="s">
        <v>1259</v>
      </c>
      <c r="T187" t="s">
        <v>1259</v>
      </c>
    </row>
    <row r="188" spans="1:20">
      <c r="A188" t="s">
        <v>2243</v>
      </c>
      <c r="B188" t="s">
        <v>2244</v>
      </c>
      <c r="C188" t="s">
        <v>2232</v>
      </c>
      <c r="D188" t="s">
        <v>588</v>
      </c>
      <c r="E188">
        <v>1247</v>
      </c>
      <c r="F188">
        <v>4511</v>
      </c>
      <c r="G188">
        <v>25003</v>
      </c>
      <c r="H188" t="s">
        <v>2143</v>
      </c>
      <c r="I188">
        <v>6320</v>
      </c>
      <c r="J188" t="s">
        <v>1801</v>
      </c>
      <c r="K188" t="s">
        <v>1449</v>
      </c>
      <c r="L188" t="s">
        <v>42</v>
      </c>
      <c r="M188" t="s">
        <v>42</v>
      </c>
      <c r="N188" t="s">
        <v>42</v>
      </c>
      <c r="O188" t="s">
        <v>1449</v>
      </c>
      <c r="P188" t="s">
        <v>1449</v>
      </c>
      <c r="Q188" t="s">
        <v>1802</v>
      </c>
      <c r="S188" t="s">
        <v>1259</v>
      </c>
      <c r="T188" t="s">
        <v>1259</v>
      </c>
    </row>
    <row r="189" spans="1:20">
      <c r="A189" t="s">
        <v>2245</v>
      </c>
      <c r="B189" t="s">
        <v>2246</v>
      </c>
      <c r="C189" t="s">
        <v>2247</v>
      </c>
      <c r="D189" t="s">
        <v>588</v>
      </c>
      <c r="E189">
        <v>1255</v>
      </c>
      <c r="F189">
        <v>215</v>
      </c>
      <c r="G189">
        <v>25003</v>
      </c>
      <c r="H189" t="s">
        <v>2143</v>
      </c>
      <c r="I189">
        <v>6320</v>
      </c>
      <c r="J189" t="s">
        <v>1795</v>
      </c>
      <c r="K189" t="s">
        <v>1449</v>
      </c>
      <c r="L189" t="s">
        <v>42</v>
      </c>
      <c r="M189" t="s">
        <v>1802</v>
      </c>
      <c r="N189" t="s">
        <v>42</v>
      </c>
      <c r="O189" t="s">
        <v>1449</v>
      </c>
      <c r="P189" t="s">
        <v>1797</v>
      </c>
      <c r="Q189" t="s">
        <v>1809</v>
      </c>
      <c r="R189">
        <v>55</v>
      </c>
      <c r="S189" t="s">
        <v>1259</v>
      </c>
      <c r="T189" t="s">
        <v>1259</v>
      </c>
    </row>
    <row r="190" spans="1:20">
      <c r="A190" t="s">
        <v>2248</v>
      </c>
      <c r="B190" t="s">
        <v>2249</v>
      </c>
      <c r="C190" t="s">
        <v>2250</v>
      </c>
      <c r="D190" t="s">
        <v>588</v>
      </c>
      <c r="E190">
        <v>1257</v>
      </c>
      <c r="F190">
        <v>339</v>
      </c>
      <c r="G190">
        <v>25003</v>
      </c>
      <c r="H190" t="s">
        <v>2143</v>
      </c>
      <c r="I190">
        <v>6320</v>
      </c>
      <c r="J190" t="s">
        <v>1822</v>
      </c>
      <c r="K190" t="s">
        <v>1889</v>
      </c>
      <c r="L190" t="s">
        <v>1809</v>
      </c>
      <c r="M190" t="s">
        <v>42</v>
      </c>
      <c r="N190" t="s">
        <v>1829</v>
      </c>
      <c r="O190" t="s">
        <v>1449</v>
      </c>
      <c r="P190" t="s">
        <v>1797</v>
      </c>
      <c r="Q190" t="s">
        <v>1809</v>
      </c>
      <c r="S190" t="s">
        <v>1259</v>
      </c>
      <c r="T190" t="s">
        <v>1259</v>
      </c>
    </row>
    <row r="191" spans="1:20">
      <c r="A191" t="s">
        <v>2251</v>
      </c>
      <c r="B191" t="s">
        <v>2252</v>
      </c>
      <c r="C191" t="s">
        <v>2253</v>
      </c>
      <c r="D191" t="s">
        <v>588</v>
      </c>
      <c r="E191">
        <v>1262</v>
      </c>
      <c r="F191">
        <v>514</v>
      </c>
      <c r="G191">
        <v>25003</v>
      </c>
      <c r="H191" t="s">
        <v>2143</v>
      </c>
      <c r="I191">
        <v>6320</v>
      </c>
      <c r="J191" t="s">
        <v>1801</v>
      </c>
      <c r="K191" t="s">
        <v>1449</v>
      </c>
      <c r="L191" t="s">
        <v>42</v>
      </c>
      <c r="M191" t="s">
        <v>42</v>
      </c>
      <c r="N191" t="s">
        <v>42</v>
      </c>
      <c r="O191" t="s">
        <v>1449</v>
      </c>
      <c r="P191" t="s">
        <v>1449</v>
      </c>
      <c r="Q191" t="s">
        <v>1802</v>
      </c>
      <c r="S191" t="s">
        <v>1259</v>
      </c>
      <c r="T191" t="s">
        <v>1259</v>
      </c>
    </row>
    <row r="192" spans="1:20">
      <c r="A192" t="s">
        <v>2254</v>
      </c>
      <c r="B192" t="s">
        <v>2255</v>
      </c>
      <c r="C192" t="s">
        <v>2253</v>
      </c>
      <c r="D192" t="s">
        <v>588</v>
      </c>
      <c r="E192">
        <v>1262</v>
      </c>
      <c r="F192">
        <v>962</v>
      </c>
      <c r="G192">
        <v>25003</v>
      </c>
      <c r="H192" t="s">
        <v>2143</v>
      </c>
      <c r="I192">
        <v>6320</v>
      </c>
      <c r="J192" t="s">
        <v>1912</v>
      </c>
      <c r="K192" t="s">
        <v>1449</v>
      </c>
      <c r="L192" t="s">
        <v>42</v>
      </c>
      <c r="M192" t="s">
        <v>1910</v>
      </c>
      <c r="N192" t="s">
        <v>42</v>
      </c>
      <c r="O192" t="s">
        <v>1864</v>
      </c>
      <c r="P192" t="s">
        <v>1449</v>
      </c>
      <c r="Q192" t="s">
        <v>1847</v>
      </c>
      <c r="S192" t="s">
        <v>1865</v>
      </c>
      <c r="T192" t="s">
        <v>1259</v>
      </c>
    </row>
    <row r="193" spans="1:20">
      <c r="A193" t="s">
        <v>2256</v>
      </c>
      <c r="B193" t="s">
        <v>2257</v>
      </c>
      <c r="C193" t="s">
        <v>2258</v>
      </c>
      <c r="D193" t="s">
        <v>588</v>
      </c>
      <c r="E193">
        <v>1266</v>
      </c>
      <c r="G193">
        <v>25003</v>
      </c>
      <c r="H193" t="s">
        <v>2143</v>
      </c>
      <c r="I193">
        <v>6320</v>
      </c>
      <c r="J193" t="s">
        <v>2259</v>
      </c>
      <c r="K193" t="s">
        <v>1449</v>
      </c>
      <c r="L193" t="s">
        <v>42</v>
      </c>
      <c r="M193" t="s">
        <v>42</v>
      </c>
      <c r="N193" t="s">
        <v>42</v>
      </c>
      <c r="O193" t="s">
        <v>1449</v>
      </c>
      <c r="P193" t="s">
        <v>1449</v>
      </c>
      <c r="Q193" t="s">
        <v>1798</v>
      </c>
      <c r="S193" t="s">
        <v>1259</v>
      </c>
      <c r="T193" t="s">
        <v>1259</v>
      </c>
    </row>
    <row r="194" spans="1:20">
      <c r="A194" t="s">
        <v>2260</v>
      </c>
      <c r="B194" t="s">
        <v>2261</v>
      </c>
      <c r="C194" t="s">
        <v>2262</v>
      </c>
      <c r="D194" t="s">
        <v>588</v>
      </c>
      <c r="E194">
        <v>1267</v>
      </c>
      <c r="F194">
        <v>31</v>
      </c>
      <c r="G194">
        <v>25003</v>
      </c>
      <c r="H194" t="s">
        <v>2143</v>
      </c>
      <c r="I194">
        <v>6320</v>
      </c>
      <c r="J194" t="s">
        <v>2259</v>
      </c>
      <c r="K194" t="s">
        <v>1449</v>
      </c>
      <c r="L194" t="s">
        <v>42</v>
      </c>
      <c r="M194" t="s">
        <v>42</v>
      </c>
      <c r="N194" t="s">
        <v>42</v>
      </c>
      <c r="O194" t="s">
        <v>1449</v>
      </c>
      <c r="P194" t="s">
        <v>1449</v>
      </c>
      <c r="Q194" t="s">
        <v>1798</v>
      </c>
      <c r="S194" t="s">
        <v>1259</v>
      </c>
      <c r="T194" t="s">
        <v>1259</v>
      </c>
    </row>
    <row r="195" spans="1:20">
      <c r="A195" t="s">
        <v>2263</v>
      </c>
      <c r="B195" t="s">
        <v>2264</v>
      </c>
      <c r="C195" t="s">
        <v>2262</v>
      </c>
      <c r="D195" t="s">
        <v>588</v>
      </c>
      <c r="E195">
        <v>1267</v>
      </c>
      <c r="F195">
        <v>687</v>
      </c>
      <c r="G195">
        <v>25003</v>
      </c>
      <c r="H195" t="s">
        <v>2143</v>
      </c>
      <c r="I195">
        <v>6320</v>
      </c>
      <c r="J195" t="s">
        <v>1808</v>
      </c>
      <c r="K195" t="s">
        <v>1449</v>
      </c>
      <c r="L195" t="s">
        <v>1824</v>
      </c>
      <c r="M195" t="s">
        <v>42</v>
      </c>
      <c r="N195" t="s">
        <v>42</v>
      </c>
      <c r="O195" t="s">
        <v>1815</v>
      </c>
      <c r="P195" t="s">
        <v>1811</v>
      </c>
      <c r="Q195" t="s">
        <v>1798</v>
      </c>
      <c r="S195" t="s">
        <v>1259</v>
      </c>
      <c r="T195" t="s">
        <v>1259</v>
      </c>
    </row>
    <row r="196" spans="1:20">
      <c r="A196" t="s">
        <v>2265</v>
      </c>
      <c r="B196" t="s">
        <v>2266</v>
      </c>
      <c r="C196" t="s">
        <v>2262</v>
      </c>
      <c r="D196" t="s">
        <v>588</v>
      </c>
      <c r="E196">
        <v>1267</v>
      </c>
      <c r="F196">
        <v>2439</v>
      </c>
      <c r="G196">
        <v>25003</v>
      </c>
      <c r="H196" t="s">
        <v>2143</v>
      </c>
      <c r="I196">
        <v>6320</v>
      </c>
      <c r="J196" t="s">
        <v>1801</v>
      </c>
      <c r="K196" t="s">
        <v>1449</v>
      </c>
      <c r="L196" t="s">
        <v>42</v>
      </c>
      <c r="M196" t="s">
        <v>42</v>
      </c>
      <c r="N196" t="s">
        <v>42</v>
      </c>
      <c r="O196" t="s">
        <v>1449</v>
      </c>
      <c r="P196" t="s">
        <v>1449</v>
      </c>
      <c r="Q196" t="s">
        <v>1802</v>
      </c>
      <c r="S196" t="s">
        <v>1259</v>
      </c>
      <c r="T196" t="s">
        <v>1259</v>
      </c>
    </row>
    <row r="197" spans="1:20">
      <c r="A197" t="s">
        <v>2267</v>
      </c>
      <c r="B197" t="s">
        <v>2268</v>
      </c>
      <c r="C197" t="s">
        <v>2262</v>
      </c>
      <c r="D197" t="s">
        <v>588</v>
      </c>
      <c r="E197">
        <v>1267</v>
      </c>
      <c r="F197">
        <v>2451</v>
      </c>
      <c r="G197">
        <v>25003</v>
      </c>
      <c r="H197" t="s">
        <v>2143</v>
      </c>
      <c r="I197">
        <v>6320</v>
      </c>
      <c r="J197" t="s">
        <v>1822</v>
      </c>
      <c r="K197" t="s">
        <v>1889</v>
      </c>
      <c r="L197" t="s">
        <v>1842</v>
      </c>
      <c r="M197" t="s">
        <v>42</v>
      </c>
      <c r="N197" t="s">
        <v>2240</v>
      </c>
      <c r="O197" t="s">
        <v>1449</v>
      </c>
      <c r="P197" t="s">
        <v>1797</v>
      </c>
      <c r="Q197" t="s">
        <v>1842</v>
      </c>
      <c r="S197" t="s">
        <v>1259</v>
      </c>
      <c r="T197" t="s">
        <v>1259</v>
      </c>
    </row>
    <row r="198" spans="1:20">
      <c r="A198" t="s">
        <v>2269</v>
      </c>
      <c r="B198" t="s">
        <v>2270</v>
      </c>
      <c r="C198" t="s">
        <v>2262</v>
      </c>
      <c r="D198" t="s">
        <v>588</v>
      </c>
      <c r="E198">
        <v>1267</v>
      </c>
      <c r="F198">
        <v>2743</v>
      </c>
      <c r="G198">
        <v>25003</v>
      </c>
      <c r="H198" t="s">
        <v>2143</v>
      </c>
      <c r="I198">
        <v>6320</v>
      </c>
      <c r="J198" t="s">
        <v>1795</v>
      </c>
      <c r="K198" t="s">
        <v>1449</v>
      </c>
      <c r="L198" t="s">
        <v>42</v>
      </c>
      <c r="M198" t="s">
        <v>1796</v>
      </c>
      <c r="N198" t="s">
        <v>42</v>
      </c>
      <c r="O198" t="s">
        <v>1864</v>
      </c>
      <c r="P198" t="s">
        <v>1797</v>
      </c>
      <c r="Q198" t="s">
        <v>1798</v>
      </c>
      <c r="R198">
        <v>147</v>
      </c>
      <c r="S198" t="s">
        <v>1865</v>
      </c>
      <c r="T198" t="s">
        <v>1259</v>
      </c>
    </row>
    <row r="199" spans="1:20">
      <c r="A199" t="s">
        <v>2271</v>
      </c>
      <c r="B199" t="s">
        <v>2272</v>
      </c>
      <c r="C199" t="s">
        <v>2262</v>
      </c>
      <c r="D199" t="s">
        <v>588</v>
      </c>
      <c r="E199">
        <v>1267</v>
      </c>
      <c r="F199">
        <v>2928</v>
      </c>
      <c r="G199">
        <v>25003</v>
      </c>
      <c r="H199" t="s">
        <v>2143</v>
      </c>
      <c r="I199">
        <v>6320</v>
      </c>
      <c r="J199" t="s">
        <v>1795</v>
      </c>
      <c r="K199" t="s">
        <v>1449</v>
      </c>
      <c r="L199" t="s">
        <v>42</v>
      </c>
      <c r="M199" t="s">
        <v>1796</v>
      </c>
      <c r="N199" t="s">
        <v>42</v>
      </c>
      <c r="O199" t="s">
        <v>1864</v>
      </c>
      <c r="P199" t="s">
        <v>1797</v>
      </c>
      <c r="Q199" t="s">
        <v>1798</v>
      </c>
      <c r="R199">
        <v>146</v>
      </c>
      <c r="S199" t="s">
        <v>1865</v>
      </c>
      <c r="T199" t="s">
        <v>1259</v>
      </c>
    </row>
    <row r="200" spans="1:20">
      <c r="A200" t="s">
        <v>2273</v>
      </c>
      <c r="B200" t="s">
        <v>2274</v>
      </c>
      <c r="C200" t="s">
        <v>1408</v>
      </c>
      <c r="D200" t="s">
        <v>588</v>
      </c>
      <c r="E200">
        <v>1301</v>
      </c>
      <c r="F200">
        <v>2004</v>
      </c>
      <c r="G200">
        <v>25011</v>
      </c>
      <c r="H200" t="s">
        <v>468</v>
      </c>
      <c r="I200">
        <v>8000</v>
      </c>
      <c r="J200" t="s">
        <v>1838</v>
      </c>
      <c r="K200" t="s">
        <v>1449</v>
      </c>
      <c r="L200" t="s">
        <v>42</v>
      </c>
      <c r="M200" t="s">
        <v>1449</v>
      </c>
      <c r="N200" t="s">
        <v>42</v>
      </c>
      <c r="O200" t="s">
        <v>1449</v>
      </c>
      <c r="P200" t="s">
        <v>1449</v>
      </c>
      <c r="Q200" t="s">
        <v>1802</v>
      </c>
      <c r="S200" t="s">
        <v>1259</v>
      </c>
      <c r="T200" t="s">
        <v>1259</v>
      </c>
    </row>
    <row r="201" spans="1:20">
      <c r="A201" t="s">
        <v>2275</v>
      </c>
      <c r="B201" t="s">
        <v>2276</v>
      </c>
      <c r="C201" t="s">
        <v>1408</v>
      </c>
      <c r="D201" t="s">
        <v>588</v>
      </c>
      <c r="E201">
        <v>1301</v>
      </c>
      <c r="F201">
        <v>2211</v>
      </c>
      <c r="G201">
        <v>25011</v>
      </c>
      <c r="H201" t="s">
        <v>468</v>
      </c>
      <c r="I201">
        <v>8000</v>
      </c>
      <c r="J201" t="s">
        <v>1949</v>
      </c>
      <c r="K201" t="s">
        <v>1449</v>
      </c>
      <c r="L201" t="s">
        <v>42</v>
      </c>
      <c r="M201" t="s">
        <v>1449</v>
      </c>
      <c r="N201" t="s">
        <v>42</v>
      </c>
      <c r="O201" t="s">
        <v>1449</v>
      </c>
      <c r="P201" t="s">
        <v>1449</v>
      </c>
      <c r="Q201" t="s">
        <v>1802</v>
      </c>
      <c r="S201" t="s">
        <v>1259</v>
      </c>
      <c r="T201" t="s">
        <v>1259</v>
      </c>
    </row>
    <row r="202" spans="1:20">
      <c r="A202" t="s">
        <v>2277</v>
      </c>
      <c r="B202" t="s">
        <v>2278</v>
      </c>
      <c r="C202" t="s">
        <v>1408</v>
      </c>
      <c r="D202" t="s">
        <v>588</v>
      </c>
      <c r="E202">
        <v>1301</v>
      </c>
      <c r="F202">
        <v>2504</v>
      </c>
      <c r="G202">
        <v>25011</v>
      </c>
      <c r="H202" t="s">
        <v>468</v>
      </c>
      <c r="I202">
        <v>8000</v>
      </c>
      <c r="J202" t="s">
        <v>1822</v>
      </c>
      <c r="K202" t="s">
        <v>1823</v>
      </c>
      <c r="L202" t="s">
        <v>1809</v>
      </c>
      <c r="M202" t="s">
        <v>42</v>
      </c>
      <c r="N202" t="s">
        <v>1825</v>
      </c>
      <c r="O202" t="s">
        <v>1449</v>
      </c>
      <c r="P202" t="s">
        <v>1797</v>
      </c>
      <c r="Q202" t="s">
        <v>1809</v>
      </c>
      <c r="S202" t="s">
        <v>1259</v>
      </c>
      <c r="T202" t="s">
        <v>1259</v>
      </c>
    </row>
    <row r="203" spans="1:20">
      <c r="A203" t="s">
        <v>2279</v>
      </c>
      <c r="B203" t="s">
        <v>2280</v>
      </c>
      <c r="C203" t="s">
        <v>1408</v>
      </c>
      <c r="D203" t="s">
        <v>588</v>
      </c>
      <c r="E203">
        <v>1301</v>
      </c>
      <c r="F203">
        <v>2511</v>
      </c>
      <c r="G203">
        <v>25011</v>
      </c>
      <c r="H203" t="s">
        <v>468</v>
      </c>
      <c r="I203">
        <v>8000</v>
      </c>
      <c r="J203" t="s">
        <v>1838</v>
      </c>
      <c r="K203" t="s">
        <v>1449</v>
      </c>
      <c r="L203" t="s">
        <v>42</v>
      </c>
      <c r="M203" t="s">
        <v>1449</v>
      </c>
      <c r="N203" t="s">
        <v>42</v>
      </c>
      <c r="O203" t="s">
        <v>1449</v>
      </c>
      <c r="P203" t="s">
        <v>1449</v>
      </c>
      <c r="Q203" t="s">
        <v>1802</v>
      </c>
      <c r="S203" t="s">
        <v>1259</v>
      </c>
      <c r="T203" t="s">
        <v>1259</v>
      </c>
    </row>
    <row r="204" spans="1:20">
      <c r="A204" t="s">
        <v>2281</v>
      </c>
      <c r="B204" t="s">
        <v>2282</v>
      </c>
      <c r="C204" t="s">
        <v>1408</v>
      </c>
      <c r="D204" t="s">
        <v>588</v>
      </c>
      <c r="E204">
        <v>1301</v>
      </c>
      <c r="F204">
        <v>2613</v>
      </c>
      <c r="G204">
        <v>25011</v>
      </c>
      <c r="H204" t="s">
        <v>468</v>
      </c>
      <c r="I204">
        <v>8000</v>
      </c>
      <c r="J204" t="s">
        <v>1912</v>
      </c>
      <c r="K204" t="s">
        <v>1449</v>
      </c>
      <c r="L204" t="s">
        <v>42</v>
      </c>
      <c r="M204" t="s">
        <v>1802</v>
      </c>
      <c r="N204" t="s">
        <v>42</v>
      </c>
      <c r="O204" t="s">
        <v>1864</v>
      </c>
      <c r="P204" t="s">
        <v>1449</v>
      </c>
      <c r="Q204" t="s">
        <v>1809</v>
      </c>
      <c r="S204" t="s">
        <v>1865</v>
      </c>
      <c r="T204" t="s">
        <v>1259</v>
      </c>
    </row>
    <row r="205" spans="1:20">
      <c r="A205" t="s">
        <v>2283</v>
      </c>
      <c r="B205" t="s">
        <v>2284</v>
      </c>
      <c r="C205" t="s">
        <v>1408</v>
      </c>
      <c r="D205" t="s">
        <v>588</v>
      </c>
      <c r="E205">
        <v>1301</v>
      </c>
      <c r="F205">
        <v>2617</v>
      </c>
      <c r="G205">
        <v>25011</v>
      </c>
      <c r="H205" t="s">
        <v>468</v>
      </c>
      <c r="I205">
        <v>8000</v>
      </c>
      <c r="J205" t="s">
        <v>1795</v>
      </c>
      <c r="K205" t="s">
        <v>1449</v>
      </c>
      <c r="L205" t="s">
        <v>42</v>
      </c>
      <c r="M205" t="s">
        <v>1802</v>
      </c>
      <c r="N205" t="s">
        <v>42</v>
      </c>
      <c r="O205" t="s">
        <v>1449</v>
      </c>
      <c r="P205" t="s">
        <v>1797</v>
      </c>
      <c r="Q205" t="s">
        <v>1809</v>
      </c>
      <c r="R205">
        <v>54</v>
      </c>
      <c r="S205" t="s">
        <v>1259</v>
      </c>
      <c r="T205" t="s">
        <v>1259</v>
      </c>
    </row>
    <row r="206" spans="1:20">
      <c r="A206" t="s">
        <v>2285</v>
      </c>
      <c r="B206" t="s">
        <v>2286</v>
      </c>
      <c r="C206" t="s">
        <v>1408</v>
      </c>
      <c r="D206" t="s">
        <v>588</v>
      </c>
      <c r="E206">
        <v>1301</v>
      </c>
      <c r="F206">
        <v>2778</v>
      </c>
      <c r="G206">
        <v>25011</v>
      </c>
      <c r="H206" t="s">
        <v>468</v>
      </c>
      <c r="I206">
        <v>8000</v>
      </c>
      <c r="J206" t="s">
        <v>1818</v>
      </c>
      <c r="K206" t="s">
        <v>1449</v>
      </c>
      <c r="L206" t="s">
        <v>42</v>
      </c>
      <c r="M206" t="s">
        <v>1449</v>
      </c>
      <c r="N206" t="s">
        <v>42</v>
      </c>
      <c r="O206" t="s">
        <v>1449</v>
      </c>
      <c r="P206" t="s">
        <v>1449</v>
      </c>
      <c r="Q206" t="s">
        <v>1802</v>
      </c>
      <c r="S206" t="s">
        <v>1259</v>
      </c>
      <c r="T206" t="s">
        <v>1259</v>
      </c>
    </row>
    <row r="207" spans="1:20">
      <c r="A207" t="s">
        <v>2287</v>
      </c>
      <c r="B207" t="s">
        <v>2288</v>
      </c>
      <c r="C207" t="s">
        <v>1408</v>
      </c>
      <c r="D207" t="s">
        <v>588</v>
      </c>
      <c r="E207">
        <v>1301</v>
      </c>
      <c r="F207">
        <v>2961</v>
      </c>
      <c r="G207">
        <v>25011</v>
      </c>
      <c r="H207" t="s">
        <v>468</v>
      </c>
      <c r="I207">
        <v>8000</v>
      </c>
      <c r="J207" t="s">
        <v>1801</v>
      </c>
      <c r="K207" t="s">
        <v>1449</v>
      </c>
      <c r="L207" t="s">
        <v>42</v>
      </c>
      <c r="M207" t="s">
        <v>42</v>
      </c>
      <c r="N207" t="s">
        <v>42</v>
      </c>
      <c r="O207" t="s">
        <v>1449</v>
      </c>
      <c r="P207" t="s">
        <v>1449</v>
      </c>
      <c r="Q207" t="s">
        <v>1802</v>
      </c>
      <c r="S207" t="s">
        <v>1259</v>
      </c>
      <c r="T207" t="s">
        <v>1259</v>
      </c>
    </row>
    <row r="208" spans="1:20">
      <c r="A208" t="s">
        <v>2289</v>
      </c>
      <c r="B208" t="s">
        <v>2290</v>
      </c>
      <c r="C208" t="s">
        <v>1408</v>
      </c>
      <c r="D208" t="s">
        <v>588</v>
      </c>
      <c r="E208">
        <v>1301</v>
      </c>
      <c r="F208">
        <v>3106</v>
      </c>
      <c r="G208">
        <v>25011</v>
      </c>
      <c r="H208" t="s">
        <v>468</v>
      </c>
      <c r="I208">
        <v>8000</v>
      </c>
      <c r="J208" t="s">
        <v>1795</v>
      </c>
      <c r="K208" t="s">
        <v>1449</v>
      </c>
      <c r="L208" t="s">
        <v>42</v>
      </c>
      <c r="M208" t="s">
        <v>1796</v>
      </c>
      <c r="N208" t="s">
        <v>42</v>
      </c>
      <c r="O208" t="s">
        <v>1449</v>
      </c>
      <c r="P208" t="s">
        <v>1797</v>
      </c>
      <c r="Q208" t="s">
        <v>1798</v>
      </c>
      <c r="R208">
        <v>108</v>
      </c>
      <c r="S208" t="s">
        <v>1259</v>
      </c>
      <c r="T208" t="s">
        <v>1259</v>
      </c>
    </row>
    <row r="209" spans="1:20">
      <c r="A209" t="s">
        <v>2291</v>
      </c>
      <c r="B209" t="s">
        <v>2292</v>
      </c>
      <c r="C209" t="s">
        <v>1408</v>
      </c>
      <c r="D209" t="s">
        <v>588</v>
      </c>
      <c r="E209">
        <v>1301</v>
      </c>
      <c r="F209">
        <v>9625</v>
      </c>
      <c r="G209">
        <v>25011</v>
      </c>
      <c r="H209" t="s">
        <v>468</v>
      </c>
      <c r="I209">
        <v>8000</v>
      </c>
      <c r="J209" t="s">
        <v>1795</v>
      </c>
      <c r="K209" t="s">
        <v>1449</v>
      </c>
      <c r="L209" t="s">
        <v>42</v>
      </c>
      <c r="M209" t="s">
        <v>1796</v>
      </c>
      <c r="N209" t="s">
        <v>42</v>
      </c>
      <c r="O209" t="s">
        <v>1864</v>
      </c>
      <c r="P209" t="s">
        <v>1797</v>
      </c>
      <c r="Q209" t="s">
        <v>1798</v>
      </c>
      <c r="R209">
        <v>122</v>
      </c>
      <c r="S209" t="s">
        <v>1865</v>
      </c>
      <c r="T209" t="s">
        <v>1259</v>
      </c>
    </row>
    <row r="210" spans="1:20">
      <c r="A210" t="s">
        <v>2293</v>
      </c>
      <c r="B210" t="s">
        <v>2294</v>
      </c>
      <c r="C210" t="s">
        <v>1408</v>
      </c>
      <c r="D210" t="s">
        <v>588</v>
      </c>
      <c r="E210">
        <v>1301</v>
      </c>
      <c r="F210">
        <v>9755</v>
      </c>
      <c r="G210">
        <v>25011</v>
      </c>
      <c r="H210" t="s">
        <v>468</v>
      </c>
      <c r="I210">
        <v>8000</v>
      </c>
      <c r="J210" t="s">
        <v>1901</v>
      </c>
      <c r="K210" t="s">
        <v>1449</v>
      </c>
      <c r="L210" t="s">
        <v>1824</v>
      </c>
      <c r="M210" t="s">
        <v>42</v>
      </c>
      <c r="N210" t="s">
        <v>42</v>
      </c>
      <c r="O210" t="s">
        <v>1449</v>
      </c>
      <c r="P210" t="s">
        <v>1797</v>
      </c>
      <c r="Q210" t="s">
        <v>1798</v>
      </c>
      <c r="S210" t="s">
        <v>1259</v>
      </c>
      <c r="T210" t="s">
        <v>1259</v>
      </c>
    </row>
    <row r="211" spans="1:20">
      <c r="A211" t="s">
        <v>2295</v>
      </c>
      <c r="B211" t="s">
        <v>2296</v>
      </c>
      <c r="C211" t="s">
        <v>2297</v>
      </c>
      <c r="D211" t="s">
        <v>588</v>
      </c>
      <c r="E211">
        <v>1331</v>
      </c>
      <c r="F211">
        <v>1985</v>
      </c>
      <c r="G211">
        <v>25027</v>
      </c>
      <c r="H211" t="s">
        <v>1194</v>
      </c>
      <c r="I211">
        <v>1122</v>
      </c>
      <c r="J211" t="s">
        <v>1801</v>
      </c>
      <c r="K211" t="s">
        <v>1449</v>
      </c>
      <c r="L211" t="s">
        <v>42</v>
      </c>
      <c r="M211" t="s">
        <v>42</v>
      </c>
      <c r="N211" t="s">
        <v>42</v>
      </c>
      <c r="O211" t="s">
        <v>1449</v>
      </c>
      <c r="P211" t="s">
        <v>1449</v>
      </c>
      <c r="Q211" t="s">
        <v>1802</v>
      </c>
      <c r="S211" t="s">
        <v>1259</v>
      </c>
      <c r="T211" t="s">
        <v>1259</v>
      </c>
    </row>
    <row r="212" spans="1:20">
      <c r="A212" t="s">
        <v>2298</v>
      </c>
      <c r="B212" t="s">
        <v>2299</v>
      </c>
      <c r="C212" t="s">
        <v>2297</v>
      </c>
      <c r="D212" t="s">
        <v>588</v>
      </c>
      <c r="E212">
        <v>1331</v>
      </c>
      <c r="F212">
        <v>2102</v>
      </c>
      <c r="G212">
        <v>25027</v>
      </c>
      <c r="H212" t="s">
        <v>1194</v>
      </c>
      <c r="I212">
        <v>1122</v>
      </c>
      <c r="J212" t="s">
        <v>1838</v>
      </c>
      <c r="K212" t="s">
        <v>1449</v>
      </c>
      <c r="L212" t="s">
        <v>42</v>
      </c>
      <c r="M212" t="s">
        <v>1449</v>
      </c>
      <c r="N212" t="s">
        <v>42</v>
      </c>
      <c r="O212" t="s">
        <v>1449</v>
      </c>
      <c r="P212" t="s">
        <v>1449</v>
      </c>
      <c r="Q212" t="s">
        <v>1802</v>
      </c>
      <c r="S212" t="s">
        <v>1259</v>
      </c>
      <c r="T212" t="s">
        <v>1259</v>
      </c>
    </row>
    <row r="213" spans="1:20">
      <c r="A213" t="s">
        <v>2300</v>
      </c>
      <c r="B213" t="s">
        <v>2301</v>
      </c>
      <c r="C213" t="s">
        <v>2297</v>
      </c>
      <c r="D213" t="s">
        <v>588</v>
      </c>
      <c r="E213">
        <v>1331</v>
      </c>
      <c r="F213">
        <v>3227</v>
      </c>
      <c r="G213">
        <v>25027</v>
      </c>
      <c r="H213" t="s">
        <v>1194</v>
      </c>
      <c r="I213">
        <v>1122</v>
      </c>
      <c r="J213" t="s">
        <v>1841</v>
      </c>
      <c r="K213" t="s">
        <v>1449</v>
      </c>
      <c r="L213" t="s">
        <v>1842</v>
      </c>
      <c r="M213" t="s">
        <v>42</v>
      </c>
      <c r="N213" t="s">
        <v>42</v>
      </c>
      <c r="O213" t="s">
        <v>1449</v>
      </c>
      <c r="P213" t="s">
        <v>1797</v>
      </c>
      <c r="Q213" t="s">
        <v>1842</v>
      </c>
      <c r="S213" t="s">
        <v>1259</v>
      </c>
      <c r="T213" t="s">
        <v>1259</v>
      </c>
    </row>
    <row r="214" spans="1:20">
      <c r="A214" t="s">
        <v>2302</v>
      </c>
      <c r="B214" t="s">
        <v>2303</v>
      </c>
      <c r="C214" t="s">
        <v>2297</v>
      </c>
      <c r="D214" t="s">
        <v>588</v>
      </c>
      <c r="E214">
        <v>1331</v>
      </c>
      <c r="F214">
        <v>3535</v>
      </c>
      <c r="G214">
        <v>25027</v>
      </c>
      <c r="H214" t="s">
        <v>1194</v>
      </c>
      <c r="I214">
        <v>1122</v>
      </c>
      <c r="J214" t="s">
        <v>1912</v>
      </c>
      <c r="K214" t="s">
        <v>1449</v>
      </c>
      <c r="L214" t="s">
        <v>42</v>
      </c>
      <c r="M214" t="s">
        <v>1910</v>
      </c>
      <c r="N214" t="s">
        <v>42</v>
      </c>
      <c r="O214" t="s">
        <v>1864</v>
      </c>
      <c r="P214" t="s">
        <v>1449</v>
      </c>
      <c r="Q214" t="s">
        <v>1847</v>
      </c>
      <c r="S214" t="s">
        <v>1865</v>
      </c>
      <c r="T214" t="s">
        <v>1259</v>
      </c>
    </row>
    <row r="215" spans="1:20">
      <c r="A215" t="s">
        <v>2304</v>
      </c>
      <c r="B215" t="s">
        <v>2305</v>
      </c>
      <c r="C215" t="s">
        <v>2297</v>
      </c>
      <c r="D215" t="s">
        <v>588</v>
      </c>
      <c r="E215">
        <v>1331</v>
      </c>
      <c r="F215">
        <v>9609</v>
      </c>
      <c r="G215">
        <v>25027</v>
      </c>
      <c r="H215" t="s">
        <v>1194</v>
      </c>
      <c r="I215">
        <v>1122</v>
      </c>
      <c r="J215" t="s">
        <v>1795</v>
      </c>
      <c r="K215" t="s">
        <v>1449</v>
      </c>
      <c r="L215" t="s">
        <v>42</v>
      </c>
      <c r="M215" t="s">
        <v>1796</v>
      </c>
      <c r="N215" t="s">
        <v>42</v>
      </c>
      <c r="O215" t="s">
        <v>1449</v>
      </c>
      <c r="P215" t="s">
        <v>1797</v>
      </c>
      <c r="Q215" t="s">
        <v>1798</v>
      </c>
      <c r="R215">
        <v>131</v>
      </c>
      <c r="S215" t="s">
        <v>1259</v>
      </c>
      <c r="T215" t="s">
        <v>1259</v>
      </c>
    </row>
    <row r="216" spans="1:20">
      <c r="A216" t="s">
        <v>2306</v>
      </c>
      <c r="B216" t="s">
        <v>2307</v>
      </c>
      <c r="C216" t="s">
        <v>2308</v>
      </c>
      <c r="D216" t="s">
        <v>588</v>
      </c>
      <c r="E216">
        <v>1339</v>
      </c>
      <c r="F216">
        <v>9656</v>
      </c>
      <c r="G216">
        <v>25011</v>
      </c>
      <c r="H216" t="s">
        <v>468</v>
      </c>
      <c r="I216">
        <v>8000</v>
      </c>
      <c r="J216" t="s">
        <v>1841</v>
      </c>
      <c r="K216" t="s">
        <v>1449</v>
      </c>
      <c r="L216" t="s">
        <v>2163</v>
      </c>
      <c r="M216" t="s">
        <v>42</v>
      </c>
      <c r="N216" t="s">
        <v>42</v>
      </c>
      <c r="O216" t="s">
        <v>1449</v>
      </c>
      <c r="P216" t="s">
        <v>1811</v>
      </c>
      <c r="Q216" t="s">
        <v>2164</v>
      </c>
      <c r="S216" t="s">
        <v>1259</v>
      </c>
      <c r="T216" t="s">
        <v>1259</v>
      </c>
    </row>
    <row r="217" spans="1:20">
      <c r="A217" t="s">
        <v>2309</v>
      </c>
      <c r="B217" t="s">
        <v>2310</v>
      </c>
      <c r="C217" t="s">
        <v>2311</v>
      </c>
      <c r="D217" t="s">
        <v>588</v>
      </c>
      <c r="E217">
        <v>1341</v>
      </c>
      <c r="F217">
        <v>179</v>
      </c>
      <c r="G217">
        <v>25011</v>
      </c>
      <c r="H217" t="s">
        <v>468</v>
      </c>
      <c r="I217">
        <v>8000</v>
      </c>
      <c r="J217" t="s">
        <v>2312</v>
      </c>
      <c r="K217" t="s">
        <v>1449</v>
      </c>
      <c r="L217" t="s">
        <v>2163</v>
      </c>
      <c r="M217" t="s">
        <v>42</v>
      </c>
      <c r="N217" t="s">
        <v>42</v>
      </c>
      <c r="O217" t="s">
        <v>1449</v>
      </c>
      <c r="P217" t="s">
        <v>1811</v>
      </c>
      <c r="Q217" t="s">
        <v>2164</v>
      </c>
      <c r="S217" t="s">
        <v>1259</v>
      </c>
      <c r="T217" t="s">
        <v>1259</v>
      </c>
    </row>
    <row r="218" spans="1:20">
      <c r="A218" t="s">
        <v>2313</v>
      </c>
      <c r="B218" t="s">
        <v>2314</v>
      </c>
      <c r="C218" t="s">
        <v>2311</v>
      </c>
      <c r="D218" t="s">
        <v>588</v>
      </c>
      <c r="E218">
        <v>1341</v>
      </c>
      <c r="F218">
        <v>419</v>
      </c>
      <c r="G218">
        <v>25011</v>
      </c>
      <c r="H218" t="s">
        <v>468</v>
      </c>
      <c r="I218">
        <v>8000</v>
      </c>
      <c r="J218" t="s">
        <v>2259</v>
      </c>
      <c r="K218" t="s">
        <v>1449</v>
      </c>
      <c r="L218" t="s">
        <v>42</v>
      </c>
      <c r="M218" t="s">
        <v>42</v>
      </c>
      <c r="N218" t="s">
        <v>42</v>
      </c>
      <c r="O218" t="s">
        <v>1449</v>
      </c>
      <c r="P218" t="s">
        <v>1449</v>
      </c>
      <c r="Q218" t="s">
        <v>1798</v>
      </c>
      <c r="S218" t="s">
        <v>1259</v>
      </c>
      <c r="T218" t="s">
        <v>1259</v>
      </c>
    </row>
    <row r="219" spans="1:20">
      <c r="A219" t="s">
        <v>2315</v>
      </c>
      <c r="B219" t="s">
        <v>2316</v>
      </c>
      <c r="C219" t="s">
        <v>2317</v>
      </c>
      <c r="D219" t="s">
        <v>588</v>
      </c>
      <c r="E219">
        <v>1344</v>
      </c>
      <c r="F219">
        <v>4429</v>
      </c>
      <c r="G219">
        <v>25011</v>
      </c>
      <c r="H219" t="s">
        <v>468</v>
      </c>
      <c r="I219">
        <v>8000</v>
      </c>
      <c r="J219" t="s">
        <v>1801</v>
      </c>
      <c r="K219" t="s">
        <v>1449</v>
      </c>
      <c r="L219" t="s">
        <v>42</v>
      </c>
      <c r="M219" t="s">
        <v>42</v>
      </c>
      <c r="N219" t="s">
        <v>42</v>
      </c>
      <c r="O219" t="s">
        <v>1449</v>
      </c>
      <c r="P219" t="s">
        <v>1449</v>
      </c>
      <c r="Q219" t="s">
        <v>1802</v>
      </c>
      <c r="S219" t="s">
        <v>1259</v>
      </c>
      <c r="T219" t="s">
        <v>1259</v>
      </c>
    </row>
    <row r="220" spans="1:20">
      <c r="A220" t="s">
        <v>2318</v>
      </c>
      <c r="B220" t="s">
        <v>2319</v>
      </c>
      <c r="C220" t="s">
        <v>2320</v>
      </c>
      <c r="D220" t="s">
        <v>588</v>
      </c>
      <c r="E220">
        <v>1355</v>
      </c>
      <c r="F220">
        <v>9713</v>
      </c>
      <c r="G220">
        <v>25011</v>
      </c>
      <c r="H220" t="s">
        <v>468</v>
      </c>
      <c r="I220">
        <v>8000</v>
      </c>
      <c r="J220" t="s">
        <v>1801</v>
      </c>
      <c r="K220" t="s">
        <v>1449</v>
      </c>
      <c r="L220" t="s">
        <v>42</v>
      </c>
      <c r="M220" t="s">
        <v>42</v>
      </c>
      <c r="N220" t="s">
        <v>42</v>
      </c>
      <c r="O220" t="s">
        <v>1449</v>
      </c>
      <c r="P220" t="s">
        <v>1449</v>
      </c>
      <c r="Q220" t="s">
        <v>1802</v>
      </c>
      <c r="S220" t="s">
        <v>1259</v>
      </c>
      <c r="T220" t="s">
        <v>1259</v>
      </c>
    </row>
    <row r="221" spans="1:20">
      <c r="A221" t="s">
        <v>2321</v>
      </c>
      <c r="B221" t="s">
        <v>2322</v>
      </c>
      <c r="C221" t="s">
        <v>2323</v>
      </c>
      <c r="D221" t="s">
        <v>588</v>
      </c>
      <c r="E221">
        <v>1360</v>
      </c>
      <c r="F221">
        <v>1017</v>
      </c>
      <c r="G221">
        <v>25011</v>
      </c>
      <c r="H221" t="s">
        <v>468</v>
      </c>
      <c r="I221">
        <v>8000</v>
      </c>
      <c r="J221" t="s">
        <v>1801</v>
      </c>
      <c r="K221" t="s">
        <v>1449</v>
      </c>
      <c r="L221" t="s">
        <v>42</v>
      </c>
      <c r="M221" t="s">
        <v>42</v>
      </c>
      <c r="N221" t="s">
        <v>42</v>
      </c>
      <c r="O221" t="s">
        <v>1449</v>
      </c>
      <c r="P221" t="s">
        <v>1449</v>
      </c>
      <c r="Q221" t="s">
        <v>1802</v>
      </c>
      <c r="S221" t="s">
        <v>1259</v>
      </c>
      <c r="T221" t="s">
        <v>1259</v>
      </c>
    </row>
    <row r="222" spans="1:20">
      <c r="A222" t="s">
        <v>2324</v>
      </c>
      <c r="B222" t="s">
        <v>2325</v>
      </c>
      <c r="C222" t="s">
        <v>2323</v>
      </c>
      <c r="D222" t="s">
        <v>588</v>
      </c>
      <c r="E222">
        <v>1360</v>
      </c>
      <c r="F222">
        <v>9503</v>
      </c>
      <c r="G222">
        <v>25011</v>
      </c>
      <c r="H222" t="s">
        <v>468</v>
      </c>
      <c r="I222">
        <v>8000</v>
      </c>
      <c r="J222" t="s">
        <v>1822</v>
      </c>
      <c r="K222" t="s">
        <v>1889</v>
      </c>
      <c r="L222" t="s">
        <v>1809</v>
      </c>
      <c r="M222" t="s">
        <v>42</v>
      </c>
      <c r="N222" t="s">
        <v>1829</v>
      </c>
      <c r="O222" t="s">
        <v>1449</v>
      </c>
      <c r="P222" t="s">
        <v>1797</v>
      </c>
      <c r="Q222" t="s">
        <v>1809</v>
      </c>
      <c r="S222" t="s">
        <v>1259</v>
      </c>
      <c r="T222" t="s">
        <v>1259</v>
      </c>
    </row>
    <row r="223" spans="1:20">
      <c r="A223" t="s">
        <v>2326</v>
      </c>
      <c r="B223" t="s">
        <v>2327</v>
      </c>
      <c r="C223" t="s">
        <v>2323</v>
      </c>
      <c r="D223" t="s">
        <v>588</v>
      </c>
      <c r="E223">
        <v>1360</v>
      </c>
      <c r="F223">
        <v>9663</v>
      </c>
      <c r="G223">
        <v>25011</v>
      </c>
      <c r="H223" t="s">
        <v>468</v>
      </c>
      <c r="I223">
        <v>8000</v>
      </c>
      <c r="J223" t="s">
        <v>2259</v>
      </c>
      <c r="K223" t="s">
        <v>1449</v>
      </c>
      <c r="L223" t="s">
        <v>42</v>
      </c>
      <c r="M223" t="s">
        <v>42</v>
      </c>
      <c r="N223" t="s">
        <v>42</v>
      </c>
      <c r="O223" t="s">
        <v>1449</v>
      </c>
      <c r="P223" t="s">
        <v>1449</v>
      </c>
      <c r="Q223" t="s">
        <v>1798</v>
      </c>
      <c r="S223" t="s">
        <v>1259</v>
      </c>
      <c r="T223" t="s">
        <v>1259</v>
      </c>
    </row>
    <row r="224" spans="1:20">
      <c r="A224" t="s">
        <v>2328</v>
      </c>
      <c r="B224" t="s">
        <v>2329</v>
      </c>
      <c r="C224" t="s">
        <v>2323</v>
      </c>
      <c r="D224" t="s">
        <v>588</v>
      </c>
      <c r="E224">
        <v>1360</v>
      </c>
      <c r="F224">
        <v>9681</v>
      </c>
      <c r="G224">
        <v>25011</v>
      </c>
      <c r="H224" t="s">
        <v>468</v>
      </c>
      <c r="I224">
        <v>8000</v>
      </c>
      <c r="J224" t="s">
        <v>1818</v>
      </c>
      <c r="K224" t="s">
        <v>1449</v>
      </c>
      <c r="L224" t="s">
        <v>42</v>
      </c>
      <c r="M224" t="s">
        <v>1449</v>
      </c>
      <c r="N224" t="s">
        <v>42</v>
      </c>
      <c r="O224" t="s">
        <v>1449</v>
      </c>
      <c r="P224" t="s">
        <v>1811</v>
      </c>
      <c r="Q224" t="s">
        <v>1802</v>
      </c>
      <c r="S224" t="s">
        <v>1259</v>
      </c>
      <c r="T224" t="s">
        <v>1259</v>
      </c>
    </row>
    <row r="225" spans="1:20">
      <c r="A225" t="s">
        <v>2330</v>
      </c>
      <c r="B225" t="s">
        <v>2331</v>
      </c>
      <c r="C225" t="s">
        <v>186</v>
      </c>
      <c r="D225" t="s">
        <v>588</v>
      </c>
      <c r="E225">
        <v>1364</v>
      </c>
      <c r="F225">
        <v>6421</v>
      </c>
      <c r="G225">
        <v>25011</v>
      </c>
      <c r="H225" t="s">
        <v>468</v>
      </c>
      <c r="I225">
        <v>8000</v>
      </c>
      <c r="J225" t="s">
        <v>1801</v>
      </c>
      <c r="K225" t="s">
        <v>1449</v>
      </c>
      <c r="L225" t="s">
        <v>42</v>
      </c>
      <c r="M225" t="s">
        <v>42</v>
      </c>
      <c r="N225" t="s">
        <v>42</v>
      </c>
      <c r="O225" t="s">
        <v>1449</v>
      </c>
      <c r="P225" t="s">
        <v>1449</v>
      </c>
      <c r="Q225" t="s">
        <v>1802</v>
      </c>
      <c r="S225" t="s">
        <v>1259</v>
      </c>
      <c r="T225" t="s">
        <v>1259</v>
      </c>
    </row>
    <row r="226" spans="1:20">
      <c r="A226" t="s">
        <v>2332</v>
      </c>
      <c r="B226" t="s">
        <v>2333</v>
      </c>
      <c r="C226" t="s">
        <v>2334</v>
      </c>
      <c r="D226" t="s">
        <v>588</v>
      </c>
      <c r="E226">
        <v>1366</v>
      </c>
      <c r="F226">
        <v>148</v>
      </c>
      <c r="G226">
        <v>25027</v>
      </c>
      <c r="H226" t="s">
        <v>1194</v>
      </c>
      <c r="I226">
        <v>1122</v>
      </c>
      <c r="J226" t="s">
        <v>1822</v>
      </c>
      <c r="K226" t="s">
        <v>1889</v>
      </c>
      <c r="L226" t="s">
        <v>2163</v>
      </c>
      <c r="M226" t="s">
        <v>42</v>
      </c>
      <c r="N226" t="s">
        <v>2240</v>
      </c>
      <c r="O226" t="s">
        <v>1449</v>
      </c>
      <c r="P226" t="s">
        <v>1797</v>
      </c>
      <c r="Q226" t="s">
        <v>2164</v>
      </c>
      <c r="S226" t="s">
        <v>1259</v>
      </c>
      <c r="T226" t="s">
        <v>1259</v>
      </c>
    </row>
    <row r="227" spans="1:20">
      <c r="A227" t="s">
        <v>2335</v>
      </c>
      <c r="B227" t="s">
        <v>2336</v>
      </c>
      <c r="C227" t="s">
        <v>2337</v>
      </c>
      <c r="D227" t="s">
        <v>588</v>
      </c>
      <c r="E227">
        <v>1367</v>
      </c>
      <c r="F227">
        <v>273</v>
      </c>
      <c r="G227">
        <v>25011</v>
      </c>
      <c r="H227" t="s">
        <v>468</v>
      </c>
      <c r="I227">
        <v>8000</v>
      </c>
      <c r="J227" t="s">
        <v>2259</v>
      </c>
      <c r="K227" t="s">
        <v>1449</v>
      </c>
      <c r="L227" t="s">
        <v>42</v>
      </c>
      <c r="M227" t="s">
        <v>42</v>
      </c>
      <c r="N227" t="s">
        <v>42</v>
      </c>
      <c r="O227" t="s">
        <v>1449</v>
      </c>
      <c r="P227" t="s">
        <v>1449</v>
      </c>
      <c r="Q227" t="s">
        <v>1798</v>
      </c>
      <c r="S227" t="s">
        <v>1259</v>
      </c>
      <c r="T227" t="s">
        <v>1259</v>
      </c>
    </row>
    <row r="228" spans="1:20">
      <c r="A228" t="s">
        <v>2338</v>
      </c>
      <c r="B228" t="s">
        <v>2339</v>
      </c>
      <c r="C228" t="s">
        <v>2340</v>
      </c>
      <c r="D228" t="s">
        <v>588</v>
      </c>
      <c r="E228">
        <v>1370</v>
      </c>
      <c r="F228">
        <v>1114</v>
      </c>
      <c r="G228">
        <v>25011</v>
      </c>
      <c r="H228" t="s">
        <v>468</v>
      </c>
      <c r="I228">
        <v>8000</v>
      </c>
      <c r="J228" t="s">
        <v>1801</v>
      </c>
      <c r="K228" t="s">
        <v>1449</v>
      </c>
      <c r="L228" t="s">
        <v>42</v>
      </c>
      <c r="M228" t="s">
        <v>42</v>
      </c>
      <c r="N228" t="s">
        <v>42</v>
      </c>
      <c r="O228" t="s">
        <v>1449</v>
      </c>
      <c r="P228" t="s">
        <v>1449</v>
      </c>
      <c r="Q228" t="s">
        <v>1802</v>
      </c>
      <c r="S228" t="s">
        <v>1259</v>
      </c>
      <c r="T228" t="s">
        <v>1259</v>
      </c>
    </row>
    <row r="229" spans="1:20">
      <c r="A229" t="s">
        <v>2341</v>
      </c>
      <c r="B229" t="s">
        <v>2342</v>
      </c>
      <c r="C229" t="s">
        <v>2340</v>
      </c>
      <c r="D229" t="s">
        <v>588</v>
      </c>
      <c r="E229">
        <v>1370</v>
      </c>
      <c r="F229">
        <v>9705</v>
      </c>
      <c r="G229">
        <v>25011</v>
      </c>
      <c r="H229" t="s">
        <v>468</v>
      </c>
      <c r="I229">
        <v>8000</v>
      </c>
      <c r="J229" t="s">
        <v>1795</v>
      </c>
      <c r="K229" t="s">
        <v>1449</v>
      </c>
      <c r="L229" t="s">
        <v>42</v>
      </c>
      <c r="M229" t="s">
        <v>1910</v>
      </c>
      <c r="N229" t="s">
        <v>42</v>
      </c>
      <c r="O229" t="s">
        <v>1449</v>
      </c>
      <c r="P229" t="s">
        <v>1797</v>
      </c>
      <c r="Q229" t="s">
        <v>1847</v>
      </c>
      <c r="R229">
        <v>23</v>
      </c>
      <c r="S229" t="s">
        <v>1259</v>
      </c>
      <c r="T229" t="s">
        <v>1259</v>
      </c>
    </row>
    <row r="230" spans="1:20">
      <c r="A230" t="s">
        <v>2343</v>
      </c>
      <c r="B230" t="s">
        <v>2344</v>
      </c>
      <c r="C230" t="s">
        <v>2345</v>
      </c>
      <c r="D230" t="s">
        <v>588</v>
      </c>
      <c r="E230">
        <v>1373</v>
      </c>
      <c r="F230">
        <v>1012</v>
      </c>
      <c r="G230">
        <v>25011</v>
      </c>
      <c r="H230" t="s">
        <v>468</v>
      </c>
      <c r="I230">
        <v>8000</v>
      </c>
      <c r="J230" t="s">
        <v>1801</v>
      </c>
      <c r="K230" t="s">
        <v>1449</v>
      </c>
      <c r="L230" t="s">
        <v>42</v>
      </c>
      <c r="M230" t="s">
        <v>42</v>
      </c>
      <c r="N230" t="s">
        <v>42</v>
      </c>
      <c r="O230" t="s">
        <v>1449</v>
      </c>
      <c r="P230" t="s">
        <v>1449</v>
      </c>
      <c r="Q230" t="s">
        <v>1802</v>
      </c>
      <c r="S230" t="s">
        <v>1259</v>
      </c>
      <c r="T230" t="s">
        <v>1259</v>
      </c>
    </row>
    <row r="231" spans="1:20">
      <c r="A231" t="s">
        <v>2346</v>
      </c>
      <c r="B231" t="s">
        <v>2347</v>
      </c>
      <c r="C231" t="s">
        <v>2348</v>
      </c>
      <c r="D231" t="s">
        <v>588</v>
      </c>
      <c r="E231">
        <v>1375</v>
      </c>
      <c r="F231">
        <v>405</v>
      </c>
      <c r="G231">
        <v>25011</v>
      </c>
      <c r="H231" t="s">
        <v>468</v>
      </c>
      <c r="I231">
        <v>8000</v>
      </c>
      <c r="J231" t="s">
        <v>1795</v>
      </c>
      <c r="K231" t="s">
        <v>1449</v>
      </c>
      <c r="L231" t="s">
        <v>42</v>
      </c>
      <c r="M231" t="s">
        <v>1802</v>
      </c>
      <c r="N231" t="s">
        <v>42</v>
      </c>
      <c r="O231" t="s">
        <v>1449</v>
      </c>
      <c r="P231" t="s">
        <v>1797</v>
      </c>
      <c r="Q231" t="s">
        <v>1809</v>
      </c>
      <c r="R231">
        <v>33</v>
      </c>
      <c r="S231" t="s">
        <v>1259</v>
      </c>
      <c r="T231" t="s">
        <v>1259</v>
      </c>
    </row>
    <row r="232" spans="1:20">
      <c r="A232" t="s">
        <v>2349</v>
      </c>
      <c r="B232" t="s">
        <v>2350</v>
      </c>
      <c r="C232" t="s">
        <v>2351</v>
      </c>
      <c r="D232" t="s">
        <v>588</v>
      </c>
      <c r="E232">
        <v>1376</v>
      </c>
      <c r="F232">
        <v>166</v>
      </c>
      <c r="G232">
        <v>25011</v>
      </c>
      <c r="H232" t="s">
        <v>468</v>
      </c>
      <c r="I232">
        <v>8000</v>
      </c>
      <c r="J232" t="s">
        <v>1801</v>
      </c>
      <c r="K232" t="s">
        <v>1449</v>
      </c>
      <c r="L232" t="s">
        <v>42</v>
      </c>
      <c r="M232" t="s">
        <v>42</v>
      </c>
      <c r="N232" t="s">
        <v>42</v>
      </c>
      <c r="O232" t="s">
        <v>1449</v>
      </c>
      <c r="P232" t="s">
        <v>1449</v>
      </c>
      <c r="Q232" t="s">
        <v>1802</v>
      </c>
      <c r="S232" t="s">
        <v>1259</v>
      </c>
      <c r="T232" t="s">
        <v>1259</v>
      </c>
    </row>
    <row r="233" spans="1:20">
      <c r="A233" t="s">
        <v>2352</v>
      </c>
      <c r="B233" t="s">
        <v>2353</v>
      </c>
      <c r="C233" t="s">
        <v>2351</v>
      </c>
      <c r="D233" t="s">
        <v>588</v>
      </c>
      <c r="E233">
        <v>1376</v>
      </c>
      <c r="F233">
        <v>1608</v>
      </c>
      <c r="G233">
        <v>25011</v>
      </c>
      <c r="H233" t="s">
        <v>468</v>
      </c>
      <c r="I233">
        <v>8000</v>
      </c>
      <c r="J233" t="s">
        <v>2312</v>
      </c>
      <c r="K233" t="s">
        <v>1449</v>
      </c>
      <c r="L233" t="s">
        <v>1847</v>
      </c>
      <c r="M233" t="s">
        <v>42</v>
      </c>
      <c r="N233" t="s">
        <v>42</v>
      </c>
      <c r="O233" t="s">
        <v>1449</v>
      </c>
      <c r="P233" t="s">
        <v>1797</v>
      </c>
      <c r="Q233" t="s">
        <v>1847</v>
      </c>
      <c r="S233" t="s">
        <v>1259</v>
      </c>
      <c r="T233" t="s">
        <v>1259</v>
      </c>
    </row>
    <row r="234" spans="1:20">
      <c r="A234" t="s">
        <v>2354</v>
      </c>
      <c r="B234" t="s">
        <v>2353</v>
      </c>
      <c r="C234" t="s">
        <v>2351</v>
      </c>
      <c r="D234" t="s">
        <v>588</v>
      </c>
      <c r="E234">
        <v>1376</v>
      </c>
      <c r="F234">
        <v>1608</v>
      </c>
      <c r="G234">
        <v>25011</v>
      </c>
      <c r="H234" t="s">
        <v>468</v>
      </c>
      <c r="I234">
        <v>8000</v>
      </c>
      <c r="J234" t="s">
        <v>1822</v>
      </c>
      <c r="K234" t="s">
        <v>1449</v>
      </c>
      <c r="L234" t="s">
        <v>1847</v>
      </c>
      <c r="M234" t="s">
        <v>42</v>
      </c>
      <c r="N234" t="s">
        <v>2240</v>
      </c>
      <c r="O234" t="s">
        <v>1449</v>
      </c>
      <c r="P234" t="s">
        <v>1797</v>
      </c>
      <c r="Q234" t="s">
        <v>1847</v>
      </c>
      <c r="S234" t="s">
        <v>1259</v>
      </c>
      <c r="T234" t="s">
        <v>1259</v>
      </c>
    </row>
    <row r="235" spans="1:20">
      <c r="A235" t="s">
        <v>2355</v>
      </c>
      <c r="B235" t="s">
        <v>2356</v>
      </c>
      <c r="C235" t="s">
        <v>2351</v>
      </c>
      <c r="D235" t="s">
        <v>588</v>
      </c>
      <c r="E235">
        <v>1376</v>
      </c>
      <c r="F235">
        <v>1926</v>
      </c>
      <c r="G235">
        <v>25011</v>
      </c>
      <c r="H235" t="s">
        <v>468</v>
      </c>
      <c r="I235">
        <v>8000</v>
      </c>
      <c r="J235" t="s">
        <v>1822</v>
      </c>
      <c r="K235" t="s">
        <v>1889</v>
      </c>
      <c r="L235" t="s">
        <v>1809</v>
      </c>
      <c r="M235" t="s">
        <v>42</v>
      </c>
      <c r="N235" t="s">
        <v>1825</v>
      </c>
      <c r="O235" t="s">
        <v>1449</v>
      </c>
      <c r="P235" t="s">
        <v>1797</v>
      </c>
      <c r="Q235" t="s">
        <v>1809</v>
      </c>
      <c r="S235" t="s">
        <v>1259</v>
      </c>
      <c r="T235" t="s">
        <v>1259</v>
      </c>
    </row>
    <row r="236" spans="1:20">
      <c r="A236" t="s">
        <v>2357</v>
      </c>
      <c r="B236" t="s">
        <v>2358</v>
      </c>
      <c r="C236" t="s">
        <v>2351</v>
      </c>
      <c r="D236" t="s">
        <v>588</v>
      </c>
      <c r="E236">
        <v>1376</v>
      </c>
      <c r="F236">
        <v>1830</v>
      </c>
      <c r="G236">
        <v>25011</v>
      </c>
      <c r="H236" t="s">
        <v>468</v>
      </c>
      <c r="I236">
        <v>8000</v>
      </c>
      <c r="J236" t="s">
        <v>1795</v>
      </c>
      <c r="K236" t="s">
        <v>1449</v>
      </c>
      <c r="L236" t="s">
        <v>42</v>
      </c>
      <c r="M236" t="s">
        <v>1796</v>
      </c>
      <c r="N236" t="s">
        <v>42</v>
      </c>
      <c r="O236" t="s">
        <v>1449</v>
      </c>
      <c r="P236" t="s">
        <v>1797</v>
      </c>
      <c r="Q236" t="s">
        <v>1798</v>
      </c>
      <c r="R236">
        <v>121</v>
      </c>
      <c r="S236" t="s">
        <v>1259</v>
      </c>
      <c r="T236" t="s">
        <v>1259</v>
      </c>
    </row>
    <row r="237" spans="1:20">
      <c r="A237" t="s">
        <v>2359</v>
      </c>
      <c r="B237" t="s">
        <v>2360</v>
      </c>
      <c r="C237" t="s">
        <v>54</v>
      </c>
      <c r="D237" t="s">
        <v>588</v>
      </c>
      <c r="E237">
        <v>1379</v>
      </c>
      <c r="F237">
        <v>9706</v>
      </c>
      <c r="G237">
        <v>25011</v>
      </c>
      <c r="H237" t="s">
        <v>468</v>
      </c>
      <c r="I237">
        <v>8000</v>
      </c>
      <c r="J237" t="s">
        <v>1818</v>
      </c>
      <c r="K237" t="s">
        <v>1449</v>
      </c>
      <c r="L237" t="s">
        <v>42</v>
      </c>
      <c r="M237" t="s">
        <v>1449</v>
      </c>
      <c r="N237" t="s">
        <v>42</v>
      </c>
      <c r="O237" t="s">
        <v>1449</v>
      </c>
      <c r="P237" t="s">
        <v>1449</v>
      </c>
      <c r="Q237" t="s">
        <v>1802</v>
      </c>
      <c r="S237" t="s">
        <v>1259</v>
      </c>
      <c r="T237" t="s">
        <v>1259</v>
      </c>
    </row>
    <row r="238" spans="1:20">
      <c r="A238" t="s">
        <v>2361</v>
      </c>
      <c r="B238" t="s">
        <v>2362</v>
      </c>
      <c r="C238" t="s">
        <v>2363</v>
      </c>
      <c r="D238" t="s">
        <v>588</v>
      </c>
      <c r="E238">
        <v>1420</v>
      </c>
      <c r="F238">
        <v>1932</v>
      </c>
      <c r="G238">
        <v>25027</v>
      </c>
      <c r="H238" t="s">
        <v>1194</v>
      </c>
      <c r="I238">
        <v>1122</v>
      </c>
      <c r="J238" t="s">
        <v>1795</v>
      </c>
      <c r="K238" t="s">
        <v>1449</v>
      </c>
      <c r="L238" t="s">
        <v>42</v>
      </c>
      <c r="M238" t="s">
        <v>1796</v>
      </c>
      <c r="N238" t="s">
        <v>42</v>
      </c>
      <c r="O238" t="s">
        <v>1449</v>
      </c>
      <c r="P238" t="s">
        <v>1797</v>
      </c>
      <c r="Q238" t="s">
        <v>1798</v>
      </c>
      <c r="R238">
        <v>161</v>
      </c>
      <c r="S238" t="s">
        <v>1259</v>
      </c>
      <c r="T238" t="s">
        <v>1259</v>
      </c>
    </row>
    <row r="239" spans="1:21">
      <c r="A239" t="s">
        <v>2364</v>
      </c>
      <c r="B239" t="s">
        <v>2365</v>
      </c>
      <c r="C239" t="s">
        <v>2363</v>
      </c>
      <c r="D239" t="s">
        <v>588</v>
      </c>
      <c r="E239">
        <v>1420</v>
      </c>
      <c r="F239">
        <v>1919</v>
      </c>
      <c r="G239">
        <v>25027</v>
      </c>
      <c r="H239" t="s">
        <v>1194</v>
      </c>
      <c r="I239">
        <v>1122</v>
      </c>
      <c r="J239" t="s">
        <v>1912</v>
      </c>
      <c r="K239" t="s">
        <v>1913</v>
      </c>
      <c r="L239" t="s">
        <v>42</v>
      </c>
      <c r="M239" t="s">
        <v>1796</v>
      </c>
      <c r="N239" t="s">
        <v>42</v>
      </c>
      <c r="O239" t="s">
        <v>1449</v>
      </c>
      <c r="P239" t="s">
        <v>1449</v>
      </c>
      <c r="Q239" t="s">
        <v>1798</v>
      </c>
      <c r="R239">
        <v>73.7</v>
      </c>
      <c r="S239" t="s">
        <v>1985</v>
      </c>
      <c r="T239" t="s">
        <v>2366</v>
      </c>
      <c r="U239">
        <v>26903</v>
      </c>
    </row>
    <row r="240" spans="1:20">
      <c r="A240" t="s">
        <v>2367</v>
      </c>
      <c r="B240" t="s">
        <v>2368</v>
      </c>
      <c r="C240" t="s">
        <v>2363</v>
      </c>
      <c r="D240" t="s">
        <v>588</v>
      </c>
      <c r="E240">
        <v>1420</v>
      </c>
      <c r="F240">
        <v>2631</v>
      </c>
      <c r="G240">
        <v>25027</v>
      </c>
      <c r="H240" t="s">
        <v>1194</v>
      </c>
      <c r="I240">
        <v>1122</v>
      </c>
      <c r="J240" t="s">
        <v>1808</v>
      </c>
      <c r="K240" t="s">
        <v>1449</v>
      </c>
      <c r="L240" t="s">
        <v>1814</v>
      </c>
      <c r="M240" t="s">
        <v>42</v>
      </c>
      <c r="N240" t="s">
        <v>42</v>
      </c>
      <c r="O240" t="s">
        <v>2094</v>
      </c>
      <c r="P240" t="s">
        <v>1797</v>
      </c>
      <c r="Q240" t="s">
        <v>1798</v>
      </c>
      <c r="S240" t="s">
        <v>1259</v>
      </c>
      <c r="T240" t="s">
        <v>1259</v>
      </c>
    </row>
    <row r="241" spans="1:20">
      <c r="A241" t="s">
        <v>2369</v>
      </c>
      <c r="B241" t="s">
        <v>2370</v>
      </c>
      <c r="C241" t="s">
        <v>2363</v>
      </c>
      <c r="D241" t="s">
        <v>588</v>
      </c>
      <c r="E241">
        <v>1420</v>
      </c>
      <c r="F241">
        <v>3118</v>
      </c>
      <c r="G241">
        <v>25027</v>
      </c>
      <c r="H241" t="s">
        <v>1194</v>
      </c>
      <c r="I241">
        <v>1122</v>
      </c>
      <c r="J241" t="s">
        <v>1801</v>
      </c>
      <c r="K241" t="s">
        <v>1449</v>
      </c>
      <c r="L241" t="s">
        <v>42</v>
      </c>
      <c r="M241" t="s">
        <v>42</v>
      </c>
      <c r="N241" t="s">
        <v>42</v>
      </c>
      <c r="O241" t="s">
        <v>1449</v>
      </c>
      <c r="P241" t="s">
        <v>1449</v>
      </c>
      <c r="Q241" t="s">
        <v>1802</v>
      </c>
      <c r="S241" t="s">
        <v>1259</v>
      </c>
      <c r="T241" t="s">
        <v>1259</v>
      </c>
    </row>
    <row r="242" spans="1:20">
      <c r="A242" t="s">
        <v>2371</v>
      </c>
      <c r="B242" t="s">
        <v>2372</v>
      </c>
      <c r="C242" t="s">
        <v>2363</v>
      </c>
      <c r="D242" t="s">
        <v>588</v>
      </c>
      <c r="E242">
        <v>1420</v>
      </c>
      <c r="F242">
        <v>3136</v>
      </c>
      <c r="G242">
        <v>25027</v>
      </c>
      <c r="H242" t="s">
        <v>1194</v>
      </c>
      <c r="I242">
        <v>1122</v>
      </c>
      <c r="J242" t="s">
        <v>2259</v>
      </c>
      <c r="K242" t="s">
        <v>1449</v>
      </c>
      <c r="L242" t="s">
        <v>42</v>
      </c>
      <c r="M242" t="s">
        <v>42</v>
      </c>
      <c r="N242" t="s">
        <v>42</v>
      </c>
      <c r="O242" t="s">
        <v>1449</v>
      </c>
      <c r="P242" t="s">
        <v>1449</v>
      </c>
      <c r="Q242" t="s">
        <v>1798</v>
      </c>
      <c r="S242" t="s">
        <v>1259</v>
      </c>
      <c r="T242" t="s">
        <v>1259</v>
      </c>
    </row>
    <row r="243" spans="1:20">
      <c r="A243" t="s">
        <v>2373</v>
      </c>
      <c r="B243" t="s">
        <v>2374</v>
      </c>
      <c r="C243" t="s">
        <v>2363</v>
      </c>
      <c r="D243" t="s">
        <v>588</v>
      </c>
      <c r="E243">
        <v>1420</v>
      </c>
      <c r="F243">
        <v>4649</v>
      </c>
      <c r="G243">
        <v>25027</v>
      </c>
      <c r="H243" t="s">
        <v>1194</v>
      </c>
      <c r="I243">
        <v>1122</v>
      </c>
      <c r="J243" t="s">
        <v>1822</v>
      </c>
      <c r="K243" t="s">
        <v>1449</v>
      </c>
      <c r="L243" t="s">
        <v>1809</v>
      </c>
      <c r="M243" t="s">
        <v>42</v>
      </c>
      <c r="N243" t="s">
        <v>2240</v>
      </c>
      <c r="O243" t="s">
        <v>1449</v>
      </c>
      <c r="P243" t="s">
        <v>1797</v>
      </c>
      <c r="Q243" t="s">
        <v>1809</v>
      </c>
      <c r="S243" t="s">
        <v>1259</v>
      </c>
      <c r="T243" t="s">
        <v>1259</v>
      </c>
    </row>
    <row r="244" spans="1:20">
      <c r="A244" t="s">
        <v>2375</v>
      </c>
      <c r="B244" t="s">
        <v>2376</v>
      </c>
      <c r="C244" t="s">
        <v>2363</v>
      </c>
      <c r="D244" t="s">
        <v>588</v>
      </c>
      <c r="E244">
        <v>1420</v>
      </c>
      <c r="F244">
        <v>4727</v>
      </c>
      <c r="G244">
        <v>25027</v>
      </c>
      <c r="H244" t="s">
        <v>1194</v>
      </c>
      <c r="I244">
        <v>1122</v>
      </c>
      <c r="J244" t="s">
        <v>1838</v>
      </c>
      <c r="K244" t="s">
        <v>1449</v>
      </c>
      <c r="L244" t="s">
        <v>42</v>
      </c>
      <c r="M244" t="s">
        <v>1449</v>
      </c>
      <c r="N244" t="s">
        <v>42</v>
      </c>
      <c r="O244" t="s">
        <v>1449</v>
      </c>
      <c r="P244" t="s">
        <v>1449</v>
      </c>
      <c r="Q244" t="s">
        <v>1802</v>
      </c>
      <c r="S244" t="s">
        <v>1259</v>
      </c>
      <c r="T244" t="s">
        <v>1259</v>
      </c>
    </row>
    <row r="245" spans="1:20">
      <c r="A245" t="s">
        <v>2377</v>
      </c>
      <c r="B245" t="s">
        <v>2378</v>
      </c>
      <c r="C245" t="s">
        <v>2363</v>
      </c>
      <c r="D245" t="s">
        <v>588</v>
      </c>
      <c r="E245">
        <v>1420</v>
      </c>
      <c r="F245">
        <v>5761</v>
      </c>
      <c r="G245">
        <v>25027</v>
      </c>
      <c r="H245" t="s">
        <v>1194</v>
      </c>
      <c r="I245">
        <v>1122</v>
      </c>
      <c r="J245" t="s">
        <v>1795</v>
      </c>
      <c r="K245" t="s">
        <v>1449</v>
      </c>
      <c r="L245" t="s">
        <v>42</v>
      </c>
      <c r="M245" t="s">
        <v>1802</v>
      </c>
      <c r="N245" t="s">
        <v>42</v>
      </c>
      <c r="O245" t="s">
        <v>1449</v>
      </c>
      <c r="P245" t="s">
        <v>1797</v>
      </c>
      <c r="Q245" t="s">
        <v>1809</v>
      </c>
      <c r="R245">
        <v>78</v>
      </c>
      <c r="S245" t="s">
        <v>1259</v>
      </c>
      <c r="T245" t="s">
        <v>1259</v>
      </c>
    </row>
    <row r="246" spans="1:20">
      <c r="A246" t="s">
        <v>2379</v>
      </c>
      <c r="B246" t="s">
        <v>2380</v>
      </c>
      <c r="C246" t="s">
        <v>2363</v>
      </c>
      <c r="D246" t="s">
        <v>588</v>
      </c>
      <c r="E246">
        <v>1420</v>
      </c>
      <c r="F246">
        <v>7531</v>
      </c>
      <c r="G246">
        <v>25027</v>
      </c>
      <c r="H246" t="s">
        <v>1194</v>
      </c>
      <c r="I246">
        <v>1122</v>
      </c>
      <c r="J246" t="s">
        <v>1841</v>
      </c>
      <c r="K246" t="s">
        <v>1449</v>
      </c>
      <c r="L246" t="s">
        <v>1842</v>
      </c>
      <c r="M246" t="s">
        <v>42</v>
      </c>
      <c r="N246" t="s">
        <v>42</v>
      </c>
      <c r="O246" t="s">
        <v>1449</v>
      </c>
      <c r="P246" t="s">
        <v>1811</v>
      </c>
      <c r="Q246" t="s">
        <v>1842</v>
      </c>
      <c r="S246" t="s">
        <v>1259</v>
      </c>
      <c r="T246" t="s">
        <v>1259</v>
      </c>
    </row>
    <row r="247" spans="1:20">
      <c r="A247" t="s">
        <v>2381</v>
      </c>
      <c r="B247" t="s">
        <v>2382</v>
      </c>
      <c r="C247" t="s">
        <v>2363</v>
      </c>
      <c r="D247" t="s">
        <v>588</v>
      </c>
      <c r="E247">
        <v>1420</v>
      </c>
      <c r="F247">
        <v>8142</v>
      </c>
      <c r="G247">
        <v>25027</v>
      </c>
      <c r="H247" t="s">
        <v>1194</v>
      </c>
      <c r="I247">
        <v>1122</v>
      </c>
      <c r="J247" t="s">
        <v>1838</v>
      </c>
      <c r="K247" t="s">
        <v>1449</v>
      </c>
      <c r="L247" t="s">
        <v>42</v>
      </c>
      <c r="M247" t="s">
        <v>1449</v>
      </c>
      <c r="N247" t="s">
        <v>42</v>
      </c>
      <c r="O247" t="s">
        <v>1449</v>
      </c>
      <c r="P247" t="s">
        <v>1449</v>
      </c>
      <c r="Q247" t="s">
        <v>1802</v>
      </c>
      <c r="S247" t="s">
        <v>1259</v>
      </c>
      <c r="T247" t="s">
        <v>1259</v>
      </c>
    </row>
    <row r="248" spans="1:20">
      <c r="A248" t="s">
        <v>2383</v>
      </c>
      <c r="B248" t="s">
        <v>2384</v>
      </c>
      <c r="C248" t="s">
        <v>2385</v>
      </c>
      <c r="D248" t="s">
        <v>588</v>
      </c>
      <c r="E248">
        <v>1430</v>
      </c>
      <c r="F248">
        <v>1207</v>
      </c>
      <c r="G248">
        <v>25027</v>
      </c>
      <c r="H248" t="s">
        <v>1194</v>
      </c>
      <c r="I248">
        <v>1122</v>
      </c>
      <c r="J248" t="s">
        <v>1912</v>
      </c>
      <c r="K248" t="s">
        <v>1449</v>
      </c>
      <c r="L248" t="s">
        <v>42</v>
      </c>
      <c r="M248" t="s">
        <v>1910</v>
      </c>
      <c r="N248" t="s">
        <v>42</v>
      </c>
      <c r="O248" t="s">
        <v>1449</v>
      </c>
      <c r="P248" t="s">
        <v>1449</v>
      </c>
      <c r="Q248" t="s">
        <v>1847</v>
      </c>
      <c r="S248" t="s">
        <v>1259</v>
      </c>
      <c r="T248" t="s">
        <v>1259</v>
      </c>
    </row>
    <row r="249" spans="1:20">
      <c r="A249" t="s">
        <v>2386</v>
      </c>
      <c r="B249" t="s">
        <v>2387</v>
      </c>
      <c r="C249" t="s">
        <v>2385</v>
      </c>
      <c r="D249" t="s">
        <v>588</v>
      </c>
      <c r="E249">
        <v>1430</v>
      </c>
      <c r="F249">
        <v>1241</v>
      </c>
      <c r="G249">
        <v>25027</v>
      </c>
      <c r="H249" t="s">
        <v>1194</v>
      </c>
      <c r="I249">
        <v>1122</v>
      </c>
      <c r="J249" t="s">
        <v>1801</v>
      </c>
      <c r="K249" t="s">
        <v>1449</v>
      </c>
      <c r="L249" t="s">
        <v>42</v>
      </c>
      <c r="M249" t="s">
        <v>42</v>
      </c>
      <c r="N249" t="s">
        <v>42</v>
      </c>
      <c r="O249" t="s">
        <v>1449</v>
      </c>
      <c r="P249" t="s">
        <v>1449</v>
      </c>
      <c r="Q249" t="s">
        <v>1802</v>
      </c>
      <c r="S249" t="s">
        <v>1259</v>
      </c>
      <c r="T249" t="s">
        <v>1259</v>
      </c>
    </row>
    <row r="250" spans="1:20">
      <c r="A250" t="s">
        <v>2388</v>
      </c>
      <c r="B250" t="s">
        <v>2389</v>
      </c>
      <c r="C250" t="s">
        <v>2385</v>
      </c>
      <c r="D250" t="s">
        <v>588</v>
      </c>
      <c r="E250">
        <v>1430</v>
      </c>
      <c r="F250">
        <v>1670</v>
      </c>
      <c r="G250">
        <v>25027</v>
      </c>
      <c r="H250" t="s">
        <v>1194</v>
      </c>
      <c r="I250">
        <v>1122</v>
      </c>
      <c r="J250" t="s">
        <v>1822</v>
      </c>
      <c r="K250" t="s">
        <v>1823</v>
      </c>
      <c r="L250" t="s">
        <v>1824</v>
      </c>
      <c r="M250" t="s">
        <v>42</v>
      </c>
      <c r="N250" t="s">
        <v>1829</v>
      </c>
      <c r="O250" t="s">
        <v>2094</v>
      </c>
      <c r="P250" t="s">
        <v>1797</v>
      </c>
      <c r="Q250" t="s">
        <v>1798</v>
      </c>
      <c r="S250" t="s">
        <v>1259</v>
      </c>
      <c r="T250" t="s">
        <v>1259</v>
      </c>
    </row>
    <row r="251" spans="1:20">
      <c r="A251" t="s">
        <v>2390</v>
      </c>
      <c r="B251" t="s">
        <v>2391</v>
      </c>
      <c r="C251" t="s">
        <v>2385</v>
      </c>
      <c r="D251" t="s">
        <v>588</v>
      </c>
      <c r="E251">
        <v>1430</v>
      </c>
      <c r="F251">
        <v>8000</v>
      </c>
      <c r="G251">
        <v>25027</v>
      </c>
      <c r="H251" t="s">
        <v>1194</v>
      </c>
      <c r="I251">
        <v>1122</v>
      </c>
      <c r="J251" t="s">
        <v>2259</v>
      </c>
      <c r="K251" t="s">
        <v>1449</v>
      </c>
      <c r="L251" t="s">
        <v>42</v>
      </c>
      <c r="M251" t="s">
        <v>42</v>
      </c>
      <c r="N251" t="s">
        <v>42</v>
      </c>
      <c r="O251" t="s">
        <v>1449</v>
      </c>
      <c r="P251" t="s">
        <v>1449</v>
      </c>
      <c r="Q251" t="s">
        <v>1798</v>
      </c>
      <c r="S251" t="s">
        <v>1259</v>
      </c>
      <c r="T251" t="s">
        <v>1259</v>
      </c>
    </row>
    <row r="252" spans="1:20">
      <c r="A252" t="s">
        <v>2392</v>
      </c>
      <c r="B252" t="s">
        <v>2393</v>
      </c>
      <c r="C252" t="s">
        <v>2394</v>
      </c>
      <c r="D252" t="s">
        <v>588</v>
      </c>
      <c r="E252">
        <v>1432</v>
      </c>
      <c r="F252">
        <v>880</v>
      </c>
      <c r="G252">
        <v>25017</v>
      </c>
      <c r="H252" t="s">
        <v>589</v>
      </c>
      <c r="I252">
        <v>1122</v>
      </c>
      <c r="J252" t="s">
        <v>1949</v>
      </c>
      <c r="K252" t="s">
        <v>1449</v>
      </c>
      <c r="L252" t="s">
        <v>42</v>
      </c>
      <c r="M252" t="s">
        <v>1449</v>
      </c>
      <c r="N252" t="s">
        <v>42</v>
      </c>
      <c r="O252" t="s">
        <v>1449</v>
      </c>
      <c r="P252" t="s">
        <v>1449</v>
      </c>
      <c r="Q252" t="s">
        <v>1798</v>
      </c>
      <c r="S252" t="s">
        <v>1259</v>
      </c>
      <c r="T252" t="s">
        <v>1259</v>
      </c>
    </row>
    <row r="253" spans="1:20">
      <c r="A253" t="s">
        <v>2395</v>
      </c>
      <c r="B253" t="s">
        <v>2396</v>
      </c>
      <c r="C253" t="s">
        <v>2394</v>
      </c>
      <c r="D253" t="s">
        <v>588</v>
      </c>
      <c r="E253">
        <v>1432</v>
      </c>
      <c r="F253">
        <v>1150</v>
      </c>
      <c r="G253">
        <v>25017</v>
      </c>
      <c r="H253" t="s">
        <v>589</v>
      </c>
      <c r="I253">
        <v>1122</v>
      </c>
      <c r="J253" t="s">
        <v>1822</v>
      </c>
      <c r="K253" t="s">
        <v>1449</v>
      </c>
      <c r="L253" t="s">
        <v>1809</v>
      </c>
      <c r="M253" t="s">
        <v>42</v>
      </c>
      <c r="N253" t="s">
        <v>2229</v>
      </c>
      <c r="O253" t="s">
        <v>1449</v>
      </c>
      <c r="P253" t="s">
        <v>1797</v>
      </c>
      <c r="Q253" t="s">
        <v>1809</v>
      </c>
      <c r="S253" t="s">
        <v>1259</v>
      </c>
      <c r="T253" t="s">
        <v>1259</v>
      </c>
    </row>
    <row r="254" spans="1:20">
      <c r="A254" t="s">
        <v>2397</v>
      </c>
      <c r="B254" t="s">
        <v>2398</v>
      </c>
      <c r="C254" t="s">
        <v>2394</v>
      </c>
      <c r="D254" t="s">
        <v>588</v>
      </c>
      <c r="E254">
        <v>1432</v>
      </c>
      <c r="F254">
        <v>1168</v>
      </c>
      <c r="G254">
        <v>25017</v>
      </c>
      <c r="H254" t="s">
        <v>589</v>
      </c>
      <c r="I254">
        <v>1122</v>
      </c>
      <c r="J254" t="s">
        <v>1912</v>
      </c>
      <c r="K254" t="s">
        <v>1449</v>
      </c>
      <c r="L254" t="s">
        <v>42</v>
      </c>
      <c r="M254" t="s">
        <v>1802</v>
      </c>
      <c r="N254" t="s">
        <v>42</v>
      </c>
      <c r="O254" t="s">
        <v>1864</v>
      </c>
      <c r="P254" t="s">
        <v>1449</v>
      </c>
      <c r="Q254" t="s">
        <v>1809</v>
      </c>
      <c r="S254" t="s">
        <v>1865</v>
      </c>
      <c r="T254" t="s">
        <v>1259</v>
      </c>
    </row>
    <row r="255" spans="1:20">
      <c r="A255" t="s">
        <v>2399</v>
      </c>
      <c r="B255" t="s">
        <v>2400</v>
      </c>
      <c r="C255" t="s">
        <v>2394</v>
      </c>
      <c r="D255" t="s">
        <v>588</v>
      </c>
      <c r="E255">
        <v>1432</v>
      </c>
      <c r="F255">
        <v>1171</v>
      </c>
      <c r="G255">
        <v>25017</v>
      </c>
      <c r="H255" t="s">
        <v>589</v>
      </c>
      <c r="I255">
        <v>1122</v>
      </c>
      <c r="J255" t="s">
        <v>1795</v>
      </c>
      <c r="K255" t="s">
        <v>1449</v>
      </c>
      <c r="L255" t="s">
        <v>42</v>
      </c>
      <c r="M255" t="s">
        <v>1796</v>
      </c>
      <c r="N255" t="s">
        <v>42</v>
      </c>
      <c r="O255" t="s">
        <v>1449</v>
      </c>
      <c r="P255" t="s">
        <v>1797</v>
      </c>
      <c r="Q255" t="s">
        <v>1798</v>
      </c>
      <c r="R255">
        <v>101</v>
      </c>
      <c r="S255" t="s">
        <v>1259</v>
      </c>
      <c r="T255" t="s">
        <v>1259</v>
      </c>
    </row>
    <row r="256" spans="1:20">
      <c r="A256" t="s">
        <v>2401</v>
      </c>
      <c r="B256" t="s">
        <v>2402</v>
      </c>
      <c r="C256" t="s">
        <v>2394</v>
      </c>
      <c r="D256" t="s">
        <v>588</v>
      </c>
      <c r="E256">
        <v>1432</v>
      </c>
      <c r="F256">
        <v>1656</v>
      </c>
      <c r="G256">
        <v>25017</v>
      </c>
      <c r="H256" t="s">
        <v>589</v>
      </c>
      <c r="I256">
        <v>1122</v>
      </c>
      <c r="J256" t="s">
        <v>1801</v>
      </c>
      <c r="K256" t="s">
        <v>1449</v>
      </c>
      <c r="L256" t="s">
        <v>42</v>
      </c>
      <c r="M256" t="s">
        <v>42</v>
      </c>
      <c r="N256" t="s">
        <v>42</v>
      </c>
      <c r="O256" t="s">
        <v>1449</v>
      </c>
      <c r="P256" t="s">
        <v>1449</v>
      </c>
      <c r="Q256" t="s">
        <v>1802</v>
      </c>
      <c r="S256" t="s">
        <v>1259</v>
      </c>
      <c r="T256" t="s">
        <v>1259</v>
      </c>
    </row>
    <row r="257" spans="1:20">
      <c r="A257" t="s">
        <v>2403</v>
      </c>
      <c r="B257" t="s">
        <v>2404</v>
      </c>
      <c r="C257" t="s">
        <v>2405</v>
      </c>
      <c r="D257" t="s">
        <v>588</v>
      </c>
      <c r="E257">
        <v>1436</v>
      </c>
      <c r="F257">
        <v>24</v>
      </c>
      <c r="G257">
        <v>25027</v>
      </c>
      <c r="H257" t="s">
        <v>1194</v>
      </c>
      <c r="I257">
        <v>1122</v>
      </c>
      <c r="J257" t="s">
        <v>1795</v>
      </c>
      <c r="K257" t="s">
        <v>1449</v>
      </c>
      <c r="L257" t="s">
        <v>42</v>
      </c>
      <c r="M257" t="s">
        <v>1802</v>
      </c>
      <c r="N257" t="s">
        <v>42</v>
      </c>
      <c r="O257" t="s">
        <v>1449</v>
      </c>
      <c r="P257" t="s">
        <v>1797</v>
      </c>
      <c r="Q257" t="s">
        <v>1809</v>
      </c>
      <c r="R257">
        <v>94</v>
      </c>
      <c r="S257" t="s">
        <v>1259</v>
      </c>
      <c r="T257" t="s">
        <v>1259</v>
      </c>
    </row>
    <row r="258" spans="1:20">
      <c r="A258" t="s">
        <v>2406</v>
      </c>
      <c r="B258" t="s">
        <v>2407</v>
      </c>
      <c r="C258" t="s">
        <v>2408</v>
      </c>
      <c r="D258" t="s">
        <v>588</v>
      </c>
      <c r="E258">
        <v>1440</v>
      </c>
      <c r="F258">
        <v>449</v>
      </c>
      <c r="G258">
        <v>25027</v>
      </c>
      <c r="H258" t="s">
        <v>1194</v>
      </c>
      <c r="I258">
        <v>1122</v>
      </c>
      <c r="J258" t="s">
        <v>1838</v>
      </c>
      <c r="K258" t="s">
        <v>1449</v>
      </c>
      <c r="L258" t="s">
        <v>42</v>
      </c>
      <c r="M258" t="s">
        <v>1449</v>
      </c>
      <c r="N258" t="s">
        <v>42</v>
      </c>
      <c r="O258" t="s">
        <v>1449</v>
      </c>
      <c r="P258" t="s">
        <v>1449</v>
      </c>
      <c r="Q258" t="s">
        <v>1802</v>
      </c>
      <c r="S258" t="s">
        <v>1259</v>
      </c>
      <c r="T258" t="s">
        <v>1259</v>
      </c>
    </row>
    <row r="259" spans="1:20">
      <c r="A259" t="s">
        <v>2409</v>
      </c>
      <c r="B259" t="s">
        <v>2410</v>
      </c>
      <c r="C259" t="s">
        <v>2408</v>
      </c>
      <c r="D259" t="s">
        <v>588</v>
      </c>
      <c r="E259">
        <v>1440</v>
      </c>
      <c r="F259">
        <v>466</v>
      </c>
      <c r="G259">
        <v>25027</v>
      </c>
      <c r="H259" t="s">
        <v>1194</v>
      </c>
      <c r="I259">
        <v>1122</v>
      </c>
      <c r="J259" t="s">
        <v>1949</v>
      </c>
      <c r="K259" t="s">
        <v>1449</v>
      </c>
      <c r="L259" t="s">
        <v>42</v>
      </c>
      <c r="M259" t="s">
        <v>1449</v>
      </c>
      <c r="N259" t="s">
        <v>42</v>
      </c>
      <c r="O259" t="s">
        <v>1449</v>
      </c>
      <c r="P259" t="s">
        <v>1449</v>
      </c>
      <c r="Q259" t="s">
        <v>1798</v>
      </c>
      <c r="S259" t="s">
        <v>1259</v>
      </c>
      <c r="T259" t="s">
        <v>1259</v>
      </c>
    </row>
    <row r="260" spans="1:20">
      <c r="A260" t="s">
        <v>2411</v>
      </c>
      <c r="B260" t="s">
        <v>2412</v>
      </c>
      <c r="C260" t="s">
        <v>2408</v>
      </c>
      <c r="D260" t="s">
        <v>588</v>
      </c>
      <c r="E260">
        <v>1440</v>
      </c>
      <c r="F260">
        <v>1336</v>
      </c>
      <c r="G260">
        <v>25027</v>
      </c>
      <c r="H260" t="s">
        <v>1194</v>
      </c>
      <c r="I260">
        <v>1122</v>
      </c>
      <c r="J260" t="s">
        <v>1795</v>
      </c>
      <c r="K260" t="s">
        <v>1449</v>
      </c>
      <c r="L260" t="s">
        <v>42</v>
      </c>
      <c r="M260" t="s">
        <v>1910</v>
      </c>
      <c r="N260" t="s">
        <v>42</v>
      </c>
      <c r="O260" t="s">
        <v>1449</v>
      </c>
      <c r="P260" t="s">
        <v>1797</v>
      </c>
      <c r="Q260" t="s">
        <v>1847</v>
      </c>
      <c r="R260">
        <v>12</v>
      </c>
      <c r="S260" t="s">
        <v>1259</v>
      </c>
      <c r="T260" t="s">
        <v>1259</v>
      </c>
    </row>
    <row r="261" spans="1:20">
      <c r="A261" t="s">
        <v>2413</v>
      </c>
      <c r="B261" t="s">
        <v>2414</v>
      </c>
      <c r="C261" t="s">
        <v>2408</v>
      </c>
      <c r="D261" t="s">
        <v>588</v>
      </c>
      <c r="E261">
        <v>1440</v>
      </c>
      <c r="F261">
        <v>1378</v>
      </c>
      <c r="G261">
        <v>25027</v>
      </c>
      <c r="H261" t="s">
        <v>1194</v>
      </c>
      <c r="I261">
        <v>1122</v>
      </c>
      <c r="J261" t="s">
        <v>1901</v>
      </c>
      <c r="K261" t="s">
        <v>1449</v>
      </c>
      <c r="L261" t="s">
        <v>1824</v>
      </c>
      <c r="M261" t="s">
        <v>42</v>
      </c>
      <c r="N261" t="s">
        <v>42</v>
      </c>
      <c r="O261" t="s">
        <v>1449</v>
      </c>
      <c r="P261" t="s">
        <v>1797</v>
      </c>
      <c r="Q261" t="s">
        <v>1798</v>
      </c>
      <c r="S261" t="s">
        <v>1259</v>
      </c>
      <c r="T261" t="s">
        <v>1259</v>
      </c>
    </row>
    <row r="262" spans="1:20">
      <c r="A262" t="s">
        <v>2415</v>
      </c>
      <c r="B262" t="s">
        <v>2416</v>
      </c>
      <c r="C262" t="s">
        <v>2408</v>
      </c>
      <c r="D262" t="s">
        <v>588</v>
      </c>
      <c r="E262">
        <v>1440</v>
      </c>
      <c r="F262">
        <v>1736</v>
      </c>
      <c r="G262">
        <v>25027</v>
      </c>
      <c r="H262" t="s">
        <v>1194</v>
      </c>
      <c r="I262">
        <v>1122</v>
      </c>
      <c r="J262" t="s">
        <v>1818</v>
      </c>
      <c r="K262" t="s">
        <v>1449</v>
      </c>
      <c r="L262" t="s">
        <v>42</v>
      </c>
      <c r="M262" t="s">
        <v>1802</v>
      </c>
      <c r="N262" t="s">
        <v>42</v>
      </c>
      <c r="O262" t="s">
        <v>1449</v>
      </c>
      <c r="P262" t="s">
        <v>1449</v>
      </c>
      <c r="Q262" t="s">
        <v>1842</v>
      </c>
      <c r="S262" t="s">
        <v>1259</v>
      </c>
      <c r="T262" t="s">
        <v>1259</v>
      </c>
    </row>
    <row r="263" spans="1:20">
      <c r="A263" t="s">
        <v>2417</v>
      </c>
      <c r="B263" t="s">
        <v>2418</v>
      </c>
      <c r="C263" t="s">
        <v>2408</v>
      </c>
      <c r="D263" t="s">
        <v>588</v>
      </c>
      <c r="E263">
        <v>1440</v>
      </c>
      <c r="F263">
        <v>2302</v>
      </c>
      <c r="G263">
        <v>25027</v>
      </c>
      <c r="H263" t="s">
        <v>1194</v>
      </c>
      <c r="I263">
        <v>1122</v>
      </c>
      <c r="J263" t="s">
        <v>1795</v>
      </c>
      <c r="K263" t="s">
        <v>1449</v>
      </c>
      <c r="L263" t="s">
        <v>42</v>
      </c>
      <c r="M263" t="s">
        <v>1802</v>
      </c>
      <c r="N263" t="s">
        <v>42</v>
      </c>
      <c r="O263" t="s">
        <v>1449</v>
      </c>
      <c r="P263" t="s">
        <v>1797</v>
      </c>
      <c r="Q263" t="s">
        <v>1809</v>
      </c>
      <c r="R263">
        <v>92</v>
      </c>
      <c r="S263" t="s">
        <v>1259</v>
      </c>
      <c r="T263" t="s">
        <v>1259</v>
      </c>
    </row>
    <row r="264" spans="1:20">
      <c r="A264" t="s">
        <v>2419</v>
      </c>
      <c r="B264" t="s">
        <v>2420</v>
      </c>
      <c r="C264" t="s">
        <v>2408</v>
      </c>
      <c r="D264" t="s">
        <v>588</v>
      </c>
      <c r="E264">
        <v>1440</v>
      </c>
      <c r="F264">
        <v>2525</v>
      </c>
      <c r="G264">
        <v>25027</v>
      </c>
      <c r="H264" t="s">
        <v>1194</v>
      </c>
      <c r="I264">
        <v>1122</v>
      </c>
      <c r="J264" t="s">
        <v>1822</v>
      </c>
      <c r="K264" t="s">
        <v>1823</v>
      </c>
      <c r="L264" t="s">
        <v>1824</v>
      </c>
      <c r="M264" t="s">
        <v>42</v>
      </c>
      <c r="N264" t="s">
        <v>1829</v>
      </c>
      <c r="O264" t="s">
        <v>1449</v>
      </c>
      <c r="P264" t="s">
        <v>1797</v>
      </c>
      <c r="Q264" t="s">
        <v>1798</v>
      </c>
      <c r="S264" t="s">
        <v>1259</v>
      </c>
      <c r="T264" t="s">
        <v>1259</v>
      </c>
    </row>
    <row r="265" spans="1:20">
      <c r="A265" t="s">
        <v>2421</v>
      </c>
      <c r="B265" t="s">
        <v>2422</v>
      </c>
      <c r="C265" t="s">
        <v>2408</v>
      </c>
      <c r="D265" t="s">
        <v>588</v>
      </c>
      <c r="E265">
        <v>1440</v>
      </c>
      <c r="F265">
        <v>2929</v>
      </c>
      <c r="G265">
        <v>25027</v>
      </c>
      <c r="H265" t="s">
        <v>1194</v>
      </c>
      <c r="I265">
        <v>1122</v>
      </c>
      <c r="J265" t="s">
        <v>1801</v>
      </c>
      <c r="K265" t="s">
        <v>1449</v>
      </c>
      <c r="L265" t="s">
        <v>42</v>
      </c>
      <c r="M265" t="s">
        <v>42</v>
      </c>
      <c r="N265" t="s">
        <v>42</v>
      </c>
      <c r="O265" t="s">
        <v>1449</v>
      </c>
      <c r="P265" t="s">
        <v>1449</v>
      </c>
      <c r="Q265" t="s">
        <v>1802</v>
      </c>
      <c r="S265" t="s">
        <v>1259</v>
      </c>
      <c r="T265" t="s">
        <v>1259</v>
      </c>
    </row>
    <row r="266" spans="1:20">
      <c r="A266" t="s">
        <v>2423</v>
      </c>
      <c r="B266" t="s">
        <v>2424</v>
      </c>
      <c r="C266" t="s">
        <v>2408</v>
      </c>
      <c r="D266" t="s">
        <v>588</v>
      </c>
      <c r="E266">
        <v>1440</v>
      </c>
      <c r="F266">
        <v>3847</v>
      </c>
      <c r="G266">
        <v>25027</v>
      </c>
      <c r="H266" t="s">
        <v>1194</v>
      </c>
      <c r="I266">
        <v>1122</v>
      </c>
      <c r="J266" t="s">
        <v>1838</v>
      </c>
      <c r="K266" t="s">
        <v>1449</v>
      </c>
      <c r="L266" t="s">
        <v>42</v>
      </c>
      <c r="M266" t="s">
        <v>1449</v>
      </c>
      <c r="N266" t="s">
        <v>42</v>
      </c>
      <c r="O266" t="s">
        <v>1449</v>
      </c>
      <c r="P266" t="s">
        <v>1449</v>
      </c>
      <c r="Q266" t="s">
        <v>1802</v>
      </c>
      <c r="S266" t="s">
        <v>1259</v>
      </c>
      <c r="T266" t="s">
        <v>1259</v>
      </c>
    </row>
    <row r="267" spans="1:20">
      <c r="A267" t="s">
        <v>2425</v>
      </c>
      <c r="B267" t="s">
        <v>2426</v>
      </c>
      <c r="C267" t="s">
        <v>2408</v>
      </c>
      <c r="D267" t="s">
        <v>588</v>
      </c>
      <c r="E267">
        <v>1440</v>
      </c>
      <c r="F267">
        <v>3901</v>
      </c>
      <c r="G267">
        <v>25027</v>
      </c>
      <c r="H267" t="s">
        <v>1194</v>
      </c>
      <c r="I267">
        <v>1122</v>
      </c>
      <c r="J267" t="s">
        <v>1795</v>
      </c>
      <c r="K267" t="s">
        <v>1449</v>
      </c>
      <c r="L267" t="s">
        <v>42</v>
      </c>
      <c r="M267" t="s">
        <v>1796</v>
      </c>
      <c r="N267" t="s">
        <v>42</v>
      </c>
      <c r="O267" t="s">
        <v>1864</v>
      </c>
      <c r="P267" t="s">
        <v>1797</v>
      </c>
      <c r="Q267" t="s">
        <v>1798</v>
      </c>
      <c r="R267">
        <v>109</v>
      </c>
      <c r="S267" t="s">
        <v>1865</v>
      </c>
      <c r="T267" t="s">
        <v>1259</v>
      </c>
    </row>
    <row r="268" spans="1:20">
      <c r="A268" t="s">
        <v>2427</v>
      </c>
      <c r="B268" t="s">
        <v>2428</v>
      </c>
      <c r="C268" t="s">
        <v>2429</v>
      </c>
      <c r="D268" t="s">
        <v>588</v>
      </c>
      <c r="E268">
        <v>1450</v>
      </c>
      <c r="F268">
        <v>729</v>
      </c>
      <c r="G268">
        <v>25017</v>
      </c>
      <c r="H268" t="s">
        <v>589</v>
      </c>
      <c r="I268">
        <v>1122</v>
      </c>
      <c r="J268" t="s">
        <v>1822</v>
      </c>
      <c r="K268" t="s">
        <v>1823</v>
      </c>
      <c r="L268" t="s">
        <v>1824</v>
      </c>
      <c r="M268" t="s">
        <v>42</v>
      </c>
      <c r="N268" t="s">
        <v>1825</v>
      </c>
      <c r="O268" t="s">
        <v>1449</v>
      </c>
      <c r="P268" t="s">
        <v>1797</v>
      </c>
      <c r="Q268" t="s">
        <v>1798</v>
      </c>
      <c r="S268" t="s">
        <v>1259</v>
      </c>
      <c r="T268" t="s">
        <v>1259</v>
      </c>
    </row>
    <row r="269" spans="1:20">
      <c r="A269" t="s">
        <v>2430</v>
      </c>
      <c r="B269" t="s">
        <v>2431</v>
      </c>
      <c r="C269" t="s">
        <v>2429</v>
      </c>
      <c r="D269" t="s">
        <v>588</v>
      </c>
      <c r="E269">
        <v>1450</v>
      </c>
      <c r="F269">
        <v>1284</v>
      </c>
      <c r="G269">
        <v>25017</v>
      </c>
      <c r="H269" t="s">
        <v>589</v>
      </c>
      <c r="I269">
        <v>1122</v>
      </c>
      <c r="J269" t="s">
        <v>1795</v>
      </c>
      <c r="K269" t="s">
        <v>1449</v>
      </c>
      <c r="L269" t="s">
        <v>42</v>
      </c>
      <c r="M269" t="s">
        <v>1802</v>
      </c>
      <c r="N269" t="s">
        <v>42</v>
      </c>
      <c r="O269" t="s">
        <v>1449</v>
      </c>
      <c r="P269" t="s">
        <v>1797</v>
      </c>
      <c r="Q269" t="s">
        <v>1809</v>
      </c>
      <c r="R269">
        <v>75</v>
      </c>
      <c r="S269" t="s">
        <v>1259</v>
      </c>
      <c r="T269" t="s">
        <v>1259</v>
      </c>
    </row>
    <row r="270" spans="1:20">
      <c r="A270" t="s">
        <v>2432</v>
      </c>
      <c r="B270" t="s">
        <v>2433</v>
      </c>
      <c r="C270" t="s">
        <v>2434</v>
      </c>
      <c r="D270" t="s">
        <v>588</v>
      </c>
      <c r="E270">
        <v>1451</v>
      </c>
      <c r="F270">
        <v>1702</v>
      </c>
      <c r="G270">
        <v>25027</v>
      </c>
      <c r="H270" t="s">
        <v>1194</v>
      </c>
      <c r="I270">
        <v>1122</v>
      </c>
      <c r="J270" t="s">
        <v>1822</v>
      </c>
      <c r="K270" t="s">
        <v>1889</v>
      </c>
      <c r="L270" t="s">
        <v>1809</v>
      </c>
      <c r="M270" t="s">
        <v>42</v>
      </c>
      <c r="N270" t="s">
        <v>2229</v>
      </c>
      <c r="O270" t="s">
        <v>1449</v>
      </c>
      <c r="P270" t="s">
        <v>1797</v>
      </c>
      <c r="Q270" t="s">
        <v>1809</v>
      </c>
      <c r="S270" t="s">
        <v>1259</v>
      </c>
      <c r="T270" t="s">
        <v>1259</v>
      </c>
    </row>
    <row r="271" spans="1:20">
      <c r="A271" t="s">
        <v>2435</v>
      </c>
      <c r="B271" t="s">
        <v>2436</v>
      </c>
      <c r="C271" t="s">
        <v>2437</v>
      </c>
      <c r="D271" t="s">
        <v>588</v>
      </c>
      <c r="E271">
        <v>1453</v>
      </c>
      <c r="F271">
        <v>1904</v>
      </c>
      <c r="G271">
        <v>25027</v>
      </c>
      <c r="H271" t="s">
        <v>1194</v>
      </c>
      <c r="I271">
        <v>1122</v>
      </c>
      <c r="J271" t="s">
        <v>1795</v>
      </c>
      <c r="K271" t="s">
        <v>1449</v>
      </c>
      <c r="L271" t="s">
        <v>42</v>
      </c>
      <c r="M271" t="s">
        <v>1796</v>
      </c>
      <c r="N271" t="s">
        <v>42</v>
      </c>
      <c r="O271" t="s">
        <v>1449</v>
      </c>
      <c r="P271" t="s">
        <v>1797</v>
      </c>
      <c r="Q271" t="s">
        <v>1798</v>
      </c>
      <c r="R271">
        <v>81</v>
      </c>
      <c r="S271" t="s">
        <v>1259</v>
      </c>
      <c r="T271" t="s">
        <v>1259</v>
      </c>
    </row>
    <row r="272" spans="1:20">
      <c r="A272" t="s">
        <v>2438</v>
      </c>
      <c r="B272" t="s">
        <v>2439</v>
      </c>
      <c r="C272" t="s">
        <v>2437</v>
      </c>
      <c r="D272" t="s">
        <v>588</v>
      </c>
      <c r="E272">
        <v>1453</v>
      </c>
      <c r="F272">
        <v>2073</v>
      </c>
      <c r="G272">
        <v>25027</v>
      </c>
      <c r="H272" t="s">
        <v>1194</v>
      </c>
      <c r="I272">
        <v>1122</v>
      </c>
      <c r="J272" t="s">
        <v>1795</v>
      </c>
      <c r="K272" t="s">
        <v>1449</v>
      </c>
      <c r="L272" t="s">
        <v>42</v>
      </c>
      <c r="M272" t="s">
        <v>1796</v>
      </c>
      <c r="N272" t="s">
        <v>42</v>
      </c>
      <c r="O272" t="s">
        <v>1449</v>
      </c>
      <c r="P272" t="s">
        <v>1797</v>
      </c>
      <c r="Q272" t="s">
        <v>1798</v>
      </c>
      <c r="R272">
        <v>120</v>
      </c>
      <c r="S272" t="s">
        <v>1259</v>
      </c>
      <c r="T272" t="s">
        <v>1259</v>
      </c>
    </row>
    <row r="273" spans="1:20">
      <c r="A273" t="s">
        <v>2440</v>
      </c>
      <c r="B273" t="s">
        <v>2441</v>
      </c>
      <c r="C273" t="s">
        <v>2437</v>
      </c>
      <c r="D273" t="s">
        <v>588</v>
      </c>
      <c r="E273">
        <v>1453</v>
      </c>
      <c r="F273">
        <v>2205</v>
      </c>
      <c r="G273">
        <v>25027</v>
      </c>
      <c r="H273" t="s">
        <v>1194</v>
      </c>
      <c r="I273">
        <v>1122</v>
      </c>
      <c r="J273" t="s">
        <v>1912</v>
      </c>
      <c r="K273" t="s">
        <v>1449</v>
      </c>
      <c r="L273" t="s">
        <v>42</v>
      </c>
      <c r="M273" t="s">
        <v>1796</v>
      </c>
      <c r="N273" t="s">
        <v>42</v>
      </c>
      <c r="O273" t="s">
        <v>2097</v>
      </c>
      <c r="P273" t="s">
        <v>1449</v>
      </c>
      <c r="Q273" t="s">
        <v>1798</v>
      </c>
      <c r="S273" t="s">
        <v>1259</v>
      </c>
      <c r="T273" t="s">
        <v>1259</v>
      </c>
    </row>
    <row r="274" spans="1:20">
      <c r="A274" t="s">
        <v>2442</v>
      </c>
      <c r="B274" t="s">
        <v>2443</v>
      </c>
      <c r="C274" t="s">
        <v>2437</v>
      </c>
      <c r="D274" t="s">
        <v>588</v>
      </c>
      <c r="E274">
        <v>1453</v>
      </c>
      <c r="F274">
        <v>3228</v>
      </c>
      <c r="G274">
        <v>25027</v>
      </c>
      <c r="H274" t="s">
        <v>1194</v>
      </c>
      <c r="I274">
        <v>1122</v>
      </c>
      <c r="J274" t="s">
        <v>1818</v>
      </c>
      <c r="K274" t="s">
        <v>1449</v>
      </c>
      <c r="L274" t="s">
        <v>42</v>
      </c>
      <c r="M274" t="s">
        <v>1449</v>
      </c>
      <c r="N274" t="s">
        <v>42</v>
      </c>
      <c r="O274" t="s">
        <v>1449</v>
      </c>
      <c r="P274" t="s">
        <v>1449</v>
      </c>
      <c r="Q274" t="s">
        <v>1802</v>
      </c>
      <c r="S274" t="s">
        <v>1259</v>
      </c>
      <c r="T274" t="s">
        <v>1259</v>
      </c>
    </row>
    <row r="275" spans="1:20">
      <c r="A275" t="s">
        <v>2444</v>
      </c>
      <c r="B275" t="s">
        <v>2445</v>
      </c>
      <c r="C275" t="s">
        <v>2437</v>
      </c>
      <c r="D275" t="s">
        <v>588</v>
      </c>
      <c r="E275">
        <v>1453</v>
      </c>
      <c r="F275">
        <v>3530</v>
      </c>
      <c r="G275">
        <v>25027</v>
      </c>
      <c r="H275" t="s">
        <v>1194</v>
      </c>
      <c r="I275">
        <v>1122</v>
      </c>
      <c r="J275" t="s">
        <v>1801</v>
      </c>
      <c r="K275" t="s">
        <v>1449</v>
      </c>
      <c r="L275" t="s">
        <v>42</v>
      </c>
      <c r="M275" t="s">
        <v>42</v>
      </c>
      <c r="N275" t="s">
        <v>42</v>
      </c>
      <c r="O275" t="s">
        <v>1449</v>
      </c>
      <c r="P275" t="s">
        <v>1449</v>
      </c>
      <c r="Q275" t="s">
        <v>1802</v>
      </c>
      <c r="S275" t="s">
        <v>1259</v>
      </c>
      <c r="T275" t="s">
        <v>1259</v>
      </c>
    </row>
    <row r="276" spans="1:20">
      <c r="A276" t="s">
        <v>2446</v>
      </c>
      <c r="B276" t="s">
        <v>2447</v>
      </c>
      <c r="C276" t="s">
        <v>2448</v>
      </c>
      <c r="D276" t="s">
        <v>588</v>
      </c>
      <c r="E276">
        <v>1460</v>
      </c>
      <c r="F276">
        <v>1216</v>
      </c>
      <c r="G276">
        <v>25017</v>
      </c>
      <c r="H276" t="s">
        <v>589</v>
      </c>
      <c r="I276">
        <v>1122</v>
      </c>
      <c r="J276" t="s">
        <v>1841</v>
      </c>
      <c r="K276" t="s">
        <v>1449</v>
      </c>
      <c r="L276" t="s">
        <v>1842</v>
      </c>
      <c r="M276" t="s">
        <v>42</v>
      </c>
      <c r="N276" t="s">
        <v>42</v>
      </c>
      <c r="O276" t="s">
        <v>1449</v>
      </c>
      <c r="P276" t="s">
        <v>1811</v>
      </c>
      <c r="Q276" t="s">
        <v>1842</v>
      </c>
      <c r="S276" t="s">
        <v>1259</v>
      </c>
      <c r="T276" t="s">
        <v>1259</v>
      </c>
    </row>
    <row r="277" spans="1:20">
      <c r="A277" t="s">
        <v>2449</v>
      </c>
      <c r="B277" t="s">
        <v>2450</v>
      </c>
      <c r="C277" t="s">
        <v>2448</v>
      </c>
      <c r="D277" t="s">
        <v>588</v>
      </c>
      <c r="E277">
        <v>1460</v>
      </c>
      <c r="F277">
        <v>1519</v>
      </c>
      <c r="G277">
        <v>25017</v>
      </c>
      <c r="H277" t="s">
        <v>589</v>
      </c>
      <c r="I277">
        <v>1122</v>
      </c>
      <c r="J277" t="s">
        <v>1818</v>
      </c>
      <c r="K277" t="s">
        <v>1449</v>
      </c>
      <c r="L277" t="s">
        <v>42</v>
      </c>
      <c r="M277" t="s">
        <v>1449</v>
      </c>
      <c r="N277" t="s">
        <v>42</v>
      </c>
      <c r="O277" t="s">
        <v>1449</v>
      </c>
      <c r="P277" t="s">
        <v>1449</v>
      </c>
      <c r="Q277" t="s">
        <v>1802</v>
      </c>
      <c r="S277" t="s">
        <v>1259</v>
      </c>
      <c r="T277" t="s">
        <v>1259</v>
      </c>
    </row>
    <row r="278" spans="1:20">
      <c r="A278" t="s">
        <v>2451</v>
      </c>
      <c r="B278" t="s">
        <v>2452</v>
      </c>
      <c r="C278" t="s">
        <v>2448</v>
      </c>
      <c r="D278" t="s">
        <v>588</v>
      </c>
      <c r="E278">
        <v>1460</v>
      </c>
      <c r="F278">
        <v>2018</v>
      </c>
      <c r="G278">
        <v>25017</v>
      </c>
      <c r="H278" t="s">
        <v>589</v>
      </c>
      <c r="I278">
        <v>1122</v>
      </c>
      <c r="J278" t="s">
        <v>1795</v>
      </c>
      <c r="K278" t="s">
        <v>1449</v>
      </c>
      <c r="L278" t="s">
        <v>42</v>
      </c>
      <c r="M278" t="s">
        <v>1796</v>
      </c>
      <c r="N278" t="s">
        <v>42</v>
      </c>
      <c r="O278" t="s">
        <v>1449</v>
      </c>
      <c r="P278" t="s">
        <v>1797</v>
      </c>
      <c r="Q278" t="s">
        <v>1798</v>
      </c>
      <c r="R278">
        <v>115</v>
      </c>
      <c r="S278" t="s">
        <v>1259</v>
      </c>
      <c r="T278" t="s">
        <v>1259</v>
      </c>
    </row>
    <row r="279" spans="1:20">
      <c r="A279" t="s">
        <v>2453</v>
      </c>
      <c r="B279" t="s">
        <v>2454</v>
      </c>
      <c r="C279" t="s">
        <v>2448</v>
      </c>
      <c r="D279" t="s">
        <v>588</v>
      </c>
      <c r="E279">
        <v>1460</v>
      </c>
      <c r="F279">
        <v>2224</v>
      </c>
      <c r="G279">
        <v>25017</v>
      </c>
      <c r="H279" t="s">
        <v>589</v>
      </c>
      <c r="I279">
        <v>1122</v>
      </c>
      <c r="J279" t="s">
        <v>2259</v>
      </c>
      <c r="K279" t="s">
        <v>1449</v>
      </c>
      <c r="L279" t="s">
        <v>42</v>
      </c>
      <c r="M279" t="s">
        <v>42</v>
      </c>
      <c r="N279" t="s">
        <v>42</v>
      </c>
      <c r="O279" t="s">
        <v>1449</v>
      </c>
      <c r="P279" t="s">
        <v>1449</v>
      </c>
      <c r="Q279" t="s">
        <v>1798</v>
      </c>
      <c r="S279" t="s">
        <v>1259</v>
      </c>
      <c r="T279" t="s">
        <v>1259</v>
      </c>
    </row>
    <row r="280" spans="1:20">
      <c r="A280" t="s">
        <v>2455</v>
      </c>
      <c r="B280" t="s">
        <v>2456</v>
      </c>
      <c r="C280" t="s">
        <v>2457</v>
      </c>
      <c r="D280" t="s">
        <v>588</v>
      </c>
      <c r="E280">
        <v>1462</v>
      </c>
      <c r="F280">
        <v>1438</v>
      </c>
      <c r="G280">
        <v>25027</v>
      </c>
      <c r="H280" t="s">
        <v>1194</v>
      </c>
      <c r="I280">
        <v>1122</v>
      </c>
      <c r="J280" t="s">
        <v>1801</v>
      </c>
      <c r="K280" t="s">
        <v>1449</v>
      </c>
      <c r="L280" t="s">
        <v>42</v>
      </c>
      <c r="M280" t="s">
        <v>42</v>
      </c>
      <c r="N280" t="s">
        <v>42</v>
      </c>
      <c r="O280" t="s">
        <v>1449</v>
      </c>
      <c r="P280" t="s">
        <v>1449</v>
      </c>
      <c r="Q280" t="s">
        <v>1802</v>
      </c>
      <c r="S280" t="s">
        <v>1259</v>
      </c>
      <c r="T280" t="s">
        <v>1259</v>
      </c>
    </row>
    <row r="281" spans="1:20">
      <c r="A281" t="s">
        <v>2458</v>
      </c>
      <c r="B281" t="s">
        <v>2459</v>
      </c>
      <c r="C281" t="s">
        <v>2457</v>
      </c>
      <c r="D281" t="s">
        <v>588</v>
      </c>
      <c r="E281">
        <v>1462</v>
      </c>
      <c r="F281">
        <v>1432</v>
      </c>
      <c r="G281">
        <v>25027</v>
      </c>
      <c r="H281" t="s">
        <v>1194</v>
      </c>
      <c r="I281">
        <v>1122</v>
      </c>
      <c r="J281" t="s">
        <v>1822</v>
      </c>
      <c r="K281" t="s">
        <v>1889</v>
      </c>
      <c r="L281" t="s">
        <v>1809</v>
      </c>
      <c r="M281" t="s">
        <v>42</v>
      </c>
      <c r="N281" t="s">
        <v>1829</v>
      </c>
      <c r="O281" t="s">
        <v>1449</v>
      </c>
      <c r="P281" t="s">
        <v>1797</v>
      </c>
      <c r="Q281" t="s">
        <v>1809</v>
      </c>
      <c r="S281" t="s">
        <v>1259</v>
      </c>
      <c r="T281" t="s">
        <v>1259</v>
      </c>
    </row>
    <row r="282" spans="1:20">
      <c r="A282" t="s">
        <v>2460</v>
      </c>
      <c r="B282" t="s">
        <v>2461</v>
      </c>
      <c r="C282" t="s">
        <v>2462</v>
      </c>
      <c r="D282" t="s">
        <v>588</v>
      </c>
      <c r="E282">
        <v>1463</v>
      </c>
      <c r="F282">
        <v>1150</v>
      </c>
      <c r="G282">
        <v>25017</v>
      </c>
      <c r="H282" t="s">
        <v>589</v>
      </c>
      <c r="I282">
        <v>1122</v>
      </c>
      <c r="J282" t="s">
        <v>1841</v>
      </c>
      <c r="K282" t="s">
        <v>1449</v>
      </c>
      <c r="L282" t="s">
        <v>1847</v>
      </c>
      <c r="M282" t="s">
        <v>42</v>
      </c>
      <c r="N282" t="s">
        <v>42</v>
      </c>
      <c r="O282" t="s">
        <v>1449</v>
      </c>
      <c r="P282" t="s">
        <v>1811</v>
      </c>
      <c r="Q282" t="s">
        <v>1847</v>
      </c>
      <c r="S282" t="s">
        <v>1259</v>
      </c>
      <c r="T282" t="s">
        <v>1259</v>
      </c>
    </row>
    <row r="283" spans="1:20">
      <c r="A283" t="s">
        <v>2463</v>
      </c>
      <c r="B283" t="s">
        <v>2464</v>
      </c>
      <c r="C283" t="s">
        <v>2462</v>
      </c>
      <c r="D283" t="s">
        <v>588</v>
      </c>
      <c r="E283">
        <v>1463</v>
      </c>
      <c r="F283">
        <v>1415</v>
      </c>
      <c r="G283">
        <v>25017</v>
      </c>
      <c r="H283" t="s">
        <v>589</v>
      </c>
      <c r="I283">
        <v>1122</v>
      </c>
      <c r="J283" t="s">
        <v>1801</v>
      </c>
      <c r="K283" t="s">
        <v>1449</v>
      </c>
      <c r="L283" t="s">
        <v>42</v>
      </c>
      <c r="M283" t="s">
        <v>42</v>
      </c>
      <c r="N283" t="s">
        <v>42</v>
      </c>
      <c r="O283" t="s">
        <v>1449</v>
      </c>
      <c r="P283" t="s">
        <v>1449</v>
      </c>
      <c r="Q283" t="s">
        <v>1802</v>
      </c>
      <c r="S283" t="s">
        <v>1259</v>
      </c>
      <c r="T283" t="s">
        <v>1259</v>
      </c>
    </row>
    <row r="284" spans="1:20">
      <c r="A284" t="s">
        <v>2465</v>
      </c>
      <c r="B284" t="s">
        <v>2466</v>
      </c>
      <c r="C284" t="s">
        <v>2467</v>
      </c>
      <c r="D284" t="s">
        <v>588</v>
      </c>
      <c r="E284">
        <v>1464</v>
      </c>
      <c r="F284">
        <v>1218</v>
      </c>
      <c r="G284">
        <v>25017</v>
      </c>
      <c r="H284" t="s">
        <v>589</v>
      </c>
      <c r="I284">
        <v>1122</v>
      </c>
      <c r="J284" t="s">
        <v>1949</v>
      </c>
      <c r="K284" t="s">
        <v>1449</v>
      </c>
      <c r="L284" t="s">
        <v>42</v>
      </c>
      <c r="M284" t="s">
        <v>1449</v>
      </c>
      <c r="N284" t="s">
        <v>42</v>
      </c>
      <c r="O284" t="s">
        <v>1449</v>
      </c>
      <c r="P284" t="s">
        <v>1449</v>
      </c>
      <c r="Q284" t="s">
        <v>1798</v>
      </c>
      <c r="S284" t="s">
        <v>1259</v>
      </c>
      <c r="T284" t="s">
        <v>1259</v>
      </c>
    </row>
    <row r="285" spans="1:20">
      <c r="A285" t="s">
        <v>2468</v>
      </c>
      <c r="B285" t="s">
        <v>2391</v>
      </c>
      <c r="C285" t="s">
        <v>2467</v>
      </c>
      <c r="D285" t="s">
        <v>588</v>
      </c>
      <c r="E285">
        <v>1464</v>
      </c>
      <c r="F285">
        <v>8000</v>
      </c>
      <c r="G285">
        <v>25017</v>
      </c>
      <c r="H285" t="s">
        <v>589</v>
      </c>
      <c r="I285">
        <v>1122</v>
      </c>
      <c r="J285" t="s">
        <v>1949</v>
      </c>
      <c r="K285" t="s">
        <v>1449</v>
      </c>
      <c r="L285" t="s">
        <v>42</v>
      </c>
      <c r="M285" t="s">
        <v>1449</v>
      </c>
      <c r="N285" t="s">
        <v>42</v>
      </c>
      <c r="O285" t="s">
        <v>1449</v>
      </c>
      <c r="P285" t="s">
        <v>1449</v>
      </c>
      <c r="Q285" t="s">
        <v>1798</v>
      </c>
      <c r="S285" t="s">
        <v>1259</v>
      </c>
      <c r="T285" t="s">
        <v>1259</v>
      </c>
    </row>
    <row r="286" spans="1:20">
      <c r="A286" t="s">
        <v>2469</v>
      </c>
      <c r="B286" t="s">
        <v>2470</v>
      </c>
      <c r="C286" t="s">
        <v>2471</v>
      </c>
      <c r="D286" t="s">
        <v>588</v>
      </c>
      <c r="E286">
        <v>1469</v>
      </c>
      <c r="F286">
        <v>1051</v>
      </c>
      <c r="G286">
        <v>25017</v>
      </c>
      <c r="H286" t="s">
        <v>589</v>
      </c>
      <c r="I286">
        <v>1122</v>
      </c>
      <c r="J286" t="s">
        <v>1801</v>
      </c>
      <c r="K286" t="s">
        <v>1449</v>
      </c>
      <c r="L286" t="s">
        <v>42</v>
      </c>
      <c r="M286" t="s">
        <v>42</v>
      </c>
      <c r="N286" t="s">
        <v>42</v>
      </c>
      <c r="O286" t="s">
        <v>1449</v>
      </c>
      <c r="P286" t="s">
        <v>1449</v>
      </c>
      <c r="Q286" t="s">
        <v>1802</v>
      </c>
      <c r="S286" t="s">
        <v>1259</v>
      </c>
      <c r="T286" t="s">
        <v>1259</v>
      </c>
    </row>
    <row r="287" spans="1:20">
      <c r="A287" t="s">
        <v>2472</v>
      </c>
      <c r="B287" t="s">
        <v>2473</v>
      </c>
      <c r="C287" t="s">
        <v>2474</v>
      </c>
      <c r="D287" t="s">
        <v>588</v>
      </c>
      <c r="E287">
        <v>1475</v>
      </c>
      <c r="F287">
        <v>1162</v>
      </c>
      <c r="G287">
        <v>25027</v>
      </c>
      <c r="H287" t="s">
        <v>1194</v>
      </c>
      <c r="I287">
        <v>1122</v>
      </c>
      <c r="J287" t="s">
        <v>1822</v>
      </c>
      <c r="K287" t="s">
        <v>1889</v>
      </c>
      <c r="L287" t="s">
        <v>1809</v>
      </c>
      <c r="M287" t="s">
        <v>42</v>
      </c>
      <c r="N287" t="s">
        <v>1829</v>
      </c>
      <c r="O287" t="s">
        <v>1449</v>
      </c>
      <c r="P287" t="s">
        <v>1797</v>
      </c>
      <c r="Q287" t="s">
        <v>1809</v>
      </c>
      <c r="S287" t="s">
        <v>1259</v>
      </c>
      <c r="T287" t="s">
        <v>1259</v>
      </c>
    </row>
    <row r="288" spans="1:20">
      <c r="A288" t="s">
        <v>2475</v>
      </c>
      <c r="B288" t="s">
        <v>2476</v>
      </c>
      <c r="C288" t="s">
        <v>2474</v>
      </c>
      <c r="D288" t="s">
        <v>588</v>
      </c>
      <c r="E288">
        <v>1475</v>
      </c>
      <c r="F288">
        <v>1709</v>
      </c>
      <c r="G288">
        <v>25027</v>
      </c>
      <c r="H288" t="s">
        <v>1194</v>
      </c>
      <c r="I288">
        <v>1122</v>
      </c>
      <c r="J288" t="s">
        <v>1818</v>
      </c>
      <c r="K288" t="s">
        <v>1449</v>
      </c>
      <c r="L288" t="s">
        <v>42</v>
      </c>
      <c r="M288" t="s">
        <v>1449</v>
      </c>
      <c r="N288" t="s">
        <v>42</v>
      </c>
      <c r="O288" t="s">
        <v>1449</v>
      </c>
      <c r="P288" t="s">
        <v>1811</v>
      </c>
      <c r="Q288" t="s">
        <v>1802</v>
      </c>
      <c r="S288" t="s">
        <v>1259</v>
      </c>
      <c r="T288" t="s">
        <v>1259</v>
      </c>
    </row>
    <row r="289" spans="1:20">
      <c r="A289" t="s">
        <v>2477</v>
      </c>
      <c r="B289" t="s">
        <v>2478</v>
      </c>
      <c r="C289" t="s">
        <v>878</v>
      </c>
      <c r="D289" t="s">
        <v>588</v>
      </c>
      <c r="E289">
        <v>1501</v>
      </c>
      <c r="F289">
        <v>1301</v>
      </c>
      <c r="G289">
        <v>25027</v>
      </c>
      <c r="H289" t="s">
        <v>1194</v>
      </c>
      <c r="I289">
        <v>1122</v>
      </c>
      <c r="J289" t="s">
        <v>1822</v>
      </c>
      <c r="K289" t="s">
        <v>1823</v>
      </c>
      <c r="L289" t="s">
        <v>1824</v>
      </c>
      <c r="M289" t="s">
        <v>42</v>
      </c>
      <c r="N289" t="s">
        <v>1825</v>
      </c>
      <c r="O289" t="s">
        <v>1449</v>
      </c>
      <c r="P289" t="s">
        <v>1797</v>
      </c>
      <c r="Q289" t="s">
        <v>1798</v>
      </c>
      <c r="S289" t="s">
        <v>1259</v>
      </c>
      <c r="T289" t="s">
        <v>1259</v>
      </c>
    </row>
    <row r="290" spans="1:20">
      <c r="A290" t="s">
        <v>2479</v>
      </c>
      <c r="B290" t="s">
        <v>2480</v>
      </c>
      <c r="C290" t="s">
        <v>878</v>
      </c>
      <c r="D290" t="s">
        <v>588</v>
      </c>
      <c r="E290">
        <v>1501</v>
      </c>
      <c r="F290">
        <v>1341</v>
      </c>
      <c r="G290">
        <v>25027</v>
      </c>
      <c r="H290" t="s">
        <v>1194</v>
      </c>
      <c r="I290">
        <v>1122</v>
      </c>
      <c r="J290" t="s">
        <v>1795</v>
      </c>
      <c r="K290" t="s">
        <v>1449</v>
      </c>
      <c r="L290" t="s">
        <v>42</v>
      </c>
      <c r="M290" t="s">
        <v>1796</v>
      </c>
      <c r="N290" t="s">
        <v>42</v>
      </c>
      <c r="O290" t="s">
        <v>1449</v>
      </c>
      <c r="P290" t="s">
        <v>1797</v>
      </c>
      <c r="Q290" t="s">
        <v>1798</v>
      </c>
      <c r="R290">
        <v>145</v>
      </c>
      <c r="S290" t="s">
        <v>1259</v>
      </c>
      <c r="T290" t="s">
        <v>1259</v>
      </c>
    </row>
    <row r="291" spans="1:20">
      <c r="A291" t="s">
        <v>2481</v>
      </c>
      <c r="B291" t="s">
        <v>2482</v>
      </c>
      <c r="C291" t="s">
        <v>878</v>
      </c>
      <c r="D291" t="s">
        <v>588</v>
      </c>
      <c r="E291">
        <v>1501</v>
      </c>
      <c r="F291">
        <v>2457</v>
      </c>
      <c r="G291">
        <v>25027</v>
      </c>
      <c r="H291" t="s">
        <v>1194</v>
      </c>
      <c r="I291">
        <v>1122</v>
      </c>
      <c r="J291" t="s">
        <v>1838</v>
      </c>
      <c r="K291" t="s">
        <v>1449</v>
      </c>
      <c r="L291" t="s">
        <v>42</v>
      </c>
      <c r="M291" t="s">
        <v>1449</v>
      </c>
      <c r="N291" t="s">
        <v>42</v>
      </c>
      <c r="O291" t="s">
        <v>1449</v>
      </c>
      <c r="P291" t="s">
        <v>1449</v>
      </c>
      <c r="Q291" t="s">
        <v>1802</v>
      </c>
      <c r="S291" t="s">
        <v>1259</v>
      </c>
      <c r="T291" t="s">
        <v>1259</v>
      </c>
    </row>
    <row r="292" spans="1:20">
      <c r="A292" t="s">
        <v>2483</v>
      </c>
      <c r="B292" t="s">
        <v>2484</v>
      </c>
      <c r="C292" t="s">
        <v>878</v>
      </c>
      <c r="D292" t="s">
        <v>588</v>
      </c>
      <c r="E292">
        <v>1501</v>
      </c>
      <c r="F292">
        <v>2486</v>
      </c>
      <c r="G292">
        <v>25027</v>
      </c>
      <c r="H292" t="s">
        <v>1194</v>
      </c>
      <c r="I292">
        <v>1122</v>
      </c>
      <c r="J292" t="s">
        <v>1801</v>
      </c>
      <c r="K292" t="s">
        <v>1449</v>
      </c>
      <c r="L292" t="s">
        <v>42</v>
      </c>
      <c r="M292" t="s">
        <v>42</v>
      </c>
      <c r="N292" t="s">
        <v>42</v>
      </c>
      <c r="O292" t="s">
        <v>1449</v>
      </c>
      <c r="P292" t="s">
        <v>1449</v>
      </c>
      <c r="Q292" t="s">
        <v>1802</v>
      </c>
      <c r="S292" t="s">
        <v>1259</v>
      </c>
      <c r="T292" t="s">
        <v>1259</v>
      </c>
    </row>
    <row r="293" spans="1:20">
      <c r="A293" t="s">
        <v>2485</v>
      </c>
      <c r="B293" t="s">
        <v>2486</v>
      </c>
      <c r="C293" t="s">
        <v>878</v>
      </c>
      <c r="D293" t="s">
        <v>588</v>
      </c>
      <c r="E293">
        <v>1501</v>
      </c>
      <c r="F293">
        <v>2709</v>
      </c>
      <c r="G293">
        <v>25027</v>
      </c>
      <c r="H293" t="s">
        <v>1194</v>
      </c>
      <c r="I293">
        <v>1122</v>
      </c>
      <c r="J293" t="s">
        <v>1859</v>
      </c>
      <c r="K293" t="s">
        <v>1449</v>
      </c>
      <c r="L293" t="s">
        <v>1449</v>
      </c>
      <c r="M293" t="s">
        <v>42</v>
      </c>
      <c r="N293" t="s">
        <v>42</v>
      </c>
      <c r="O293" t="s">
        <v>1449</v>
      </c>
      <c r="P293" t="s">
        <v>1449</v>
      </c>
      <c r="Q293" t="s">
        <v>1847</v>
      </c>
      <c r="S293" t="s">
        <v>1259</v>
      </c>
      <c r="T293" t="s">
        <v>1259</v>
      </c>
    </row>
    <row r="294" spans="1:20">
      <c r="A294" t="s">
        <v>2487</v>
      </c>
      <c r="B294" t="s">
        <v>2488</v>
      </c>
      <c r="C294" t="s">
        <v>878</v>
      </c>
      <c r="D294" t="s">
        <v>588</v>
      </c>
      <c r="E294">
        <v>1501</v>
      </c>
      <c r="F294">
        <v>2816</v>
      </c>
      <c r="G294">
        <v>25027</v>
      </c>
      <c r="H294" t="s">
        <v>1194</v>
      </c>
      <c r="I294">
        <v>1122</v>
      </c>
      <c r="J294" t="s">
        <v>1818</v>
      </c>
      <c r="K294" t="s">
        <v>1449</v>
      </c>
      <c r="L294" t="s">
        <v>42</v>
      </c>
      <c r="M294" t="s">
        <v>1449</v>
      </c>
      <c r="N294" t="s">
        <v>42</v>
      </c>
      <c r="O294" t="s">
        <v>1449</v>
      </c>
      <c r="P294" t="s">
        <v>1449</v>
      </c>
      <c r="Q294" t="s">
        <v>1802</v>
      </c>
      <c r="S294" t="s">
        <v>1259</v>
      </c>
      <c r="T294" t="s">
        <v>1259</v>
      </c>
    </row>
    <row r="295" spans="1:20">
      <c r="A295" t="s">
        <v>2489</v>
      </c>
      <c r="B295" t="s">
        <v>2490</v>
      </c>
      <c r="C295" t="s">
        <v>2491</v>
      </c>
      <c r="D295" t="s">
        <v>588</v>
      </c>
      <c r="E295">
        <v>1504</v>
      </c>
      <c r="F295">
        <v>1541</v>
      </c>
      <c r="G295">
        <v>25027</v>
      </c>
      <c r="H295" t="s">
        <v>1194</v>
      </c>
      <c r="I295">
        <v>1122</v>
      </c>
      <c r="J295" t="s">
        <v>1795</v>
      </c>
      <c r="K295" t="s">
        <v>1449</v>
      </c>
      <c r="L295" t="s">
        <v>42</v>
      </c>
      <c r="M295" t="s">
        <v>1910</v>
      </c>
      <c r="N295" t="s">
        <v>42</v>
      </c>
      <c r="O295" t="s">
        <v>1449</v>
      </c>
      <c r="P295" t="s">
        <v>1797</v>
      </c>
      <c r="Q295" t="s">
        <v>1847</v>
      </c>
      <c r="R295">
        <v>30</v>
      </c>
      <c r="S295" t="s">
        <v>1259</v>
      </c>
      <c r="T295" t="s">
        <v>1259</v>
      </c>
    </row>
    <row r="296" spans="1:20">
      <c r="A296" t="s">
        <v>2492</v>
      </c>
      <c r="B296" t="s">
        <v>2493</v>
      </c>
      <c r="C296" t="s">
        <v>2491</v>
      </c>
      <c r="D296" t="s">
        <v>588</v>
      </c>
      <c r="E296">
        <v>1504</v>
      </c>
      <c r="F296">
        <v>2276</v>
      </c>
      <c r="G296">
        <v>25027</v>
      </c>
      <c r="H296" t="s">
        <v>1194</v>
      </c>
      <c r="I296">
        <v>1122</v>
      </c>
      <c r="J296" t="s">
        <v>1801</v>
      </c>
      <c r="K296" t="s">
        <v>1449</v>
      </c>
      <c r="L296" t="s">
        <v>42</v>
      </c>
      <c r="M296" t="s">
        <v>42</v>
      </c>
      <c r="N296" t="s">
        <v>42</v>
      </c>
      <c r="O296" t="s">
        <v>1449</v>
      </c>
      <c r="P296" t="s">
        <v>1449</v>
      </c>
      <c r="Q296" t="s">
        <v>1802</v>
      </c>
      <c r="S296" t="s">
        <v>1259</v>
      </c>
      <c r="T296" t="s">
        <v>1259</v>
      </c>
    </row>
    <row r="297" spans="1:20">
      <c r="A297" t="s">
        <v>2494</v>
      </c>
      <c r="B297" t="s">
        <v>2495</v>
      </c>
      <c r="C297" t="s">
        <v>2496</v>
      </c>
      <c r="D297" t="s">
        <v>588</v>
      </c>
      <c r="E297">
        <v>1507</v>
      </c>
      <c r="F297">
        <v>1000</v>
      </c>
      <c r="G297">
        <v>25027</v>
      </c>
      <c r="H297" t="s">
        <v>1194</v>
      </c>
      <c r="I297">
        <v>1122</v>
      </c>
      <c r="J297" t="s">
        <v>1795</v>
      </c>
      <c r="K297" t="s">
        <v>1449</v>
      </c>
      <c r="L297" t="s">
        <v>42</v>
      </c>
      <c r="M297" t="s">
        <v>1796</v>
      </c>
      <c r="N297" t="s">
        <v>42</v>
      </c>
      <c r="O297" t="s">
        <v>1449</v>
      </c>
      <c r="P297" t="s">
        <v>1797</v>
      </c>
      <c r="Q297" t="s">
        <v>1798</v>
      </c>
      <c r="R297">
        <v>138</v>
      </c>
      <c r="S297" t="s">
        <v>1259</v>
      </c>
      <c r="T297" t="s">
        <v>1259</v>
      </c>
    </row>
    <row r="298" spans="1:20">
      <c r="A298" t="s">
        <v>2497</v>
      </c>
      <c r="B298" t="s">
        <v>2498</v>
      </c>
      <c r="C298" t="s">
        <v>2496</v>
      </c>
      <c r="D298" t="s">
        <v>588</v>
      </c>
      <c r="E298">
        <v>1507</v>
      </c>
      <c r="F298">
        <v>1331</v>
      </c>
      <c r="G298">
        <v>25027</v>
      </c>
      <c r="H298" t="s">
        <v>1194</v>
      </c>
      <c r="I298">
        <v>1122</v>
      </c>
      <c r="J298" t="s">
        <v>2499</v>
      </c>
      <c r="K298" t="s">
        <v>1449</v>
      </c>
      <c r="L298" t="s">
        <v>1809</v>
      </c>
      <c r="M298" t="s">
        <v>42</v>
      </c>
      <c r="N298" t="s">
        <v>42</v>
      </c>
      <c r="O298" t="s">
        <v>1449</v>
      </c>
      <c r="P298" t="s">
        <v>1797</v>
      </c>
      <c r="Q298" t="s">
        <v>1809</v>
      </c>
      <c r="S298" t="s">
        <v>1259</v>
      </c>
      <c r="T298" t="s">
        <v>1259</v>
      </c>
    </row>
    <row r="299" spans="1:20">
      <c r="A299" t="s">
        <v>2500</v>
      </c>
      <c r="B299" t="s">
        <v>2501</v>
      </c>
      <c r="C299" t="s">
        <v>2502</v>
      </c>
      <c r="D299" t="s">
        <v>588</v>
      </c>
      <c r="E299">
        <v>1510</v>
      </c>
      <c r="F299">
        <v>1037</v>
      </c>
      <c r="G299">
        <v>25027</v>
      </c>
      <c r="H299" t="s">
        <v>1194</v>
      </c>
      <c r="I299">
        <v>1122</v>
      </c>
      <c r="J299" t="s">
        <v>1912</v>
      </c>
      <c r="K299" t="s">
        <v>1449</v>
      </c>
      <c r="L299" t="s">
        <v>42</v>
      </c>
      <c r="M299" t="s">
        <v>1910</v>
      </c>
      <c r="N299" t="s">
        <v>42</v>
      </c>
      <c r="O299" t="s">
        <v>2094</v>
      </c>
      <c r="P299" t="s">
        <v>1449</v>
      </c>
      <c r="Q299" t="s">
        <v>1847</v>
      </c>
      <c r="S299" t="s">
        <v>1259</v>
      </c>
      <c r="T299" t="s">
        <v>1259</v>
      </c>
    </row>
    <row r="300" spans="1:20">
      <c r="A300" t="s">
        <v>2503</v>
      </c>
      <c r="B300" t="s">
        <v>2504</v>
      </c>
      <c r="C300" t="s">
        <v>2502</v>
      </c>
      <c r="D300" t="s">
        <v>588</v>
      </c>
      <c r="E300">
        <v>1510</v>
      </c>
      <c r="F300">
        <v>2556</v>
      </c>
      <c r="G300">
        <v>25027</v>
      </c>
      <c r="H300" t="s">
        <v>1194</v>
      </c>
      <c r="I300">
        <v>1122</v>
      </c>
      <c r="J300" t="s">
        <v>1801</v>
      </c>
      <c r="K300" t="s">
        <v>1449</v>
      </c>
      <c r="L300" t="s">
        <v>42</v>
      </c>
      <c r="M300" t="s">
        <v>42</v>
      </c>
      <c r="N300" t="s">
        <v>42</v>
      </c>
      <c r="O300" t="s">
        <v>1449</v>
      </c>
      <c r="P300" t="s">
        <v>1449</v>
      </c>
      <c r="Q300" t="s">
        <v>1802</v>
      </c>
      <c r="S300" t="s">
        <v>1259</v>
      </c>
      <c r="T300" t="s">
        <v>1259</v>
      </c>
    </row>
    <row r="301" spans="1:20">
      <c r="A301" t="s">
        <v>2505</v>
      </c>
      <c r="B301" t="s">
        <v>2506</v>
      </c>
      <c r="C301" t="s">
        <v>2502</v>
      </c>
      <c r="D301" t="s">
        <v>588</v>
      </c>
      <c r="E301">
        <v>1510</v>
      </c>
      <c r="F301">
        <v>2915</v>
      </c>
      <c r="G301">
        <v>25027</v>
      </c>
      <c r="H301" t="s">
        <v>1194</v>
      </c>
      <c r="I301">
        <v>1122</v>
      </c>
      <c r="J301" t="s">
        <v>1822</v>
      </c>
      <c r="K301" t="s">
        <v>1823</v>
      </c>
      <c r="L301" t="s">
        <v>1824</v>
      </c>
      <c r="M301" t="s">
        <v>42</v>
      </c>
      <c r="N301" t="s">
        <v>1829</v>
      </c>
      <c r="O301" t="s">
        <v>1449</v>
      </c>
      <c r="P301" t="s">
        <v>1797</v>
      </c>
      <c r="Q301" t="s">
        <v>1798</v>
      </c>
      <c r="S301" t="s">
        <v>1259</v>
      </c>
      <c r="T301" t="s">
        <v>1259</v>
      </c>
    </row>
    <row r="302" spans="1:20">
      <c r="A302" t="s">
        <v>2507</v>
      </c>
      <c r="B302" t="s">
        <v>2508</v>
      </c>
      <c r="C302" t="s">
        <v>2509</v>
      </c>
      <c r="D302" t="s">
        <v>588</v>
      </c>
      <c r="E302">
        <v>1519</v>
      </c>
      <c r="F302">
        <v>566</v>
      </c>
      <c r="G302">
        <v>25027</v>
      </c>
      <c r="H302" t="s">
        <v>1194</v>
      </c>
      <c r="I302">
        <v>1122</v>
      </c>
      <c r="J302" t="s">
        <v>1859</v>
      </c>
      <c r="K302" t="s">
        <v>1449</v>
      </c>
      <c r="L302" t="s">
        <v>1449</v>
      </c>
      <c r="M302" t="s">
        <v>42</v>
      </c>
      <c r="N302" t="s">
        <v>42</v>
      </c>
      <c r="O302" t="s">
        <v>1449</v>
      </c>
      <c r="P302" t="s">
        <v>1449</v>
      </c>
      <c r="Q302" t="s">
        <v>1847</v>
      </c>
      <c r="S302" t="s">
        <v>1259</v>
      </c>
      <c r="T302" t="s">
        <v>1259</v>
      </c>
    </row>
    <row r="303" spans="1:20">
      <c r="A303" t="s">
        <v>2510</v>
      </c>
      <c r="B303" t="s">
        <v>2511</v>
      </c>
      <c r="C303" t="s">
        <v>2509</v>
      </c>
      <c r="D303" t="s">
        <v>588</v>
      </c>
      <c r="E303">
        <v>1519</v>
      </c>
      <c r="F303">
        <v>1511</v>
      </c>
      <c r="G303">
        <v>25027</v>
      </c>
      <c r="H303" t="s">
        <v>1194</v>
      </c>
      <c r="I303">
        <v>1122</v>
      </c>
      <c r="J303" t="s">
        <v>1801</v>
      </c>
      <c r="K303" t="s">
        <v>1449</v>
      </c>
      <c r="L303" t="s">
        <v>42</v>
      </c>
      <c r="M303" t="s">
        <v>42</v>
      </c>
      <c r="N303" t="s">
        <v>42</v>
      </c>
      <c r="O303" t="s">
        <v>1449</v>
      </c>
      <c r="P303" t="s">
        <v>1449</v>
      </c>
      <c r="Q303" t="s">
        <v>1802</v>
      </c>
      <c r="S303" t="s">
        <v>1259</v>
      </c>
      <c r="T303" t="s">
        <v>1259</v>
      </c>
    </row>
    <row r="304" spans="1:20">
      <c r="A304" t="s">
        <v>2512</v>
      </c>
      <c r="B304" t="s">
        <v>2511</v>
      </c>
      <c r="C304" t="s">
        <v>2509</v>
      </c>
      <c r="D304" t="s">
        <v>588</v>
      </c>
      <c r="E304">
        <v>1519</v>
      </c>
      <c r="F304">
        <v>1511</v>
      </c>
      <c r="G304">
        <v>25027</v>
      </c>
      <c r="H304" t="s">
        <v>1194</v>
      </c>
      <c r="I304">
        <v>1122</v>
      </c>
      <c r="J304" t="s">
        <v>1822</v>
      </c>
      <c r="K304" t="s">
        <v>1823</v>
      </c>
      <c r="L304" t="s">
        <v>1824</v>
      </c>
      <c r="M304" t="s">
        <v>42</v>
      </c>
      <c r="N304" t="s">
        <v>1825</v>
      </c>
      <c r="O304" t="s">
        <v>1449</v>
      </c>
      <c r="P304" t="s">
        <v>1797</v>
      </c>
      <c r="Q304" t="s">
        <v>1798</v>
      </c>
      <c r="S304" t="s">
        <v>1259</v>
      </c>
      <c r="T304" t="s">
        <v>1259</v>
      </c>
    </row>
    <row r="305" spans="1:20">
      <c r="A305" t="s">
        <v>2513</v>
      </c>
      <c r="B305" t="s">
        <v>2514</v>
      </c>
      <c r="C305" t="s">
        <v>2515</v>
      </c>
      <c r="D305" t="s">
        <v>588</v>
      </c>
      <c r="E305">
        <v>1520</v>
      </c>
      <c r="F305">
        <v>1273</v>
      </c>
      <c r="G305">
        <v>25027</v>
      </c>
      <c r="H305" t="s">
        <v>1194</v>
      </c>
      <c r="I305">
        <v>1122</v>
      </c>
      <c r="J305" t="s">
        <v>1801</v>
      </c>
      <c r="K305" t="s">
        <v>1449</v>
      </c>
      <c r="L305" t="s">
        <v>42</v>
      </c>
      <c r="M305" t="s">
        <v>42</v>
      </c>
      <c r="N305" t="s">
        <v>42</v>
      </c>
      <c r="O305" t="s">
        <v>1449</v>
      </c>
      <c r="P305" t="s">
        <v>1449</v>
      </c>
      <c r="Q305" t="s">
        <v>1802</v>
      </c>
      <c r="S305" t="s">
        <v>1259</v>
      </c>
      <c r="T305" t="s">
        <v>1259</v>
      </c>
    </row>
    <row r="306" spans="1:20">
      <c r="A306" t="s">
        <v>2516</v>
      </c>
      <c r="B306" t="s">
        <v>2517</v>
      </c>
      <c r="C306" t="s">
        <v>2515</v>
      </c>
      <c r="D306" t="s">
        <v>588</v>
      </c>
      <c r="E306">
        <v>1520</v>
      </c>
      <c r="F306">
        <v>1512</v>
      </c>
      <c r="G306">
        <v>25027</v>
      </c>
      <c r="H306" t="s">
        <v>1194</v>
      </c>
      <c r="I306">
        <v>1122</v>
      </c>
      <c r="J306" t="s">
        <v>1795</v>
      </c>
      <c r="K306" t="s">
        <v>1449</v>
      </c>
      <c r="L306" t="s">
        <v>42</v>
      </c>
      <c r="M306" t="s">
        <v>1802</v>
      </c>
      <c r="N306" t="s">
        <v>42</v>
      </c>
      <c r="O306" t="s">
        <v>1449</v>
      </c>
      <c r="P306" t="s">
        <v>1797</v>
      </c>
      <c r="Q306" t="s">
        <v>1809</v>
      </c>
      <c r="R306">
        <v>90</v>
      </c>
      <c r="S306" t="s">
        <v>1259</v>
      </c>
      <c r="T306" t="s">
        <v>1259</v>
      </c>
    </row>
    <row r="307" spans="1:20">
      <c r="A307" t="s">
        <v>2518</v>
      </c>
      <c r="B307" t="s">
        <v>2519</v>
      </c>
      <c r="C307" t="s">
        <v>2515</v>
      </c>
      <c r="D307" t="s">
        <v>588</v>
      </c>
      <c r="E307">
        <v>1520</v>
      </c>
      <c r="F307">
        <v>2570</v>
      </c>
      <c r="G307">
        <v>25027</v>
      </c>
      <c r="H307" t="s">
        <v>1194</v>
      </c>
      <c r="I307">
        <v>1122</v>
      </c>
      <c r="J307" t="s">
        <v>1795</v>
      </c>
      <c r="K307" t="s">
        <v>1449</v>
      </c>
      <c r="L307" t="s">
        <v>42</v>
      </c>
      <c r="M307" t="s">
        <v>1910</v>
      </c>
      <c r="N307" t="s">
        <v>42</v>
      </c>
      <c r="O307" t="s">
        <v>1449</v>
      </c>
      <c r="P307" t="s">
        <v>1797</v>
      </c>
      <c r="Q307" t="s">
        <v>1847</v>
      </c>
      <c r="R307">
        <v>40</v>
      </c>
      <c r="S307" t="s">
        <v>1259</v>
      </c>
      <c r="T307" t="s">
        <v>1259</v>
      </c>
    </row>
    <row r="308" spans="1:20">
      <c r="A308" t="s">
        <v>2520</v>
      </c>
      <c r="B308" t="s">
        <v>2521</v>
      </c>
      <c r="C308" t="s">
        <v>193</v>
      </c>
      <c r="D308" t="s">
        <v>588</v>
      </c>
      <c r="E308">
        <v>1522</v>
      </c>
      <c r="F308">
        <v>1102</v>
      </c>
      <c r="G308">
        <v>25027</v>
      </c>
      <c r="H308" t="s">
        <v>1194</v>
      </c>
      <c r="I308">
        <v>1122</v>
      </c>
      <c r="J308" t="s">
        <v>1822</v>
      </c>
      <c r="K308" t="s">
        <v>1913</v>
      </c>
      <c r="L308" t="s">
        <v>1814</v>
      </c>
      <c r="M308" t="s">
        <v>42</v>
      </c>
      <c r="N308" t="s">
        <v>1856</v>
      </c>
      <c r="O308" t="s">
        <v>1449</v>
      </c>
      <c r="P308" t="s">
        <v>1797</v>
      </c>
      <c r="Q308" t="s">
        <v>1798</v>
      </c>
      <c r="S308" t="s">
        <v>1259</v>
      </c>
      <c r="T308" t="s">
        <v>1259</v>
      </c>
    </row>
    <row r="309" spans="1:20">
      <c r="A309" t="s">
        <v>2522</v>
      </c>
      <c r="B309" t="s">
        <v>2523</v>
      </c>
      <c r="C309" t="s">
        <v>249</v>
      </c>
      <c r="D309" t="s">
        <v>588</v>
      </c>
      <c r="E309">
        <v>1523</v>
      </c>
      <c r="F309">
        <v>2569</v>
      </c>
      <c r="G309">
        <v>25027</v>
      </c>
      <c r="H309" t="s">
        <v>1194</v>
      </c>
      <c r="I309">
        <v>1122</v>
      </c>
      <c r="J309" t="s">
        <v>1818</v>
      </c>
      <c r="K309" t="s">
        <v>1449</v>
      </c>
      <c r="L309" t="s">
        <v>42</v>
      </c>
      <c r="M309" t="s">
        <v>1449</v>
      </c>
      <c r="N309" t="s">
        <v>42</v>
      </c>
      <c r="O309" t="s">
        <v>1449</v>
      </c>
      <c r="P309" t="s">
        <v>1811</v>
      </c>
      <c r="Q309" t="s">
        <v>1802</v>
      </c>
      <c r="S309" t="s">
        <v>1259</v>
      </c>
      <c r="T309" t="s">
        <v>1259</v>
      </c>
    </row>
    <row r="310" spans="1:20">
      <c r="A310" t="s">
        <v>2524</v>
      </c>
      <c r="B310" t="s">
        <v>2525</v>
      </c>
      <c r="C310" t="s">
        <v>2526</v>
      </c>
      <c r="D310" t="s">
        <v>588</v>
      </c>
      <c r="E310">
        <v>1524</v>
      </c>
      <c r="F310">
        <v>1113</v>
      </c>
      <c r="G310">
        <v>25027</v>
      </c>
      <c r="H310" t="s">
        <v>1194</v>
      </c>
      <c r="I310">
        <v>1122</v>
      </c>
      <c r="J310" t="s">
        <v>1801</v>
      </c>
      <c r="K310" t="s">
        <v>1449</v>
      </c>
      <c r="L310" t="s">
        <v>42</v>
      </c>
      <c r="M310" t="s">
        <v>42</v>
      </c>
      <c r="N310" t="s">
        <v>42</v>
      </c>
      <c r="O310" t="s">
        <v>1449</v>
      </c>
      <c r="P310" t="s">
        <v>1449</v>
      </c>
      <c r="Q310" t="s">
        <v>1802</v>
      </c>
      <c r="S310" t="s">
        <v>1259</v>
      </c>
      <c r="T310" t="s">
        <v>1259</v>
      </c>
    </row>
    <row r="311" spans="1:20">
      <c r="A311" t="s">
        <v>2527</v>
      </c>
      <c r="B311" t="s">
        <v>2528</v>
      </c>
      <c r="C311" t="s">
        <v>2526</v>
      </c>
      <c r="D311" t="s">
        <v>588</v>
      </c>
      <c r="E311">
        <v>1524</v>
      </c>
      <c r="F311">
        <v>1396</v>
      </c>
      <c r="G311">
        <v>25027</v>
      </c>
      <c r="H311" t="s">
        <v>1194</v>
      </c>
      <c r="I311">
        <v>1122</v>
      </c>
      <c r="J311" t="s">
        <v>1822</v>
      </c>
      <c r="K311" t="s">
        <v>1889</v>
      </c>
      <c r="L311" t="s">
        <v>1824</v>
      </c>
      <c r="M311" t="s">
        <v>42</v>
      </c>
      <c r="N311" t="s">
        <v>1829</v>
      </c>
      <c r="O311" t="s">
        <v>1449</v>
      </c>
      <c r="P311" t="s">
        <v>1797</v>
      </c>
      <c r="Q311" t="s">
        <v>1798</v>
      </c>
      <c r="S311" t="s">
        <v>1259</v>
      </c>
      <c r="T311" t="s">
        <v>1259</v>
      </c>
    </row>
    <row r="312" spans="1:20">
      <c r="A312" t="s">
        <v>2529</v>
      </c>
      <c r="B312" t="s">
        <v>2530</v>
      </c>
      <c r="C312" t="s">
        <v>2526</v>
      </c>
      <c r="D312" t="s">
        <v>588</v>
      </c>
      <c r="E312">
        <v>1524</v>
      </c>
      <c r="F312">
        <v>1310</v>
      </c>
      <c r="G312">
        <v>25027</v>
      </c>
      <c r="H312" t="s">
        <v>1194</v>
      </c>
      <c r="I312">
        <v>1122</v>
      </c>
      <c r="J312" t="s">
        <v>1808</v>
      </c>
      <c r="K312" t="s">
        <v>1449</v>
      </c>
      <c r="L312" t="s">
        <v>1842</v>
      </c>
      <c r="M312" t="s">
        <v>42</v>
      </c>
      <c r="N312" t="s">
        <v>42</v>
      </c>
      <c r="O312" t="s">
        <v>1810</v>
      </c>
      <c r="P312" t="s">
        <v>1811</v>
      </c>
      <c r="Q312" t="s">
        <v>1842</v>
      </c>
      <c r="S312" t="s">
        <v>1259</v>
      </c>
      <c r="T312" t="s">
        <v>1259</v>
      </c>
    </row>
    <row r="313" spans="1:20">
      <c r="A313" t="s">
        <v>2531</v>
      </c>
      <c r="B313" t="s">
        <v>2532</v>
      </c>
      <c r="C313" t="s">
        <v>2533</v>
      </c>
      <c r="D313" t="s">
        <v>588</v>
      </c>
      <c r="E313">
        <v>1527</v>
      </c>
      <c r="F313">
        <v>2605</v>
      </c>
      <c r="G313">
        <v>25027</v>
      </c>
      <c r="H313" t="s">
        <v>1194</v>
      </c>
      <c r="I313">
        <v>1122</v>
      </c>
      <c r="J313" t="s">
        <v>1801</v>
      </c>
      <c r="K313" t="s">
        <v>1449</v>
      </c>
      <c r="L313" t="s">
        <v>42</v>
      </c>
      <c r="M313" t="s">
        <v>42</v>
      </c>
      <c r="N313" t="s">
        <v>42</v>
      </c>
      <c r="O313" t="s">
        <v>1449</v>
      </c>
      <c r="P313" t="s">
        <v>1449</v>
      </c>
      <c r="Q313" t="s">
        <v>1802</v>
      </c>
      <c r="S313" t="s">
        <v>1259</v>
      </c>
      <c r="T313" t="s">
        <v>1259</v>
      </c>
    </row>
    <row r="314" spans="1:20">
      <c r="A314" t="s">
        <v>2534</v>
      </c>
      <c r="B314" t="s">
        <v>2535</v>
      </c>
      <c r="C314" t="s">
        <v>2533</v>
      </c>
      <c r="D314" t="s">
        <v>588</v>
      </c>
      <c r="E314">
        <v>1527</v>
      </c>
      <c r="F314">
        <v>2005</v>
      </c>
      <c r="G314">
        <v>25027</v>
      </c>
      <c r="H314" t="s">
        <v>1194</v>
      </c>
      <c r="I314">
        <v>1122</v>
      </c>
      <c r="J314" t="s">
        <v>1795</v>
      </c>
      <c r="K314" t="s">
        <v>1449</v>
      </c>
      <c r="L314" t="s">
        <v>42</v>
      </c>
      <c r="M314" t="s">
        <v>1796</v>
      </c>
      <c r="N314" t="s">
        <v>42</v>
      </c>
      <c r="O314" t="s">
        <v>1449</v>
      </c>
      <c r="P314" t="s">
        <v>1797</v>
      </c>
      <c r="Q314" t="s">
        <v>1798</v>
      </c>
      <c r="R314">
        <v>250</v>
      </c>
      <c r="S314" t="s">
        <v>1259</v>
      </c>
      <c r="T314" t="s">
        <v>1259</v>
      </c>
    </row>
    <row r="315" spans="1:20">
      <c r="A315" t="s">
        <v>2536</v>
      </c>
      <c r="B315" t="s">
        <v>2537</v>
      </c>
      <c r="C315" t="s">
        <v>2533</v>
      </c>
      <c r="D315" t="s">
        <v>588</v>
      </c>
      <c r="E315">
        <v>1527</v>
      </c>
      <c r="F315">
        <v>2014</v>
      </c>
      <c r="G315">
        <v>25027</v>
      </c>
      <c r="H315" t="s">
        <v>1194</v>
      </c>
      <c r="I315">
        <v>1122</v>
      </c>
      <c r="J315" t="s">
        <v>1822</v>
      </c>
      <c r="K315" t="s">
        <v>1889</v>
      </c>
      <c r="L315" t="s">
        <v>1824</v>
      </c>
      <c r="M315" t="s">
        <v>42</v>
      </c>
      <c r="N315" t="s">
        <v>1829</v>
      </c>
      <c r="O315" t="s">
        <v>1449</v>
      </c>
      <c r="P315" t="s">
        <v>1797</v>
      </c>
      <c r="Q315" t="s">
        <v>1798</v>
      </c>
      <c r="S315" t="s">
        <v>1259</v>
      </c>
      <c r="T315" t="s">
        <v>1259</v>
      </c>
    </row>
    <row r="316" spans="1:20">
      <c r="A316" t="s">
        <v>2538</v>
      </c>
      <c r="B316" t="s">
        <v>2539</v>
      </c>
      <c r="C316" t="s">
        <v>2533</v>
      </c>
      <c r="D316" t="s">
        <v>588</v>
      </c>
      <c r="E316">
        <v>1527</v>
      </c>
      <c r="F316">
        <v>3622</v>
      </c>
      <c r="G316">
        <v>25027</v>
      </c>
      <c r="H316" t="s">
        <v>1194</v>
      </c>
      <c r="I316">
        <v>1122</v>
      </c>
      <c r="J316" t="s">
        <v>1795</v>
      </c>
      <c r="K316" t="s">
        <v>1449</v>
      </c>
      <c r="L316" t="s">
        <v>42</v>
      </c>
      <c r="M316" t="s">
        <v>1796</v>
      </c>
      <c r="N316" t="s">
        <v>42</v>
      </c>
      <c r="O316" t="s">
        <v>1864</v>
      </c>
      <c r="P316" t="s">
        <v>1797</v>
      </c>
      <c r="Q316" t="s">
        <v>1798</v>
      </c>
      <c r="R316">
        <v>137</v>
      </c>
      <c r="S316" t="s">
        <v>1865</v>
      </c>
      <c r="T316" t="s">
        <v>1259</v>
      </c>
    </row>
    <row r="317" spans="1:20">
      <c r="A317" t="s">
        <v>2540</v>
      </c>
      <c r="B317" t="s">
        <v>2541</v>
      </c>
      <c r="C317" t="s">
        <v>2542</v>
      </c>
      <c r="D317" t="s">
        <v>588</v>
      </c>
      <c r="E317">
        <v>1529</v>
      </c>
      <c r="F317">
        <v>703</v>
      </c>
      <c r="G317">
        <v>25027</v>
      </c>
      <c r="H317" t="s">
        <v>1194</v>
      </c>
      <c r="I317">
        <v>1122</v>
      </c>
      <c r="J317" t="s">
        <v>1801</v>
      </c>
      <c r="K317" t="s">
        <v>1449</v>
      </c>
      <c r="L317" t="s">
        <v>42</v>
      </c>
      <c r="M317" t="s">
        <v>42</v>
      </c>
      <c r="N317" t="s">
        <v>42</v>
      </c>
      <c r="O317" t="s">
        <v>1449</v>
      </c>
      <c r="P317" t="s">
        <v>1449</v>
      </c>
      <c r="Q317" t="s">
        <v>1802</v>
      </c>
      <c r="S317" t="s">
        <v>1259</v>
      </c>
      <c r="T317" t="s">
        <v>1259</v>
      </c>
    </row>
    <row r="318" spans="1:20">
      <c r="A318" t="s">
        <v>2543</v>
      </c>
      <c r="B318" t="s">
        <v>2544</v>
      </c>
      <c r="C318" t="s">
        <v>2545</v>
      </c>
      <c r="D318" t="s">
        <v>588</v>
      </c>
      <c r="E318">
        <v>1532</v>
      </c>
      <c r="F318">
        <v>1559</v>
      </c>
      <c r="G318">
        <v>25027</v>
      </c>
      <c r="H318" t="s">
        <v>1194</v>
      </c>
      <c r="I318">
        <v>1122</v>
      </c>
      <c r="J318" t="s">
        <v>1822</v>
      </c>
      <c r="K318" t="s">
        <v>1449</v>
      </c>
      <c r="L318" t="s">
        <v>1824</v>
      </c>
      <c r="M318" t="s">
        <v>42</v>
      </c>
      <c r="N318" t="s">
        <v>1856</v>
      </c>
      <c r="O318" t="s">
        <v>1449</v>
      </c>
      <c r="P318" t="s">
        <v>1797</v>
      </c>
      <c r="Q318" t="s">
        <v>1798</v>
      </c>
      <c r="S318" t="s">
        <v>1259</v>
      </c>
      <c r="T318" t="s">
        <v>1259</v>
      </c>
    </row>
    <row r="319" spans="1:20">
      <c r="A319" t="s">
        <v>2546</v>
      </c>
      <c r="B319" t="s">
        <v>2547</v>
      </c>
      <c r="C319" t="s">
        <v>2545</v>
      </c>
      <c r="D319" t="s">
        <v>588</v>
      </c>
      <c r="E319">
        <v>1532</v>
      </c>
      <c r="F319">
        <v>1804</v>
      </c>
      <c r="G319">
        <v>25027</v>
      </c>
      <c r="H319" t="s">
        <v>1194</v>
      </c>
      <c r="I319">
        <v>1122</v>
      </c>
      <c r="J319" t="s">
        <v>1795</v>
      </c>
      <c r="K319" t="s">
        <v>1449</v>
      </c>
      <c r="L319" t="s">
        <v>42</v>
      </c>
      <c r="M319" t="s">
        <v>1802</v>
      </c>
      <c r="N319" t="s">
        <v>42</v>
      </c>
      <c r="O319" t="s">
        <v>1449</v>
      </c>
      <c r="P319" t="s">
        <v>1797</v>
      </c>
      <c r="Q319" t="s">
        <v>1798</v>
      </c>
      <c r="R319">
        <v>93</v>
      </c>
      <c r="S319" t="s">
        <v>1259</v>
      </c>
      <c r="T319" t="s">
        <v>1259</v>
      </c>
    </row>
    <row r="320" spans="1:20">
      <c r="A320" t="s">
        <v>2548</v>
      </c>
      <c r="B320" t="s">
        <v>2549</v>
      </c>
      <c r="C320" t="s">
        <v>2545</v>
      </c>
      <c r="D320" t="s">
        <v>588</v>
      </c>
      <c r="E320">
        <v>1532</v>
      </c>
      <c r="F320">
        <v>1824</v>
      </c>
      <c r="G320">
        <v>25027</v>
      </c>
      <c r="H320" t="s">
        <v>1194</v>
      </c>
      <c r="I320">
        <v>1122</v>
      </c>
      <c r="J320" t="s">
        <v>1795</v>
      </c>
      <c r="K320" t="s">
        <v>1449</v>
      </c>
      <c r="L320" t="s">
        <v>42</v>
      </c>
      <c r="M320" t="s">
        <v>1910</v>
      </c>
      <c r="N320" t="s">
        <v>42</v>
      </c>
      <c r="O320" t="s">
        <v>1864</v>
      </c>
      <c r="P320" t="s">
        <v>1797</v>
      </c>
      <c r="Q320" t="s">
        <v>1847</v>
      </c>
      <c r="R320">
        <v>44</v>
      </c>
      <c r="S320" t="s">
        <v>1865</v>
      </c>
      <c r="T320" t="s">
        <v>1259</v>
      </c>
    </row>
    <row r="321" spans="1:20">
      <c r="A321" t="s">
        <v>2550</v>
      </c>
      <c r="B321" t="s">
        <v>2551</v>
      </c>
      <c r="C321" t="s">
        <v>2545</v>
      </c>
      <c r="D321" t="s">
        <v>588</v>
      </c>
      <c r="E321">
        <v>1532</v>
      </c>
      <c r="F321">
        <v>1943</v>
      </c>
      <c r="G321">
        <v>25027</v>
      </c>
      <c r="H321" t="s">
        <v>1194</v>
      </c>
      <c r="I321">
        <v>1122</v>
      </c>
      <c r="J321" t="s">
        <v>1838</v>
      </c>
      <c r="K321" t="s">
        <v>1449</v>
      </c>
      <c r="L321" t="s">
        <v>42</v>
      </c>
      <c r="M321" t="s">
        <v>1449</v>
      </c>
      <c r="N321" t="s">
        <v>42</v>
      </c>
      <c r="O321" t="s">
        <v>1449</v>
      </c>
      <c r="P321" t="s">
        <v>1449</v>
      </c>
      <c r="Q321" t="s">
        <v>1802</v>
      </c>
      <c r="S321" t="s">
        <v>1259</v>
      </c>
      <c r="T321" t="s">
        <v>1259</v>
      </c>
    </row>
    <row r="322" spans="1:20">
      <c r="A322" t="s">
        <v>2552</v>
      </c>
      <c r="B322" t="s">
        <v>2553</v>
      </c>
      <c r="C322" t="s">
        <v>2545</v>
      </c>
      <c r="D322" t="s">
        <v>588</v>
      </c>
      <c r="E322">
        <v>1532</v>
      </c>
      <c r="F322">
        <v>1989</v>
      </c>
      <c r="G322">
        <v>25027</v>
      </c>
      <c r="H322" t="s">
        <v>1194</v>
      </c>
      <c r="I322">
        <v>1122</v>
      </c>
      <c r="J322" t="s">
        <v>1801</v>
      </c>
      <c r="K322" t="s">
        <v>1449</v>
      </c>
      <c r="L322" t="s">
        <v>42</v>
      </c>
      <c r="M322" t="s">
        <v>42</v>
      </c>
      <c r="N322" t="s">
        <v>42</v>
      </c>
      <c r="O322" t="s">
        <v>1449</v>
      </c>
      <c r="P322" t="s">
        <v>1449</v>
      </c>
      <c r="Q322" t="s">
        <v>1802</v>
      </c>
      <c r="S322" t="s">
        <v>1259</v>
      </c>
      <c r="T322" t="s">
        <v>1259</v>
      </c>
    </row>
    <row r="323" spans="1:20">
      <c r="A323" t="s">
        <v>2554</v>
      </c>
      <c r="B323" t="s">
        <v>2555</v>
      </c>
      <c r="C323" t="s">
        <v>2556</v>
      </c>
      <c r="D323" t="s">
        <v>588</v>
      </c>
      <c r="E323">
        <v>1534</v>
      </c>
      <c r="F323">
        <v>940</v>
      </c>
      <c r="G323">
        <v>25027</v>
      </c>
      <c r="H323" t="s">
        <v>1194</v>
      </c>
      <c r="I323">
        <v>1122</v>
      </c>
      <c r="J323" t="s">
        <v>1795</v>
      </c>
      <c r="K323" t="s">
        <v>1449</v>
      </c>
      <c r="L323" t="s">
        <v>42</v>
      </c>
      <c r="M323" t="s">
        <v>1796</v>
      </c>
      <c r="N323" t="s">
        <v>42</v>
      </c>
      <c r="O323" t="s">
        <v>1449</v>
      </c>
      <c r="P323" t="s">
        <v>1797</v>
      </c>
      <c r="Q323" t="s">
        <v>1798</v>
      </c>
      <c r="R323">
        <v>152</v>
      </c>
      <c r="S323" t="s">
        <v>1259</v>
      </c>
      <c r="T323" t="s">
        <v>1259</v>
      </c>
    </row>
    <row r="324" spans="1:20">
      <c r="A324" t="s">
        <v>2557</v>
      </c>
      <c r="B324" t="s">
        <v>2558</v>
      </c>
      <c r="C324" t="s">
        <v>2559</v>
      </c>
      <c r="D324" t="s">
        <v>588</v>
      </c>
      <c r="E324">
        <v>1535</v>
      </c>
      <c r="F324">
        <v>338</v>
      </c>
      <c r="G324">
        <v>25027</v>
      </c>
      <c r="H324" t="s">
        <v>1194</v>
      </c>
      <c r="I324">
        <v>1122</v>
      </c>
      <c r="J324" t="s">
        <v>1818</v>
      </c>
      <c r="K324" t="s">
        <v>1449</v>
      </c>
      <c r="L324" t="s">
        <v>42</v>
      </c>
      <c r="M324" t="s">
        <v>1449</v>
      </c>
      <c r="N324" t="s">
        <v>42</v>
      </c>
      <c r="O324" t="s">
        <v>1449</v>
      </c>
      <c r="P324" t="s">
        <v>1449</v>
      </c>
      <c r="Q324" t="s">
        <v>1802</v>
      </c>
      <c r="S324" t="s">
        <v>1259</v>
      </c>
      <c r="T324" t="s">
        <v>1259</v>
      </c>
    </row>
    <row r="325" spans="1:20">
      <c r="A325" t="s">
        <v>2560</v>
      </c>
      <c r="B325" t="s">
        <v>2561</v>
      </c>
      <c r="C325" t="s">
        <v>2559</v>
      </c>
      <c r="D325" t="s">
        <v>588</v>
      </c>
      <c r="E325">
        <v>1535</v>
      </c>
      <c r="F325">
        <v>1938</v>
      </c>
      <c r="G325">
        <v>25027</v>
      </c>
      <c r="H325" t="s">
        <v>1194</v>
      </c>
      <c r="I325">
        <v>1122</v>
      </c>
      <c r="J325" t="s">
        <v>1801</v>
      </c>
      <c r="K325" t="s">
        <v>1449</v>
      </c>
      <c r="L325" t="s">
        <v>42</v>
      </c>
      <c r="M325" t="s">
        <v>42</v>
      </c>
      <c r="N325" t="s">
        <v>42</v>
      </c>
      <c r="O325" t="s">
        <v>1449</v>
      </c>
      <c r="P325" t="s">
        <v>1449</v>
      </c>
      <c r="Q325" t="s">
        <v>1802</v>
      </c>
      <c r="S325" t="s">
        <v>1259</v>
      </c>
      <c r="T325" t="s">
        <v>1259</v>
      </c>
    </row>
    <row r="326" spans="1:20">
      <c r="A326" t="s">
        <v>2562</v>
      </c>
      <c r="B326" t="s">
        <v>2563</v>
      </c>
      <c r="C326" t="s">
        <v>2564</v>
      </c>
      <c r="D326" t="s">
        <v>588</v>
      </c>
      <c r="E326">
        <v>1536</v>
      </c>
      <c r="F326">
        <v>1857</v>
      </c>
      <c r="G326">
        <v>25027</v>
      </c>
      <c r="H326" t="s">
        <v>1194</v>
      </c>
      <c r="I326">
        <v>1122</v>
      </c>
      <c r="J326" t="s">
        <v>1818</v>
      </c>
      <c r="K326" t="s">
        <v>1449</v>
      </c>
      <c r="L326" t="s">
        <v>42</v>
      </c>
      <c r="M326" t="s">
        <v>1449</v>
      </c>
      <c r="N326" t="s">
        <v>42</v>
      </c>
      <c r="O326" t="s">
        <v>1449</v>
      </c>
      <c r="P326" t="s">
        <v>1449</v>
      </c>
      <c r="Q326" t="s">
        <v>1802</v>
      </c>
      <c r="S326" t="s">
        <v>1259</v>
      </c>
      <c r="T326" t="s">
        <v>1259</v>
      </c>
    </row>
    <row r="327" spans="1:20">
      <c r="A327" t="s">
        <v>2565</v>
      </c>
      <c r="B327" t="s">
        <v>2566</v>
      </c>
      <c r="C327" t="s">
        <v>2567</v>
      </c>
      <c r="D327" t="s">
        <v>588</v>
      </c>
      <c r="E327">
        <v>1537</v>
      </c>
      <c r="F327">
        <v>356</v>
      </c>
      <c r="G327">
        <v>25027</v>
      </c>
      <c r="H327" t="s">
        <v>1194</v>
      </c>
      <c r="I327">
        <v>1122</v>
      </c>
      <c r="J327" t="s">
        <v>2259</v>
      </c>
      <c r="K327" t="s">
        <v>1449</v>
      </c>
      <c r="L327" t="s">
        <v>42</v>
      </c>
      <c r="M327" t="s">
        <v>42</v>
      </c>
      <c r="N327" t="s">
        <v>42</v>
      </c>
      <c r="O327" t="s">
        <v>1449</v>
      </c>
      <c r="P327" t="s">
        <v>1449</v>
      </c>
      <c r="Q327" t="s">
        <v>1798</v>
      </c>
      <c r="S327" t="s">
        <v>1259</v>
      </c>
      <c r="T327" t="s">
        <v>1259</v>
      </c>
    </row>
    <row r="328" spans="1:20">
      <c r="A328" t="s">
        <v>2568</v>
      </c>
      <c r="B328" t="s">
        <v>2569</v>
      </c>
      <c r="C328" t="s">
        <v>470</v>
      </c>
      <c r="D328" t="s">
        <v>588</v>
      </c>
      <c r="E328">
        <v>1540</v>
      </c>
      <c r="F328">
        <v>1727</v>
      </c>
      <c r="G328">
        <v>25027</v>
      </c>
      <c r="H328" t="s">
        <v>1194</v>
      </c>
      <c r="I328">
        <v>1122</v>
      </c>
      <c r="J328" t="s">
        <v>1801</v>
      </c>
      <c r="K328" t="s">
        <v>1449</v>
      </c>
      <c r="L328" t="s">
        <v>42</v>
      </c>
      <c r="M328" t="s">
        <v>42</v>
      </c>
      <c r="N328" t="s">
        <v>42</v>
      </c>
      <c r="O328" t="s">
        <v>1449</v>
      </c>
      <c r="P328" t="s">
        <v>1449</v>
      </c>
      <c r="Q328" t="s">
        <v>1802</v>
      </c>
      <c r="S328" t="s">
        <v>1259</v>
      </c>
      <c r="T328" t="s">
        <v>1259</v>
      </c>
    </row>
    <row r="329" spans="1:20">
      <c r="A329" t="s">
        <v>2570</v>
      </c>
      <c r="B329" t="s">
        <v>2571</v>
      </c>
      <c r="C329" t="s">
        <v>470</v>
      </c>
      <c r="D329" t="s">
        <v>588</v>
      </c>
      <c r="E329">
        <v>1540</v>
      </c>
      <c r="F329">
        <v>1928</v>
      </c>
      <c r="G329">
        <v>25027</v>
      </c>
      <c r="H329" t="s">
        <v>1194</v>
      </c>
      <c r="I329">
        <v>1122</v>
      </c>
      <c r="J329" t="s">
        <v>1822</v>
      </c>
      <c r="K329" t="s">
        <v>1889</v>
      </c>
      <c r="L329" t="s">
        <v>1824</v>
      </c>
      <c r="M329" t="s">
        <v>42</v>
      </c>
      <c r="N329" t="s">
        <v>1829</v>
      </c>
      <c r="O329" t="s">
        <v>1449</v>
      </c>
      <c r="P329" t="s">
        <v>1797</v>
      </c>
      <c r="Q329" t="s">
        <v>1798</v>
      </c>
      <c r="S329" t="s">
        <v>1259</v>
      </c>
      <c r="T329" t="s">
        <v>1259</v>
      </c>
    </row>
    <row r="330" spans="1:20">
      <c r="A330" t="s">
        <v>2572</v>
      </c>
      <c r="B330" t="s">
        <v>2573</v>
      </c>
      <c r="C330" t="s">
        <v>1603</v>
      </c>
      <c r="D330" t="s">
        <v>588</v>
      </c>
      <c r="E330">
        <v>1545</v>
      </c>
      <c r="F330">
        <v>4212</v>
      </c>
      <c r="G330">
        <v>25027</v>
      </c>
      <c r="H330" t="s">
        <v>1194</v>
      </c>
      <c r="I330">
        <v>1122</v>
      </c>
      <c r="J330" t="s">
        <v>1841</v>
      </c>
      <c r="K330" t="s">
        <v>1449</v>
      </c>
      <c r="L330" t="s">
        <v>1842</v>
      </c>
      <c r="M330" t="s">
        <v>42</v>
      </c>
      <c r="N330" t="s">
        <v>42</v>
      </c>
      <c r="O330" t="s">
        <v>1449</v>
      </c>
      <c r="P330" t="s">
        <v>1811</v>
      </c>
      <c r="Q330" t="s">
        <v>1842</v>
      </c>
      <c r="S330" t="s">
        <v>1259</v>
      </c>
      <c r="T330" t="s">
        <v>1259</v>
      </c>
    </row>
    <row r="331" spans="1:20">
      <c r="A331" t="s">
        <v>2574</v>
      </c>
      <c r="B331" t="s">
        <v>2575</v>
      </c>
      <c r="C331" t="s">
        <v>1603</v>
      </c>
      <c r="D331" t="s">
        <v>588</v>
      </c>
      <c r="E331">
        <v>1545</v>
      </c>
      <c r="F331">
        <v>2101</v>
      </c>
      <c r="G331">
        <v>25027</v>
      </c>
      <c r="H331" t="s">
        <v>1194</v>
      </c>
      <c r="I331">
        <v>1122</v>
      </c>
      <c r="J331" t="s">
        <v>1859</v>
      </c>
      <c r="K331" t="s">
        <v>1449</v>
      </c>
      <c r="L331" t="s">
        <v>1449</v>
      </c>
      <c r="M331" t="s">
        <v>42</v>
      </c>
      <c r="N331" t="s">
        <v>42</v>
      </c>
      <c r="O331" t="s">
        <v>1864</v>
      </c>
      <c r="P331" t="s">
        <v>1449</v>
      </c>
      <c r="Q331" t="s">
        <v>1847</v>
      </c>
      <c r="S331" t="s">
        <v>1865</v>
      </c>
      <c r="T331" t="s">
        <v>1259</v>
      </c>
    </row>
    <row r="332" spans="1:20">
      <c r="A332" t="s">
        <v>2576</v>
      </c>
      <c r="B332" t="s">
        <v>2577</v>
      </c>
      <c r="C332" t="s">
        <v>1603</v>
      </c>
      <c r="D332" t="s">
        <v>588</v>
      </c>
      <c r="E332">
        <v>1545</v>
      </c>
      <c r="F332">
        <v>2163</v>
      </c>
      <c r="G332">
        <v>25027</v>
      </c>
      <c r="H332" t="s">
        <v>1194</v>
      </c>
      <c r="I332">
        <v>1122</v>
      </c>
      <c r="J332" t="s">
        <v>1859</v>
      </c>
      <c r="K332" t="s">
        <v>1449</v>
      </c>
      <c r="L332" t="s">
        <v>1449</v>
      </c>
      <c r="M332" t="s">
        <v>42</v>
      </c>
      <c r="N332" t="s">
        <v>42</v>
      </c>
      <c r="O332" t="s">
        <v>1449</v>
      </c>
      <c r="P332" t="s">
        <v>1449</v>
      </c>
      <c r="Q332" t="s">
        <v>1847</v>
      </c>
      <c r="S332" t="s">
        <v>1259</v>
      </c>
      <c r="T332" t="s">
        <v>1259</v>
      </c>
    </row>
    <row r="333" spans="1:20">
      <c r="A333" t="s">
        <v>2578</v>
      </c>
      <c r="B333" t="s">
        <v>2579</v>
      </c>
      <c r="C333" t="s">
        <v>1603</v>
      </c>
      <c r="D333" t="s">
        <v>588</v>
      </c>
      <c r="E333">
        <v>1545</v>
      </c>
      <c r="F333">
        <v>2742</v>
      </c>
      <c r="G333">
        <v>25027</v>
      </c>
      <c r="H333" t="s">
        <v>1194</v>
      </c>
      <c r="I333">
        <v>1122</v>
      </c>
      <c r="J333" t="s">
        <v>1841</v>
      </c>
      <c r="K333" t="s">
        <v>1449</v>
      </c>
      <c r="L333" t="s">
        <v>1847</v>
      </c>
      <c r="M333" t="s">
        <v>42</v>
      </c>
      <c r="N333" t="s">
        <v>42</v>
      </c>
      <c r="O333" t="s">
        <v>1449</v>
      </c>
      <c r="P333" t="s">
        <v>1811</v>
      </c>
      <c r="Q333" t="s">
        <v>1847</v>
      </c>
      <c r="S333" t="s">
        <v>1259</v>
      </c>
      <c r="T333" t="s">
        <v>1259</v>
      </c>
    </row>
    <row r="334" spans="1:20">
      <c r="A334" t="s">
        <v>2580</v>
      </c>
      <c r="B334" t="s">
        <v>2581</v>
      </c>
      <c r="C334" t="s">
        <v>1603</v>
      </c>
      <c r="D334" t="s">
        <v>588</v>
      </c>
      <c r="E334">
        <v>1545</v>
      </c>
      <c r="F334">
        <v>3010</v>
      </c>
      <c r="G334">
        <v>25027</v>
      </c>
      <c r="H334" t="s">
        <v>1194</v>
      </c>
      <c r="I334">
        <v>1122</v>
      </c>
      <c r="J334" t="s">
        <v>1795</v>
      </c>
      <c r="K334" t="s">
        <v>1449</v>
      </c>
      <c r="L334" t="s">
        <v>42</v>
      </c>
      <c r="M334" t="s">
        <v>1796</v>
      </c>
      <c r="N334" t="s">
        <v>42</v>
      </c>
      <c r="O334" t="s">
        <v>1449</v>
      </c>
      <c r="P334" t="s">
        <v>1797</v>
      </c>
      <c r="Q334" t="s">
        <v>1798</v>
      </c>
      <c r="R334">
        <v>90</v>
      </c>
      <c r="S334" t="s">
        <v>1259</v>
      </c>
      <c r="T334" t="s">
        <v>1259</v>
      </c>
    </row>
    <row r="335" spans="1:20">
      <c r="A335" t="s">
        <v>2582</v>
      </c>
      <c r="B335" t="s">
        <v>2583</v>
      </c>
      <c r="C335" t="s">
        <v>1603</v>
      </c>
      <c r="D335" t="s">
        <v>588</v>
      </c>
      <c r="E335">
        <v>1545</v>
      </c>
      <c r="F335">
        <v>3222</v>
      </c>
      <c r="G335">
        <v>25027</v>
      </c>
      <c r="H335" t="s">
        <v>1194</v>
      </c>
      <c r="I335">
        <v>1122</v>
      </c>
      <c r="J335" t="s">
        <v>1841</v>
      </c>
      <c r="K335" t="s">
        <v>1449</v>
      </c>
      <c r="L335" t="s">
        <v>1847</v>
      </c>
      <c r="M335" t="s">
        <v>42</v>
      </c>
      <c r="N335" t="s">
        <v>42</v>
      </c>
      <c r="O335" t="s">
        <v>1449</v>
      </c>
      <c r="P335" t="s">
        <v>1811</v>
      </c>
      <c r="Q335" t="s">
        <v>1847</v>
      </c>
      <c r="S335" t="s">
        <v>1259</v>
      </c>
      <c r="T335" t="s">
        <v>1259</v>
      </c>
    </row>
    <row r="336" spans="1:20">
      <c r="A336" t="s">
        <v>2584</v>
      </c>
      <c r="B336" t="s">
        <v>2585</v>
      </c>
      <c r="C336" t="s">
        <v>1603</v>
      </c>
      <c r="D336" t="s">
        <v>588</v>
      </c>
      <c r="E336">
        <v>1545</v>
      </c>
      <c r="F336">
        <v>5347</v>
      </c>
      <c r="G336">
        <v>25027</v>
      </c>
      <c r="H336" t="s">
        <v>1194</v>
      </c>
      <c r="I336">
        <v>1122</v>
      </c>
      <c r="J336" t="s">
        <v>1822</v>
      </c>
      <c r="K336" t="s">
        <v>1823</v>
      </c>
      <c r="L336" t="s">
        <v>1814</v>
      </c>
      <c r="M336" t="s">
        <v>42</v>
      </c>
      <c r="N336" t="s">
        <v>1825</v>
      </c>
      <c r="O336" t="s">
        <v>1449</v>
      </c>
      <c r="P336" t="s">
        <v>1797</v>
      </c>
      <c r="Q336" t="s">
        <v>1798</v>
      </c>
      <c r="S336" t="s">
        <v>1259</v>
      </c>
      <c r="T336" t="s">
        <v>1259</v>
      </c>
    </row>
    <row r="337" spans="1:20">
      <c r="A337" t="s">
        <v>2586</v>
      </c>
      <c r="B337" t="s">
        <v>2587</v>
      </c>
      <c r="C337" t="s">
        <v>2588</v>
      </c>
      <c r="D337" t="s">
        <v>588</v>
      </c>
      <c r="E337">
        <v>1550</v>
      </c>
      <c r="F337">
        <v>1823</v>
      </c>
      <c r="G337">
        <v>25027</v>
      </c>
      <c r="H337" t="s">
        <v>1194</v>
      </c>
      <c r="I337">
        <v>1122</v>
      </c>
      <c r="J337" t="s">
        <v>1838</v>
      </c>
      <c r="K337" t="s">
        <v>1449</v>
      </c>
      <c r="L337" t="s">
        <v>42</v>
      </c>
      <c r="M337" t="s">
        <v>1449</v>
      </c>
      <c r="N337" t="s">
        <v>42</v>
      </c>
      <c r="O337" t="s">
        <v>1449</v>
      </c>
      <c r="P337" t="s">
        <v>1449</v>
      </c>
      <c r="Q337" t="s">
        <v>1802</v>
      </c>
      <c r="S337" t="s">
        <v>1259</v>
      </c>
      <c r="T337" t="s">
        <v>1259</v>
      </c>
    </row>
    <row r="338" spans="1:20">
      <c r="A338" t="s">
        <v>2589</v>
      </c>
      <c r="B338" t="s">
        <v>2590</v>
      </c>
      <c r="C338" t="s">
        <v>2588</v>
      </c>
      <c r="D338" t="s">
        <v>588</v>
      </c>
      <c r="E338">
        <v>1550</v>
      </c>
      <c r="F338">
        <v>1882</v>
      </c>
      <c r="G338">
        <v>25027</v>
      </c>
      <c r="H338" t="s">
        <v>1194</v>
      </c>
      <c r="I338">
        <v>1122</v>
      </c>
      <c r="J338" t="s">
        <v>1841</v>
      </c>
      <c r="K338" t="s">
        <v>1449</v>
      </c>
      <c r="L338" t="s">
        <v>1847</v>
      </c>
      <c r="M338" t="s">
        <v>42</v>
      </c>
      <c r="N338" t="s">
        <v>42</v>
      </c>
      <c r="O338" t="s">
        <v>1449</v>
      </c>
      <c r="P338" t="s">
        <v>1811</v>
      </c>
      <c r="Q338" t="s">
        <v>1847</v>
      </c>
      <c r="S338" t="s">
        <v>1259</v>
      </c>
      <c r="T338" t="s">
        <v>1259</v>
      </c>
    </row>
    <row r="339" spans="1:20">
      <c r="A339" t="s">
        <v>2591</v>
      </c>
      <c r="B339" t="s">
        <v>2592</v>
      </c>
      <c r="C339" t="s">
        <v>2588</v>
      </c>
      <c r="D339" t="s">
        <v>588</v>
      </c>
      <c r="E339">
        <v>1550</v>
      </c>
      <c r="F339">
        <v>1910</v>
      </c>
      <c r="G339">
        <v>25027</v>
      </c>
      <c r="H339" t="s">
        <v>1194</v>
      </c>
      <c r="I339">
        <v>1122</v>
      </c>
      <c r="J339" t="s">
        <v>1838</v>
      </c>
      <c r="K339" t="s">
        <v>1449</v>
      </c>
      <c r="L339" t="s">
        <v>42</v>
      </c>
      <c r="M339" t="s">
        <v>1449</v>
      </c>
      <c r="N339" t="s">
        <v>42</v>
      </c>
      <c r="O339" t="s">
        <v>1449</v>
      </c>
      <c r="P339" t="s">
        <v>1449</v>
      </c>
      <c r="Q339" t="s">
        <v>1802</v>
      </c>
      <c r="S339" t="s">
        <v>1259</v>
      </c>
      <c r="T339" t="s">
        <v>1259</v>
      </c>
    </row>
    <row r="340" spans="1:20">
      <c r="A340" t="s">
        <v>2593</v>
      </c>
      <c r="B340" t="s">
        <v>2594</v>
      </c>
      <c r="C340" t="s">
        <v>2588</v>
      </c>
      <c r="D340" t="s">
        <v>588</v>
      </c>
      <c r="E340">
        <v>1550</v>
      </c>
      <c r="F340">
        <v>2408</v>
      </c>
      <c r="G340">
        <v>25027</v>
      </c>
      <c r="H340" t="s">
        <v>1194</v>
      </c>
      <c r="I340">
        <v>1122</v>
      </c>
      <c r="J340" t="s">
        <v>1795</v>
      </c>
      <c r="K340" t="s">
        <v>1449</v>
      </c>
      <c r="L340" t="s">
        <v>42</v>
      </c>
      <c r="M340" t="s">
        <v>1796</v>
      </c>
      <c r="N340" t="s">
        <v>42</v>
      </c>
      <c r="O340" t="s">
        <v>1449</v>
      </c>
      <c r="P340" t="s">
        <v>1797</v>
      </c>
      <c r="Q340" t="s">
        <v>1798</v>
      </c>
      <c r="R340">
        <v>141</v>
      </c>
      <c r="S340" t="s">
        <v>1259</v>
      </c>
      <c r="T340" t="s">
        <v>1259</v>
      </c>
    </row>
    <row r="341" spans="1:20">
      <c r="A341" t="s">
        <v>2595</v>
      </c>
      <c r="B341" t="s">
        <v>2596</v>
      </c>
      <c r="C341" t="s">
        <v>2588</v>
      </c>
      <c r="D341" t="s">
        <v>588</v>
      </c>
      <c r="E341">
        <v>1550</v>
      </c>
      <c r="F341">
        <v>2645</v>
      </c>
      <c r="G341">
        <v>25027</v>
      </c>
      <c r="H341" t="s">
        <v>1194</v>
      </c>
      <c r="I341">
        <v>1122</v>
      </c>
      <c r="J341" t="s">
        <v>1822</v>
      </c>
      <c r="K341" t="s">
        <v>1823</v>
      </c>
      <c r="L341" t="s">
        <v>1824</v>
      </c>
      <c r="M341" t="s">
        <v>42</v>
      </c>
      <c r="N341" t="s">
        <v>1825</v>
      </c>
      <c r="O341" t="s">
        <v>1449</v>
      </c>
      <c r="P341" t="s">
        <v>1797</v>
      </c>
      <c r="Q341" t="s">
        <v>1798</v>
      </c>
      <c r="S341" t="s">
        <v>1259</v>
      </c>
      <c r="T341" t="s">
        <v>1259</v>
      </c>
    </row>
    <row r="342" spans="1:21">
      <c r="A342" t="s">
        <v>2597</v>
      </c>
      <c r="B342" t="s">
        <v>2598</v>
      </c>
      <c r="C342" t="s">
        <v>2588</v>
      </c>
      <c r="D342" t="s">
        <v>588</v>
      </c>
      <c r="E342">
        <v>1550</v>
      </c>
      <c r="F342">
        <v>4051</v>
      </c>
      <c r="G342">
        <v>25027</v>
      </c>
      <c r="H342" t="s">
        <v>1194</v>
      </c>
      <c r="I342">
        <v>1122</v>
      </c>
      <c r="J342" t="s">
        <v>1912</v>
      </c>
      <c r="K342" t="s">
        <v>2599</v>
      </c>
      <c r="L342" t="s">
        <v>42</v>
      </c>
      <c r="M342" t="s">
        <v>1796</v>
      </c>
      <c r="N342" t="s">
        <v>42</v>
      </c>
      <c r="O342" t="s">
        <v>1815</v>
      </c>
      <c r="P342" t="s">
        <v>1449</v>
      </c>
      <c r="Q342" t="s">
        <v>1798</v>
      </c>
      <c r="R342">
        <v>27.3</v>
      </c>
      <c r="S342" t="s">
        <v>1985</v>
      </c>
      <c r="T342" t="s">
        <v>2600</v>
      </c>
      <c r="U342">
        <v>9971</v>
      </c>
    </row>
    <row r="343" spans="1:20">
      <c r="A343" t="s">
        <v>2601</v>
      </c>
      <c r="B343" t="s">
        <v>2495</v>
      </c>
      <c r="C343" t="s">
        <v>2602</v>
      </c>
      <c r="D343" t="s">
        <v>588</v>
      </c>
      <c r="E343">
        <v>1561</v>
      </c>
      <c r="F343">
        <v>1000</v>
      </c>
      <c r="G343">
        <v>25027</v>
      </c>
      <c r="H343" t="s">
        <v>1194</v>
      </c>
      <c r="J343" t="s">
        <v>1808</v>
      </c>
      <c r="K343" t="s">
        <v>1449</v>
      </c>
      <c r="L343" t="s">
        <v>1847</v>
      </c>
      <c r="M343" t="s">
        <v>42</v>
      </c>
      <c r="N343" t="s">
        <v>42</v>
      </c>
      <c r="O343" t="s">
        <v>1449</v>
      </c>
      <c r="P343" t="s">
        <v>1811</v>
      </c>
      <c r="Q343" t="s">
        <v>1847</v>
      </c>
      <c r="S343" t="s">
        <v>1259</v>
      </c>
      <c r="T343" t="s">
        <v>1259</v>
      </c>
    </row>
    <row r="344" spans="1:20">
      <c r="A344" t="s">
        <v>2603</v>
      </c>
      <c r="B344" t="s">
        <v>2604</v>
      </c>
      <c r="C344" t="s">
        <v>2605</v>
      </c>
      <c r="D344" t="s">
        <v>588</v>
      </c>
      <c r="E344">
        <v>1562</v>
      </c>
      <c r="F344">
        <v>1221</v>
      </c>
      <c r="G344">
        <v>25027</v>
      </c>
      <c r="H344" t="s">
        <v>1194</v>
      </c>
      <c r="I344">
        <v>1122</v>
      </c>
      <c r="J344" t="s">
        <v>2259</v>
      </c>
      <c r="K344" t="s">
        <v>1449</v>
      </c>
      <c r="L344" t="s">
        <v>42</v>
      </c>
      <c r="M344" t="s">
        <v>42</v>
      </c>
      <c r="N344" t="s">
        <v>42</v>
      </c>
      <c r="O344" t="s">
        <v>1449</v>
      </c>
      <c r="P344" t="s">
        <v>1449</v>
      </c>
      <c r="Q344" t="s">
        <v>1798</v>
      </c>
      <c r="S344" t="s">
        <v>1259</v>
      </c>
      <c r="T344" t="s">
        <v>1259</v>
      </c>
    </row>
    <row r="345" spans="1:20">
      <c r="A345" t="s">
        <v>2606</v>
      </c>
      <c r="B345" t="s">
        <v>2607</v>
      </c>
      <c r="C345" t="s">
        <v>2605</v>
      </c>
      <c r="D345" t="s">
        <v>588</v>
      </c>
      <c r="E345">
        <v>1562</v>
      </c>
      <c r="F345">
        <v>1232</v>
      </c>
      <c r="G345">
        <v>25027</v>
      </c>
      <c r="H345" t="s">
        <v>1194</v>
      </c>
      <c r="I345">
        <v>1122</v>
      </c>
      <c r="J345" t="s">
        <v>2312</v>
      </c>
      <c r="K345" t="s">
        <v>1449</v>
      </c>
      <c r="L345" t="s">
        <v>2163</v>
      </c>
      <c r="M345" t="s">
        <v>42</v>
      </c>
      <c r="N345" t="s">
        <v>42</v>
      </c>
      <c r="O345" t="s">
        <v>1449</v>
      </c>
      <c r="P345" t="s">
        <v>1848</v>
      </c>
      <c r="Q345" t="s">
        <v>2164</v>
      </c>
      <c r="S345" t="s">
        <v>1259</v>
      </c>
      <c r="T345" t="s">
        <v>1259</v>
      </c>
    </row>
    <row r="346" spans="1:20">
      <c r="A346" t="s">
        <v>2608</v>
      </c>
      <c r="B346" t="s">
        <v>2609</v>
      </c>
      <c r="C346" t="s">
        <v>2605</v>
      </c>
      <c r="D346" t="s">
        <v>588</v>
      </c>
      <c r="E346">
        <v>1562</v>
      </c>
      <c r="F346">
        <v>1841</v>
      </c>
      <c r="G346">
        <v>25027</v>
      </c>
      <c r="H346" t="s">
        <v>1194</v>
      </c>
      <c r="I346">
        <v>1122</v>
      </c>
      <c r="J346" t="s">
        <v>1822</v>
      </c>
      <c r="K346" t="s">
        <v>1823</v>
      </c>
      <c r="L346" t="s">
        <v>1824</v>
      </c>
      <c r="M346" t="s">
        <v>42</v>
      </c>
      <c r="N346" t="s">
        <v>1825</v>
      </c>
      <c r="O346" t="s">
        <v>1449</v>
      </c>
      <c r="P346" t="s">
        <v>1797</v>
      </c>
      <c r="Q346" t="s">
        <v>1798</v>
      </c>
      <c r="S346" t="s">
        <v>1259</v>
      </c>
      <c r="T346" t="s">
        <v>1259</v>
      </c>
    </row>
    <row r="347" spans="1:20">
      <c r="A347" t="s">
        <v>2610</v>
      </c>
      <c r="B347" t="s">
        <v>2611</v>
      </c>
      <c r="C347" t="s">
        <v>336</v>
      </c>
      <c r="D347" t="s">
        <v>588</v>
      </c>
      <c r="E347">
        <v>1564</v>
      </c>
      <c r="F347">
        <v>243</v>
      </c>
      <c r="G347">
        <v>25027</v>
      </c>
      <c r="H347" t="s">
        <v>1194</v>
      </c>
      <c r="I347">
        <v>1122</v>
      </c>
      <c r="J347" t="s">
        <v>1801</v>
      </c>
      <c r="K347" t="s">
        <v>1449</v>
      </c>
      <c r="L347" t="s">
        <v>42</v>
      </c>
      <c r="M347" t="s">
        <v>42</v>
      </c>
      <c r="N347" t="s">
        <v>42</v>
      </c>
      <c r="O347" t="s">
        <v>1449</v>
      </c>
      <c r="P347" t="s">
        <v>1449</v>
      </c>
      <c r="Q347" t="s">
        <v>1802</v>
      </c>
      <c r="S347" t="s">
        <v>1259</v>
      </c>
      <c r="T347" t="s">
        <v>1259</v>
      </c>
    </row>
    <row r="348" spans="1:20">
      <c r="A348" t="s">
        <v>2612</v>
      </c>
      <c r="B348" t="s">
        <v>2613</v>
      </c>
      <c r="C348" t="s">
        <v>336</v>
      </c>
      <c r="D348" t="s">
        <v>588</v>
      </c>
      <c r="E348">
        <v>1564</v>
      </c>
      <c r="F348">
        <v>2119</v>
      </c>
      <c r="G348">
        <v>25027</v>
      </c>
      <c r="H348" t="s">
        <v>1194</v>
      </c>
      <c r="I348">
        <v>1122</v>
      </c>
      <c r="J348" t="s">
        <v>1859</v>
      </c>
      <c r="K348" t="s">
        <v>1449</v>
      </c>
      <c r="L348" t="s">
        <v>1449</v>
      </c>
      <c r="M348" t="s">
        <v>42</v>
      </c>
      <c r="N348" t="s">
        <v>42</v>
      </c>
      <c r="O348" t="s">
        <v>1449</v>
      </c>
      <c r="P348" t="s">
        <v>1449</v>
      </c>
      <c r="Q348" t="s">
        <v>1847</v>
      </c>
      <c r="S348" t="s">
        <v>1259</v>
      </c>
      <c r="T348" t="s">
        <v>1259</v>
      </c>
    </row>
    <row r="349" spans="1:20">
      <c r="A349" t="s">
        <v>2614</v>
      </c>
      <c r="B349" t="s">
        <v>2615</v>
      </c>
      <c r="C349" t="s">
        <v>336</v>
      </c>
      <c r="D349" t="s">
        <v>588</v>
      </c>
      <c r="E349">
        <v>1564</v>
      </c>
      <c r="F349">
        <v>2414</v>
      </c>
      <c r="G349">
        <v>25027</v>
      </c>
      <c r="H349" t="s">
        <v>1194</v>
      </c>
      <c r="I349">
        <v>1122</v>
      </c>
      <c r="J349" t="s">
        <v>1795</v>
      </c>
      <c r="K349" t="s">
        <v>1449</v>
      </c>
      <c r="L349" t="s">
        <v>42</v>
      </c>
      <c r="M349" t="s">
        <v>1796</v>
      </c>
      <c r="N349" t="s">
        <v>42</v>
      </c>
      <c r="O349" t="s">
        <v>1449</v>
      </c>
      <c r="P349" t="s">
        <v>1797</v>
      </c>
      <c r="Q349" t="s">
        <v>1798</v>
      </c>
      <c r="R349">
        <v>139</v>
      </c>
      <c r="S349" t="s">
        <v>1259</v>
      </c>
      <c r="T349" t="s">
        <v>1259</v>
      </c>
    </row>
    <row r="350" spans="1:20">
      <c r="A350" t="s">
        <v>2616</v>
      </c>
      <c r="B350" t="s">
        <v>2617</v>
      </c>
      <c r="C350" t="s">
        <v>2618</v>
      </c>
      <c r="D350" t="s">
        <v>588</v>
      </c>
      <c r="E350">
        <v>1566</v>
      </c>
      <c r="F350">
        <v>746</v>
      </c>
      <c r="G350">
        <v>25027</v>
      </c>
      <c r="H350" t="s">
        <v>1194</v>
      </c>
      <c r="I350">
        <v>1122</v>
      </c>
      <c r="J350" t="s">
        <v>1801</v>
      </c>
      <c r="K350" t="s">
        <v>1449</v>
      </c>
      <c r="L350" t="s">
        <v>42</v>
      </c>
      <c r="M350" t="s">
        <v>42</v>
      </c>
      <c r="N350" t="s">
        <v>42</v>
      </c>
      <c r="O350" t="s">
        <v>1449</v>
      </c>
      <c r="P350" t="s">
        <v>1449</v>
      </c>
      <c r="Q350" t="s">
        <v>1802</v>
      </c>
      <c r="S350" t="s">
        <v>1259</v>
      </c>
      <c r="T350" t="s">
        <v>1259</v>
      </c>
    </row>
    <row r="351" spans="1:20">
      <c r="A351" t="s">
        <v>2619</v>
      </c>
      <c r="B351" t="s">
        <v>2620</v>
      </c>
      <c r="C351" t="s">
        <v>2621</v>
      </c>
      <c r="D351" t="s">
        <v>588</v>
      </c>
      <c r="E351">
        <v>1568</v>
      </c>
      <c r="F351">
        <v>610</v>
      </c>
      <c r="G351">
        <v>25027</v>
      </c>
      <c r="H351" t="s">
        <v>1194</v>
      </c>
      <c r="I351">
        <v>1122</v>
      </c>
      <c r="J351" t="s">
        <v>1801</v>
      </c>
      <c r="K351" t="s">
        <v>1449</v>
      </c>
      <c r="L351" t="s">
        <v>42</v>
      </c>
      <c r="M351" t="s">
        <v>42</v>
      </c>
      <c r="N351" t="s">
        <v>42</v>
      </c>
      <c r="O351" t="s">
        <v>1449</v>
      </c>
      <c r="P351" t="s">
        <v>1449</v>
      </c>
      <c r="Q351" t="s">
        <v>1802</v>
      </c>
      <c r="S351" t="s">
        <v>1259</v>
      </c>
      <c r="T351" t="s">
        <v>1259</v>
      </c>
    </row>
    <row r="352" spans="1:20">
      <c r="A352" t="s">
        <v>2622</v>
      </c>
      <c r="B352" t="s">
        <v>2623</v>
      </c>
      <c r="C352" t="s">
        <v>2621</v>
      </c>
      <c r="D352" t="s">
        <v>588</v>
      </c>
      <c r="E352">
        <v>1568</v>
      </c>
      <c r="F352">
        <v>1431</v>
      </c>
      <c r="G352">
        <v>25027</v>
      </c>
      <c r="H352" t="s">
        <v>1194</v>
      </c>
      <c r="I352">
        <v>1122</v>
      </c>
      <c r="J352" t="s">
        <v>1822</v>
      </c>
      <c r="K352" t="s">
        <v>1449</v>
      </c>
      <c r="L352" t="s">
        <v>1809</v>
      </c>
      <c r="M352" t="s">
        <v>42</v>
      </c>
      <c r="N352" t="s">
        <v>2240</v>
      </c>
      <c r="O352" t="s">
        <v>1449</v>
      </c>
      <c r="P352" t="s">
        <v>1797</v>
      </c>
      <c r="Q352" t="s">
        <v>1809</v>
      </c>
      <c r="S352" t="s">
        <v>1259</v>
      </c>
      <c r="T352" t="s">
        <v>1259</v>
      </c>
    </row>
    <row r="353" spans="1:20">
      <c r="A353" t="s">
        <v>2624</v>
      </c>
      <c r="B353" t="s">
        <v>2625</v>
      </c>
      <c r="C353" t="s">
        <v>2626</v>
      </c>
      <c r="D353" t="s">
        <v>588</v>
      </c>
      <c r="E353">
        <v>1569</v>
      </c>
      <c r="F353">
        <v>1628</v>
      </c>
      <c r="G353">
        <v>25027</v>
      </c>
      <c r="H353" t="s">
        <v>1194</v>
      </c>
      <c r="I353">
        <v>1122</v>
      </c>
      <c r="J353" t="s">
        <v>1795</v>
      </c>
      <c r="K353" t="s">
        <v>1449</v>
      </c>
      <c r="L353" t="s">
        <v>42</v>
      </c>
      <c r="M353" t="s">
        <v>1802</v>
      </c>
      <c r="N353" t="s">
        <v>42</v>
      </c>
      <c r="O353" t="s">
        <v>1449</v>
      </c>
      <c r="P353" t="s">
        <v>1797</v>
      </c>
      <c r="Q353" t="s">
        <v>1809</v>
      </c>
      <c r="R353">
        <v>48</v>
      </c>
      <c r="S353" t="s">
        <v>1259</v>
      </c>
      <c r="T353" t="s">
        <v>1259</v>
      </c>
    </row>
    <row r="354" spans="1:20">
      <c r="A354" t="s">
        <v>2627</v>
      </c>
      <c r="B354" t="s">
        <v>2628</v>
      </c>
      <c r="C354" t="s">
        <v>2626</v>
      </c>
      <c r="D354" t="s">
        <v>588</v>
      </c>
      <c r="E354">
        <v>1569</v>
      </c>
      <c r="F354">
        <v>1838</v>
      </c>
      <c r="G354">
        <v>25027</v>
      </c>
      <c r="H354" t="s">
        <v>1194</v>
      </c>
      <c r="I354">
        <v>1122</v>
      </c>
      <c r="J354" t="s">
        <v>1801</v>
      </c>
      <c r="K354" t="s">
        <v>1449</v>
      </c>
      <c r="L354" t="s">
        <v>42</v>
      </c>
      <c r="M354" t="s">
        <v>42</v>
      </c>
      <c r="N354" t="s">
        <v>42</v>
      </c>
      <c r="O354" t="s">
        <v>1449</v>
      </c>
      <c r="P354" t="s">
        <v>1449</v>
      </c>
      <c r="Q354" t="s">
        <v>1802</v>
      </c>
      <c r="S354" t="s">
        <v>1259</v>
      </c>
      <c r="T354" t="s">
        <v>1259</v>
      </c>
    </row>
    <row r="355" spans="1:20">
      <c r="A355" t="s">
        <v>2629</v>
      </c>
      <c r="B355" t="s">
        <v>2630</v>
      </c>
      <c r="C355" t="s">
        <v>2626</v>
      </c>
      <c r="D355" t="s">
        <v>588</v>
      </c>
      <c r="E355">
        <v>1569</v>
      </c>
      <c r="F355">
        <v>1851</v>
      </c>
      <c r="G355">
        <v>25027</v>
      </c>
      <c r="H355" t="s">
        <v>1194</v>
      </c>
      <c r="I355">
        <v>1122</v>
      </c>
      <c r="J355" t="s">
        <v>1822</v>
      </c>
      <c r="K355" t="s">
        <v>1449</v>
      </c>
      <c r="L355" t="s">
        <v>1824</v>
      </c>
      <c r="M355" t="s">
        <v>42</v>
      </c>
      <c r="N355" t="s">
        <v>1829</v>
      </c>
      <c r="O355" t="s">
        <v>1449</v>
      </c>
      <c r="P355" t="s">
        <v>1797</v>
      </c>
      <c r="Q355" t="s">
        <v>1798</v>
      </c>
      <c r="S355" t="s">
        <v>1259</v>
      </c>
      <c r="T355" t="s">
        <v>1259</v>
      </c>
    </row>
    <row r="356" spans="1:20">
      <c r="A356" t="s">
        <v>2631</v>
      </c>
      <c r="B356" t="s">
        <v>2632</v>
      </c>
      <c r="C356" t="s">
        <v>2633</v>
      </c>
      <c r="D356" t="s">
        <v>588</v>
      </c>
      <c r="E356">
        <v>1570</v>
      </c>
      <c r="F356">
        <v>2130</v>
      </c>
      <c r="G356">
        <v>25027</v>
      </c>
      <c r="H356" t="s">
        <v>1194</v>
      </c>
      <c r="I356">
        <v>1122</v>
      </c>
      <c r="J356" t="s">
        <v>1859</v>
      </c>
      <c r="K356" t="s">
        <v>1449</v>
      </c>
      <c r="L356" t="s">
        <v>1449</v>
      </c>
      <c r="M356" t="s">
        <v>42</v>
      </c>
      <c r="N356" t="s">
        <v>42</v>
      </c>
      <c r="O356" t="s">
        <v>1449</v>
      </c>
      <c r="P356" t="s">
        <v>1449</v>
      </c>
      <c r="Q356" t="s">
        <v>1847</v>
      </c>
      <c r="S356" t="s">
        <v>1259</v>
      </c>
      <c r="T356" t="s">
        <v>1259</v>
      </c>
    </row>
    <row r="357" spans="1:20">
      <c r="A357" t="s">
        <v>2634</v>
      </c>
      <c r="B357" t="s">
        <v>2635</v>
      </c>
      <c r="C357" t="s">
        <v>2633</v>
      </c>
      <c r="D357" t="s">
        <v>588</v>
      </c>
      <c r="E357">
        <v>1570</v>
      </c>
      <c r="F357">
        <v>1509</v>
      </c>
      <c r="G357">
        <v>25027</v>
      </c>
      <c r="H357" t="s">
        <v>1194</v>
      </c>
      <c r="I357">
        <v>1122</v>
      </c>
      <c r="J357" t="s">
        <v>1795</v>
      </c>
      <c r="K357" t="s">
        <v>1449</v>
      </c>
      <c r="L357" t="s">
        <v>42</v>
      </c>
      <c r="M357" t="s">
        <v>1910</v>
      </c>
      <c r="N357" t="s">
        <v>42</v>
      </c>
      <c r="O357" t="s">
        <v>1449</v>
      </c>
      <c r="P357" t="s">
        <v>1797</v>
      </c>
      <c r="Q357" t="s">
        <v>1847</v>
      </c>
      <c r="R357">
        <v>13</v>
      </c>
      <c r="S357" t="s">
        <v>1259</v>
      </c>
      <c r="T357" t="s">
        <v>1259</v>
      </c>
    </row>
    <row r="358" spans="1:20">
      <c r="A358" t="s">
        <v>2636</v>
      </c>
      <c r="B358" t="s">
        <v>2637</v>
      </c>
      <c r="C358" t="s">
        <v>2633</v>
      </c>
      <c r="D358" t="s">
        <v>588</v>
      </c>
      <c r="E358">
        <v>1570</v>
      </c>
      <c r="F358">
        <v>1629</v>
      </c>
      <c r="G358">
        <v>25027</v>
      </c>
      <c r="H358" t="s">
        <v>1194</v>
      </c>
      <c r="I358">
        <v>1122</v>
      </c>
      <c r="J358" t="s">
        <v>1795</v>
      </c>
      <c r="K358" t="s">
        <v>1449</v>
      </c>
      <c r="L358" t="s">
        <v>42</v>
      </c>
      <c r="M358" t="s">
        <v>1802</v>
      </c>
      <c r="N358" t="s">
        <v>42</v>
      </c>
      <c r="O358" t="s">
        <v>1449</v>
      </c>
      <c r="P358" t="s">
        <v>1797</v>
      </c>
      <c r="Q358" t="s">
        <v>1809</v>
      </c>
      <c r="R358">
        <v>76</v>
      </c>
      <c r="S358" t="s">
        <v>1259</v>
      </c>
      <c r="T358" t="s">
        <v>1259</v>
      </c>
    </row>
    <row r="359" spans="1:20">
      <c r="A359" t="s">
        <v>2638</v>
      </c>
      <c r="B359" t="s">
        <v>2639</v>
      </c>
      <c r="C359" t="s">
        <v>2633</v>
      </c>
      <c r="D359" t="s">
        <v>588</v>
      </c>
      <c r="E359">
        <v>1570</v>
      </c>
      <c r="F359">
        <v>2924</v>
      </c>
      <c r="G359">
        <v>25027</v>
      </c>
      <c r="H359" t="s">
        <v>1194</v>
      </c>
      <c r="I359">
        <v>1122</v>
      </c>
      <c r="J359" t="s">
        <v>1795</v>
      </c>
      <c r="K359" t="s">
        <v>1449</v>
      </c>
      <c r="L359" t="s">
        <v>42</v>
      </c>
      <c r="M359" t="s">
        <v>1796</v>
      </c>
      <c r="N359" t="s">
        <v>42</v>
      </c>
      <c r="O359" t="s">
        <v>1864</v>
      </c>
      <c r="P359" t="s">
        <v>1797</v>
      </c>
      <c r="Q359" t="s">
        <v>1798</v>
      </c>
      <c r="R359">
        <v>135</v>
      </c>
      <c r="S359" t="s">
        <v>1865</v>
      </c>
      <c r="T359" t="s">
        <v>1259</v>
      </c>
    </row>
    <row r="360" spans="1:20">
      <c r="A360" t="s">
        <v>2640</v>
      </c>
      <c r="B360" t="s">
        <v>2641</v>
      </c>
      <c r="C360" t="s">
        <v>2633</v>
      </c>
      <c r="D360" t="s">
        <v>588</v>
      </c>
      <c r="E360">
        <v>1570</v>
      </c>
      <c r="F360">
        <v>2924</v>
      </c>
      <c r="G360">
        <v>25027</v>
      </c>
      <c r="H360" t="s">
        <v>1194</v>
      </c>
      <c r="I360">
        <v>1122</v>
      </c>
      <c r="J360" t="s">
        <v>1795</v>
      </c>
      <c r="K360" t="s">
        <v>1449</v>
      </c>
      <c r="L360" t="s">
        <v>42</v>
      </c>
      <c r="M360" t="s">
        <v>1802</v>
      </c>
      <c r="N360" t="s">
        <v>42</v>
      </c>
      <c r="O360" t="s">
        <v>1449</v>
      </c>
      <c r="P360" t="s">
        <v>1797</v>
      </c>
      <c r="Q360" t="s">
        <v>1809</v>
      </c>
      <c r="R360">
        <v>95</v>
      </c>
      <c r="S360" t="s">
        <v>1259</v>
      </c>
      <c r="T360" t="s">
        <v>1259</v>
      </c>
    </row>
    <row r="361" spans="1:20">
      <c r="A361" t="s">
        <v>2642</v>
      </c>
      <c r="B361" t="s">
        <v>2643</v>
      </c>
      <c r="C361" t="s">
        <v>2633</v>
      </c>
      <c r="D361" t="s">
        <v>588</v>
      </c>
      <c r="E361">
        <v>1570</v>
      </c>
      <c r="F361">
        <v>4310</v>
      </c>
      <c r="G361">
        <v>25027</v>
      </c>
      <c r="H361" t="s">
        <v>1194</v>
      </c>
      <c r="I361">
        <v>1122</v>
      </c>
      <c r="J361" t="s">
        <v>1801</v>
      </c>
      <c r="K361" t="s">
        <v>1449</v>
      </c>
      <c r="L361" t="s">
        <v>42</v>
      </c>
      <c r="M361" t="s">
        <v>42</v>
      </c>
      <c r="N361" t="s">
        <v>42</v>
      </c>
      <c r="O361" t="s">
        <v>1449</v>
      </c>
      <c r="P361" t="s">
        <v>1449</v>
      </c>
      <c r="Q361" t="s">
        <v>1802</v>
      </c>
      <c r="S361" t="s">
        <v>1259</v>
      </c>
      <c r="T361" t="s">
        <v>1259</v>
      </c>
    </row>
    <row r="362" spans="1:20">
      <c r="A362" t="s">
        <v>2644</v>
      </c>
      <c r="B362" t="s">
        <v>2645</v>
      </c>
      <c r="C362" t="s">
        <v>2646</v>
      </c>
      <c r="D362" t="s">
        <v>588</v>
      </c>
      <c r="E362">
        <v>1571</v>
      </c>
      <c r="F362">
        <v>5000</v>
      </c>
      <c r="G362">
        <v>25027</v>
      </c>
      <c r="H362" t="s">
        <v>1194</v>
      </c>
      <c r="I362">
        <v>1122</v>
      </c>
      <c r="J362" t="s">
        <v>1808</v>
      </c>
      <c r="K362" t="s">
        <v>1449</v>
      </c>
      <c r="L362" t="s">
        <v>1809</v>
      </c>
      <c r="M362" t="s">
        <v>42</v>
      </c>
      <c r="N362" t="s">
        <v>42</v>
      </c>
      <c r="O362" t="s">
        <v>1810</v>
      </c>
      <c r="P362" t="s">
        <v>1811</v>
      </c>
      <c r="Q362" t="s">
        <v>1809</v>
      </c>
      <c r="S362" t="s">
        <v>1259</v>
      </c>
      <c r="T362" t="s">
        <v>1259</v>
      </c>
    </row>
    <row r="363" spans="1:20">
      <c r="A363" t="s">
        <v>2647</v>
      </c>
      <c r="B363" t="s">
        <v>2648</v>
      </c>
      <c r="C363" t="s">
        <v>2646</v>
      </c>
      <c r="D363" t="s">
        <v>588</v>
      </c>
      <c r="E363">
        <v>1571</v>
      </c>
      <c r="F363">
        <v>6116</v>
      </c>
      <c r="G363">
        <v>25027</v>
      </c>
      <c r="H363" t="s">
        <v>1194</v>
      </c>
      <c r="I363">
        <v>1122</v>
      </c>
      <c r="J363" t="s">
        <v>1822</v>
      </c>
      <c r="K363" t="s">
        <v>1823</v>
      </c>
      <c r="L363" t="s">
        <v>1824</v>
      </c>
      <c r="M363" t="s">
        <v>42</v>
      </c>
      <c r="N363" t="s">
        <v>1825</v>
      </c>
      <c r="O363" t="s">
        <v>1449</v>
      </c>
      <c r="P363" t="s">
        <v>1797</v>
      </c>
      <c r="Q363" t="s">
        <v>1798</v>
      </c>
      <c r="S363" t="s">
        <v>1259</v>
      </c>
      <c r="T363" t="s">
        <v>1259</v>
      </c>
    </row>
    <row r="364" spans="1:20">
      <c r="A364" t="s">
        <v>2649</v>
      </c>
      <c r="B364" t="s">
        <v>2650</v>
      </c>
      <c r="C364" t="s">
        <v>2651</v>
      </c>
      <c r="D364" t="s">
        <v>588</v>
      </c>
      <c r="E364">
        <v>1581</v>
      </c>
      <c r="F364">
        <v>2630</v>
      </c>
      <c r="G364">
        <v>25027</v>
      </c>
      <c r="H364" t="s">
        <v>1194</v>
      </c>
      <c r="I364">
        <v>1122</v>
      </c>
      <c r="J364" t="s">
        <v>1818</v>
      </c>
      <c r="K364" t="s">
        <v>1449</v>
      </c>
      <c r="L364" t="s">
        <v>42</v>
      </c>
      <c r="M364" t="s">
        <v>1449</v>
      </c>
      <c r="N364" t="s">
        <v>42</v>
      </c>
      <c r="O364" t="s">
        <v>1449</v>
      </c>
      <c r="P364" t="s">
        <v>1449</v>
      </c>
      <c r="Q364" t="s">
        <v>1802</v>
      </c>
      <c r="S364" t="s">
        <v>1259</v>
      </c>
      <c r="T364" t="s">
        <v>1259</v>
      </c>
    </row>
    <row r="365" spans="1:21">
      <c r="A365" t="s">
        <v>2652</v>
      </c>
      <c r="B365" t="s">
        <v>2653</v>
      </c>
      <c r="C365" t="s">
        <v>2651</v>
      </c>
      <c r="D365" t="s">
        <v>588</v>
      </c>
      <c r="E365">
        <v>1581</v>
      </c>
      <c r="F365">
        <v>288</v>
      </c>
      <c r="G365">
        <v>25027</v>
      </c>
      <c r="H365" t="s">
        <v>1194</v>
      </c>
      <c r="I365">
        <v>1122</v>
      </c>
      <c r="J365" t="s">
        <v>1912</v>
      </c>
      <c r="K365" t="s">
        <v>1823</v>
      </c>
      <c r="L365" t="s">
        <v>42</v>
      </c>
      <c r="M365" t="s">
        <v>1796</v>
      </c>
      <c r="N365" t="s">
        <v>42</v>
      </c>
      <c r="O365" t="s">
        <v>1449</v>
      </c>
      <c r="P365" t="s">
        <v>1449</v>
      </c>
      <c r="Q365" t="s">
        <v>1798</v>
      </c>
      <c r="R365">
        <v>194.7</v>
      </c>
      <c r="S365" t="s">
        <v>2235</v>
      </c>
      <c r="T365" t="s">
        <v>1259</v>
      </c>
      <c r="U365">
        <v>71053</v>
      </c>
    </row>
    <row r="366" spans="1:20">
      <c r="A366" t="s">
        <v>2574</v>
      </c>
      <c r="B366" t="s">
        <v>2654</v>
      </c>
      <c r="C366" t="s">
        <v>2651</v>
      </c>
      <c r="D366" t="s">
        <v>588</v>
      </c>
      <c r="E366">
        <v>1581</v>
      </c>
      <c r="F366">
        <v>1414</v>
      </c>
      <c r="G366">
        <v>25027</v>
      </c>
      <c r="H366" t="s">
        <v>1194</v>
      </c>
      <c r="I366">
        <v>1122</v>
      </c>
      <c r="J366" t="s">
        <v>1859</v>
      </c>
      <c r="K366" t="s">
        <v>1449</v>
      </c>
      <c r="L366" t="s">
        <v>1449</v>
      </c>
      <c r="M366" t="s">
        <v>42</v>
      </c>
      <c r="N366" t="s">
        <v>42</v>
      </c>
      <c r="O366" t="s">
        <v>1864</v>
      </c>
      <c r="P366" t="s">
        <v>1449</v>
      </c>
      <c r="Q366" t="s">
        <v>1847</v>
      </c>
      <c r="S366" t="s">
        <v>1865</v>
      </c>
      <c r="T366" t="s">
        <v>1259</v>
      </c>
    </row>
    <row r="367" spans="1:20">
      <c r="A367" t="s">
        <v>2655</v>
      </c>
      <c r="B367" t="s">
        <v>2656</v>
      </c>
      <c r="C367" t="s">
        <v>2651</v>
      </c>
      <c r="D367" t="s">
        <v>588</v>
      </c>
      <c r="E367">
        <v>1581</v>
      </c>
      <c r="F367">
        <v>1437</v>
      </c>
      <c r="G367">
        <v>25027</v>
      </c>
      <c r="H367" t="s">
        <v>1194</v>
      </c>
      <c r="I367">
        <v>1122</v>
      </c>
      <c r="J367" t="s">
        <v>1795</v>
      </c>
      <c r="K367" t="s">
        <v>1449</v>
      </c>
      <c r="L367" t="s">
        <v>42</v>
      </c>
      <c r="M367" t="s">
        <v>1796</v>
      </c>
      <c r="N367" t="s">
        <v>42</v>
      </c>
      <c r="O367" t="s">
        <v>1449</v>
      </c>
      <c r="P367" t="s">
        <v>1797</v>
      </c>
      <c r="Q367" t="s">
        <v>1798</v>
      </c>
      <c r="R367">
        <v>147</v>
      </c>
      <c r="S367" t="s">
        <v>1259</v>
      </c>
      <c r="T367" t="s">
        <v>1259</v>
      </c>
    </row>
    <row r="368" spans="1:20">
      <c r="A368" t="s">
        <v>2657</v>
      </c>
      <c r="B368" t="s">
        <v>2658</v>
      </c>
      <c r="C368" t="s">
        <v>2651</v>
      </c>
      <c r="D368" t="s">
        <v>588</v>
      </c>
      <c r="E368">
        <v>1581</v>
      </c>
      <c r="F368">
        <v>1450</v>
      </c>
      <c r="G368">
        <v>25027</v>
      </c>
      <c r="H368" t="s">
        <v>1194</v>
      </c>
      <c r="I368">
        <v>1122</v>
      </c>
      <c r="J368" t="s">
        <v>1801</v>
      </c>
      <c r="K368" t="s">
        <v>1449</v>
      </c>
      <c r="L368" t="s">
        <v>42</v>
      </c>
      <c r="M368" t="s">
        <v>42</v>
      </c>
      <c r="N368" t="s">
        <v>42</v>
      </c>
      <c r="O368" t="s">
        <v>1449</v>
      </c>
      <c r="P368" t="s">
        <v>1449</v>
      </c>
      <c r="Q368" t="s">
        <v>1802</v>
      </c>
      <c r="S368" t="s">
        <v>1259</v>
      </c>
      <c r="T368" t="s">
        <v>1259</v>
      </c>
    </row>
    <row r="369" spans="1:20">
      <c r="A369" t="s">
        <v>2659</v>
      </c>
      <c r="B369" t="s">
        <v>2660</v>
      </c>
      <c r="C369" t="s">
        <v>2651</v>
      </c>
      <c r="D369" t="s">
        <v>588</v>
      </c>
      <c r="E369">
        <v>1581</v>
      </c>
      <c r="F369">
        <v>1721</v>
      </c>
      <c r="G369">
        <v>25027</v>
      </c>
      <c r="H369" t="s">
        <v>1194</v>
      </c>
      <c r="I369">
        <v>1122</v>
      </c>
      <c r="J369" t="s">
        <v>1859</v>
      </c>
      <c r="K369" t="s">
        <v>1449</v>
      </c>
      <c r="L369" t="s">
        <v>1449</v>
      </c>
      <c r="M369" t="s">
        <v>42</v>
      </c>
      <c r="N369" t="s">
        <v>42</v>
      </c>
      <c r="O369" t="s">
        <v>1449</v>
      </c>
      <c r="P369" t="s">
        <v>1449</v>
      </c>
      <c r="Q369" t="s">
        <v>1847</v>
      </c>
      <c r="S369" t="s">
        <v>1259</v>
      </c>
      <c r="T369" t="s">
        <v>1259</v>
      </c>
    </row>
    <row r="370" spans="1:20">
      <c r="A370" t="s">
        <v>2661</v>
      </c>
      <c r="B370" t="s">
        <v>2662</v>
      </c>
      <c r="C370" t="s">
        <v>2651</v>
      </c>
      <c r="D370" t="s">
        <v>588</v>
      </c>
      <c r="E370">
        <v>1581</v>
      </c>
      <c r="F370">
        <v>2530</v>
      </c>
      <c r="G370">
        <v>25027</v>
      </c>
      <c r="H370" t="s">
        <v>1194</v>
      </c>
      <c r="I370">
        <v>1122</v>
      </c>
      <c r="J370" t="s">
        <v>1841</v>
      </c>
      <c r="K370" t="s">
        <v>1449</v>
      </c>
      <c r="L370" t="s">
        <v>1842</v>
      </c>
      <c r="M370" t="s">
        <v>42</v>
      </c>
      <c r="N370" t="s">
        <v>42</v>
      </c>
      <c r="O370" t="s">
        <v>1449</v>
      </c>
      <c r="P370" t="s">
        <v>1797</v>
      </c>
      <c r="Q370" t="s">
        <v>1842</v>
      </c>
      <c r="S370" t="s">
        <v>1259</v>
      </c>
      <c r="T370" t="s">
        <v>1259</v>
      </c>
    </row>
    <row r="371" spans="1:20">
      <c r="A371" t="s">
        <v>2663</v>
      </c>
      <c r="B371" t="s">
        <v>2664</v>
      </c>
      <c r="C371" t="s">
        <v>2651</v>
      </c>
      <c r="D371" t="s">
        <v>588</v>
      </c>
      <c r="E371">
        <v>1581</v>
      </c>
      <c r="F371">
        <v>2634</v>
      </c>
      <c r="G371">
        <v>25027</v>
      </c>
      <c r="H371" t="s">
        <v>1194</v>
      </c>
      <c r="I371">
        <v>1122</v>
      </c>
      <c r="J371" t="s">
        <v>1859</v>
      </c>
      <c r="K371" t="s">
        <v>1449</v>
      </c>
      <c r="L371" t="s">
        <v>1449</v>
      </c>
      <c r="M371" t="s">
        <v>42</v>
      </c>
      <c r="N371" t="s">
        <v>42</v>
      </c>
      <c r="O371" t="s">
        <v>1449</v>
      </c>
      <c r="P371" t="s">
        <v>1449</v>
      </c>
      <c r="Q371" t="s">
        <v>1847</v>
      </c>
      <c r="S371" t="s">
        <v>1259</v>
      </c>
      <c r="T371" t="s">
        <v>1259</v>
      </c>
    </row>
    <row r="372" spans="1:20">
      <c r="A372" t="s">
        <v>2665</v>
      </c>
      <c r="B372" t="s">
        <v>2666</v>
      </c>
      <c r="C372" t="s">
        <v>2651</v>
      </c>
      <c r="D372" t="s">
        <v>588</v>
      </c>
      <c r="E372">
        <v>1581</v>
      </c>
      <c r="F372">
        <v>6208</v>
      </c>
      <c r="G372">
        <v>25027</v>
      </c>
      <c r="H372" t="s">
        <v>1194</v>
      </c>
      <c r="I372">
        <v>1122</v>
      </c>
      <c r="J372" t="s">
        <v>1838</v>
      </c>
      <c r="K372" t="s">
        <v>1449</v>
      </c>
      <c r="L372" t="s">
        <v>42</v>
      </c>
      <c r="M372" t="s">
        <v>1449</v>
      </c>
      <c r="N372" t="s">
        <v>42</v>
      </c>
      <c r="O372" t="s">
        <v>1449</v>
      </c>
      <c r="P372" t="s">
        <v>1449</v>
      </c>
      <c r="Q372" t="s">
        <v>1802</v>
      </c>
      <c r="S372" t="s">
        <v>1259</v>
      </c>
      <c r="T372" t="s">
        <v>1259</v>
      </c>
    </row>
    <row r="373" spans="1:20">
      <c r="A373" t="s">
        <v>2667</v>
      </c>
      <c r="B373" t="s">
        <v>2668</v>
      </c>
      <c r="C373" t="s">
        <v>2651</v>
      </c>
      <c r="D373" t="s">
        <v>588</v>
      </c>
      <c r="E373">
        <v>1581</v>
      </c>
      <c r="F373">
        <v>6250</v>
      </c>
      <c r="G373">
        <v>25027</v>
      </c>
      <c r="H373" t="s">
        <v>1194</v>
      </c>
      <c r="I373">
        <v>1122</v>
      </c>
      <c r="J373" t="s">
        <v>1912</v>
      </c>
      <c r="K373" t="s">
        <v>1449</v>
      </c>
      <c r="L373" t="s">
        <v>42</v>
      </c>
      <c r="M373" t="s">
        <v>1802</v>
      </c>
      <c r="N373" t="s">
        <v>42</v>
      </c>
      <c r="O373" t="s">
        <v>1449</v>
      </c>
      <c r="P373" t="s">
        <v>1449</v>
      </c>
      <c r="Q373" t="s">
        <v>1809</v>
      </c>
      <c r="S373" t="s">
        <v>1259</v>
      </c>
      <c r="T373" t="s">
        <v>1259</v>
      </c>
    </row>
    <row r="374" spans="1:20">
      <c r="A374" t="s">
        <v>2669</v>
      </c>
      <c r="B374" t="s">
        <v>2670</v>
      </c>
      <c r="C374" t="s">
        <v>2671</v>
      </c>
      <c r="D374" t="s">
        <v>588</v>
      </c>
      <c r="E374">
        <v>1583</v>
      </c>
      <c r="F374">
        <v>1130</v>
      </c>
      <c r="G374">
        <v>25027</v>
      </c>
      <c r="H374" t="s">
        <v>1194</v>
      </c>
      <c r="I374">
        <v>1122</v>
      </c>
      <c r="J374" t="s">
        <v>1795</v>
      </c>
      <c r="K374" t="s">
        <v>1449</v>
      </c>
      <c r="L374" t="s">
        <v>42</v>
      </c>
      <c r="M374" t="s">
        <v>1802</v>
      </c>
      <c r="N374" t="s">
        <v>42</v>
      </c>
      <c r="O374" t="s">
        <v>1449</v>
      </c>
      <c r="P374" t="s">
        <v>1797</v>
      </c>
      <c r="Q374" t="s">
        <v>1809</v>
      </c>
      <c r="R374">
        <v>78</v>
      </c>
      <c r="S374" t="s">
        <v>1259</v>
      </c>
      <c r="T374" t="s">
        <v>1259</v>
      </c>
    </row>
    <row r="375" spans="1:20">
      <c r="A375" t="s">
        <v>2672</v>
      </c>
      <c r="B375" t="s">
        <v>2673</v>
      </c>
      <c r="C375" t="s">
        <v>2671</v>
      </c>
      <c r="D375" t="s">
        <v>588</v>
      </c>
      <c r="E375">
        <v>1583</v>
      </c>
      <c r="F375">
        <v>1106</v>
      </c>
      <c r="G375">
        <v>25027</v>
      </c>
      <c r="H375" t="s">
        <v>1194</v>
      </c>
      <c r="I375">
        <v>1122</v>
      </c>
      <c r="J375" t="s">
        <v>1801</v>
      </c>
      <c r="K375" t="s">
        <v>1449</v>
      </c>
      <c r="L375" t="s">
        <v>42</v>
      </c>
      <c r="M375" t="s">
        <v>42</v>
      </c>
      <c r="N375" t="s">
        <v>42</v>
      </c>
      <c r="O375" t="s">
        <v>1449</v>
      </c>
      <c r="P375" t="s">
        <v>1449</v>
      </c>
      <c r="Q375" t="s">
        <v>1802</v>
      </c>
      <c r="S375" t="s">
        <v>1259</v>
      </c>
      <c r="T375" t="s">
        <v>1259</v>
      </c>
    </row>
    <row r="376" spans="1:20">
      <c r="A376" t="s">
        <v>2674</v>
      </c>
      <c r="B376" t="s">
        <v>2675</v>
      </c>
      <c r="C376" t="s">
        <v>2671</v>
      </c>
      <c r="D376" t="s">
        <v>588</v>
      </c>
      <c r="E376">
        <v>1583</v>
      </c>
      <c r="F376">
        <v>2126</v>
      </c>
      <c r="G376">
        <v>25027</v>
      </c>
      <c r="H376" t="s">
        <v>1194</v>
      </c>
      <c r="I376">
        <v>1122</v>
      </c>
      <c r="J376" t="s">
        <v>1949</v>
      </c>
      <c r="K376" t="s">
        <v>1449</v>
      </c>
      <c r="L376" t="s">
        <v>42</v>
      </c>
      <c r="M376" t="s">
        <v>1449</v>
      </c>
      <c r="N376" t="s">
        <v>42</v>
      </c>
      <c r="O376" t="s">
        <v>1449</v>
      </c>
      <c r="P376" t="s">
        <v>1449</v>
      </c>
      <c r="Q376" t="s">
        <v>1802</v>
      </c>
      <c r="S376" t="s">
        <v>1259</v>
      </c>
      <c r="T376" t="s">
        <v>1259</v>
      </c>
    </row>
    <row r="377" spans="1:20">
      <c r="A377" t="s">
        <v>2676</v>
      </c>
      <c r="B377" t="s">
        <v>2677</v>
      </c>
      <c r="C377" t="s">
        <v>2678</v>
      </c>
      <c r="D377" t="s">
        <v>588</v>
      </c>
      <c r="E377">
        <v>1585</v>
      </c>
      <c r="F377">
        <v>207</v>
      </c>
      <c r="G377">
        <v>25027</v>
      </c>
      <c r="H377" t="s">
        <v>1194</v>
      </c>
      <c r="I377">
        <v>1122</v>
      </c>
      <c r="J377" t="s">
        <v>1801</v>
      </c>
      <c r="K377" t="s">
        <v>1449</v>
      </c>
      <c r="L377" t="s">
        <v>42</v>
      </c>
      <c r="M377" t="s">
        <v>42</v>
      </c>
      <c r="N377" t="s">
        <v>42</v>
      </c>
      <c r="O377" t="s">
        <v>1449</v>
      </c>
      <c r="P377" t="s">
        <v>1449</v>
      </c>
      <c r="Q377" t="s">
        <v>1802</v>
      </c>
      <c r="S377" t="s">
        <v>1259</v>
      </c>
      <c r="T377" t="s">
        <v>1259</v>
      </c>
    </row>
    <row r="378" spans="1:20">
      <c r="A378" t="s">
        <v>2679</v>
      </c>
      <c r="B378" t="s">
        <v>2680</v>
      </c>
      <c r="C378" t="s">
        <v>2678</v>
      </c>
      <c r="D378" t="s">
        <v>588</v>
      </c>
      <c r="E378">
        <v>1585</v>
      </c>
      <c r="F378">
        <v>2906</v>
      </c>
      <c r="G378">
        <v>25027</v>
      </c>
      <c r="H378" t="s">
        <v>1194</v>
      </c>
      <c r="I378">
        <v>1122</v>
      </c>
      <c r="J378" t="s">
        <v>1795</v>
      </c>
      <c r="K378" t="s">
        <v>1449</v>
      </c>
      <c r="L378" t="s">
        <v>42</v>
      </c>
      <c r="M378" t="s">
        <v>1796</v>
      </c>
      <c r="N378" t="s">
        <v>42</v>
      </c>
      <c r="O378" t="s">
        <v>1449</v>
      </c>
      <c r="P378" t="s">
        <v>1797</v>
      </c>
      <c r="Q378" t="s">
        <v>1798</v>
      </c>
      <c r="R378">
        <v>128</v>
      </c>
      <c r="S378" t="s">
        <v>1259</v>
      </c>
      <c r="T378" t="s">
        <v>1259</v>
      </c>
    </row>
    <row r="379" spans="1:20">
      <c r="A379" t="s">
        <v>2681</v>
      </c>
      <c r="B379" t="s">
        <v>2682</v>
      </c>
      <c r="C379" t="s">
        <v>2683</v>
      </c>
      <c r="D379" t="s">
        <v>588</v>
      </c>
      <c r="E379">
        <v>1588</v>
      </c>
      <c r="F379">
        <v>1016</v>
      </c>
      <c r="G379">
        <v>25027</v>
      </c>
      <c r="H379" t="s">
        <v>1194</v>
      </c>
      <c r="I379">
        <v>1122</v>
      </c>
      <c r="J379" t="s">
        <v>1795</v>
      </c>
      <c r="K379" t="s">
        <v>1449</v>
      </c>
      <c r="L379" t="s">
        <v>42</v>
      </c>
      <c r="M379" t="s">
        <v>1796</v>
      </c>
      <c r="N379" t="s">
        <v>42</v>
      </c>
      <c r="O379" t="s">
        <v>1864</v>
      </c>
      <c r="P379" t="s">
        <v>1797</v>
      </c>
      <c r="Q379" t="s">
        <v>1798</v>
      </c>
      <c r="R379">
        <v>114</v>
      </c>
      <c r="S379" t="s">
        <v>1865</v>
      </c>
      <c r="T379" t="s">
        <v>1259</v>
      </c>
    </row>
    <row r="380" spans="1:20">
      <c r="A380" t="s">
        <v>2684</v>
      </c>
      <c r="B380" t="s">
        <v>2685</v>
      </c>
      <c r="C380" t="s">
        <v>2683</v>
      </c>
      <c r="D380" t="s">
        <v>588</v>
      </c>
      <c r="E380">
        <v>1588</v>
      </c>
      <c r="F380">
        <v>2102</v>
      </c>
      <c r="G380">
        <v>25027</v>
      </c>
      <c r="H380" t="s">
        <v>1194</v>
      </c>
      <c r="I380">
        <v>1122</v>
      </c>
      <c r="J380" t="s">
        <v>1801</v>
      </c>
      <c r="K380" t="s">
        <v>1449</v>
      </c>
      <c r="L380" t="s">
        <v>42</v>
      </c>
      <c r="M380" t="s">
        <v>42</v>
      </c>
      <c r="N380" t="s">
        <v>42</v>
      </c>
      <c r="O380" t="s">
        <v>1449</v>
      </c>
      <c r="P380" t="s">
        <v>1449</v>
      </c>
      <c r="Q380" t="s">
        <v>1802</v>
      </c>
      <c r="S380" t="s">
        <v>1259</v>
      </c>
      <c r="T380" t="s">
        <v>1259</v>
      </c>
    </row>
    <row r="381" spans="1:20">
      <c r="A381" t="s">
        <v>2686</v>
      </c>
      <c r="B381" t="s">
        <v>2687</v>
      </c>
      <c r="C381" t="s">
        <v>2688</v>
      </c>
      <c r="D381" t="s">
        <v>588</v>
      </c>
      <c r="E381">
        <v>1590</v>
      </c>
      <c r="F381">
        <v>1823</v>
      </c>
      <c r="G381">
        <v>25027</v>
      </c>
      <c r="H381" t="s">
        <v>1194</v>
      </c>
      <c r="I381">
        <v>1122</v>
      </c>
      <c r="J381" t="s">
        <v>1822</v>
      </c>
      <c r="K381" t="s">
        <v>1889</v>
      </c>
      <c r="L381" t="s">
        <v>1824</v>
      </c>
      <c r="M381" t="s">
        <v>42</v>
      </c>
      <c r="N381" t="s">
        <v>1829</v>
      </c>
      <c r="O381" t="s">
        <v>1449</v>
      </c>
      <c r="P381" t="s">
        <v>1797</v>
      </c>
      <c r="Q381" t="s">
        <v>1798</v>
      </c>
      <c r="S381" t="s">
        <v>1259</v>
      </c>
      <c r="T381" t="s">
        <v>1259</v>
      </c>
    </row>
    <row r="382" spans="1:20">
      <c r="A382" t="s">
        <v>2689</v>
      </c>
      <c r="B382" t="s">
        <v>2690</v>
      </c>
      <c r="C382" t="s">
        <v>2688</v>
      </c>
      <c r="D382" t="s">
        <v>588</v>
      </c>
      <c r="E382">
        <v>1590</v>
      </c>
      <c r="F382">
        <v>2711</v>
      </c>
      <c r="G382">
        <v>25027</v>
      </c>
      <c r="H382" t="s">
        <v>1194</v>
      </c>
      <c r="I382">
        <v>1122</v>
      </c>
      <c r="J382" t="s">
        <v>1801</v>
      </c>
      <c r="K382" t="s">
        <v>1449</v>
      </c>
      <c r="L382" t="s">
        <v>42</v>
      </c>
      <c r="M382" t="s">
        <v>42</v>
      </c>
      <c r="N382" t="s">
        <v>42</v>
      </c>
      <c r="O382" t="s">
        <v>1449</v>
      </c>
      <c r="P382" t="s">
        <v>1449</v>
      </c>
      <c r="Q382" t="s">
        <v>1802</v>
      </c>
      <c r="S382" t="s">
        <v>1259</v>
      </c>
      <c r="T382" t="s">
        <v>1259</v>
      </c>
    </row>
    <row r="383" spans="1:20">
      <c r="A383" t="s">
        <v>2691</v>
      </c>
      <c r="B383" t="s">
        <v>2692</v>
      </c>
      <c r="C383" t="s">
        <v>1194</v>
      </c>
      <c r="D383" t="s">
        <v>588</v>
      </c>
      <c r="E383">
        <v>1601</v>
      </c>
      <c r="F383">
        <v>7078</v>
      </c>
      <c r="G383">
        <v>25027</v>
      </c>
      <c r="H383" t="s">
        <v>1194</v>
      </c>
      <c r="J383" t="s">
        <v>1838</v>
      </c>
      <c r="K383" t="s">
        <v>1449</v>
      </c>
      <c r="L383" t="s">
        <v>42</v>
      </c>
      <c r="M383" t="s">
        <v>1449</v>
      </c>
      <c r="N383" t="s">
        <v>42</v>
      </c>
      <c r="O383" t="s">
        <v>1449</v>
      </c>
      <c r="P383" t="s">
        <v>1449</v>
      </c>
      <c r="Q383" t="s">
        <v>1802</v>
      </c>
      <c r="S383" t="s">
        <v>1259</v>
      </c>
      <c r="T383" t="s">
        <v>1259</v>
      </c>
    </row>
    <row r="384" spans="1:20">
      <c r="A384" t="s">
        <v>2693</v>
      </c>
      <c r="B384" t="s">
        <v>2694</v>
      </c>
      <c r="C384" t="s">
        <v>1194</v>
      </c>
      <c r="D384" t="s">
        <v>588</v>
      </c>
      <c r="E384">
        <v>1602</v>
      </c>
      <c r="F384">
        <v>2414</v>
      </c>
      <c r="G384">
        <v>25027</v>
      </c>
      <c r="H384" t="s">
        <v>1194</v>
      </c>
      <c r="I384">
        <v>1122</v>
      </c>
      <c r="J384" t="s">
        <v>1795</v>
      </c>
      <c r="K384" t="s">
        <v>1449</v>
      </c>
      <c r="L384" t="s">
        <v>42</v>
      </c>
      <c r="M384" t="s">
        <v>1796</v>
      </c>
      <c r="N384" t="s">
        <v>42</v>
      </c>
      <c r="O384" t="s">
        <v>1449</v>
      </c>
      <c r="P384" t="s">
        <v>1797</v>
      </c>
      <c r="Q384" t="s">
        <v>1798</v>
      </c>
      <c r="R384">
        <v>94</v>
      </c>
      <c r="S384" t="s">
        <v>1259</v>
      </c>
      <c r="T384" t="s">
        <v>1259</v>
      </c>
    </row>
    <row r="385" spans="1:20">
      <c r="A385" t="s">
        <v>2695</v>
      </c>
      <c r="B385" t="s">
        <v>2696</v>
      </c>
      <c r="C385" t="s">
        <v>1194</v>
      </c>
      <c r="D385" t="s">
        <v>588</v>
      </c>
      <c r="E385">
        <v>1602</v>
      </c>
      <c r="F385">
        <v>2861</v>
      </c>
      <c r="G385">
        <v>25027</v>
      </c>
      <c r="H385" t="s">
        <v>1194</v>
      </c>
      <c r="I385">
        <v>1122</v>
      </c>
      <c r="J385" t="s">
        <v>1808</v>
      </c>
      <c r="K385" t="s">
        <v>1449</v>
      </c>
      <c r="L385" t="s">
        <v>1814</v>
      </c>
      <c r="M385" t="s">
        <v>42</v>
      </c>
      <c r="N385" t="s">
        <v>42</v>
      </c>
      <c r="O385" t="s">
        <v>2094</v>
      </c>
      <c r="P385" t="s">
        <v>1797</v>
      </c>
      <c r="Q385" t="s">
        <v>1798</v>
      </c>
      <c r="S385" t="s">
        <v>1259</v>
      </c>
      <c r="T385" t="s">
        <v>1259</v>
      </c>
    </row>
    <row r="386" spans="1:20">
      <c r="A386" t="s">
        <v>2697</v>
      </c>
      <c r="B386" t="s">
        <v>2698</v>
      </c>
      <c r="C386" t="s">
        <v>1194</v>
      </c>
      <c r="D386" t="s">
        <v>588</v>
      </c>
      <c r="E386">
        <v>1602</v>
      </c>
      <c r="F386">
        <v>3414</v>
      </c>
      <c r="G386">
        <v>25027</v>
      </c>
      <c r="H386" t="s">
        <v>1194</v>
      </c>
      <c r="I386">
        <v>1122</v>
      </c>
      <c r="J386" t="s">
        <v>1841</v>
      </c>
      <c r="K386" t="s">
        <v>1449</v>
      </c>
      <c r="L386" t="s">
        <v>2163</v>
      </c>
      <c r="M386" t="s">
        <v>42</v>
      </c>
      <c r="N386" t="s">
        <v>42</v>
      </c>
      <c r="O386" t="s">
        <v>1449</v>
      </c>
      <c r="P386" t="s">
        <v>1811</v>
      </c>
      <c r="Q386" t="s">
        <v>2164</v>
      </c>
      <c r="S386" t="s">
        <v>1259</v>
      </c>
      <c r="T386" t="s">
        <v>1259</v>
      </c>
    </row>
    <row r="387" spans="1:21">
      <c r="A387" t="s">
        <v>2699</v>
      </c>
      <c r="B387" t="s">
        <v>2700</v>
      </c>
      <c r="C387" t="s">
        <v>1194</v>
      </c>
      <c r="D387" t="s">
        <v>588</v>
      </c>
      <c r="E387">
        <v>1602</v>
      </c>
      <c r="F387">
        <v>4339</v>
      </c>
      <c r="G387">
        <v>25027</v>
      </c>
      <c r="H387" t="s">
        <v>1194</v>
      </c>
      <c r="I387">
        <v>1122</v>
      </c>
      <c r="J387" t="s">
        <v>1912</v>
      </c>
      <c r="K387" t="s">
        <v>1889</v>
      </c>
      <c r="L387" t="s">
        <v>42</v>
      </c>
      <c r="M387" t="s">
        <v>1796</v>
      </c>
      <c r="N387" t="s">
        <v>42</v>
      </c>
      <c r="O387" t="s">
        <v>1810</v>
      </c>
      <c r="P387" t="s">
        <v>1449</v>
      </c>
      <c r="Q387" t="s">
        <v>1798</v>
      </c>
      <c r="R387">
        <v>73.6</v>
      </c>
      <c r="S387" t="s">
        <v>1960</v>
      </c>
      <c r="T387" t="s">
        <v>2701</v>
      </c>
      <c r="U387">
        <v>26851</v>
      </c>
    </row>
    <row r="388" spans="1:20">
      <c r="A388" t="s">
        <v>2702</v>
      </c>
      <c r="B388" t="s">
        <v>2703</v>
      </c>
      <c r="C388" t="s">
        <v>1194</v>
      </c>
      <c r="D388" t="s">
        <v>588</v>
      </c>
      <c r="E388">
        <v>1603</v>
      </c>
      <c r="F388">
        <v>35</v>
      </c>
      <c r="G388">
        <v>25027</v>
      </c>
      <c r="H388" t="s">
        <v>1194</v>
      </c>
      <c r="I388">
        <v>1122</v>
      </c>
      <c r="J388" t="s">
        <v>1838</v>
      </c>
      <c r="K388" t="s">
        <v>1449</v>
      </c>
      <c r="L388" t="s">
        <v>42</v>
      </c>
      <c r="M388" t="s">
        <v>1449</v>
      </c>
      <c r="N388" t="s">
        <v>42</v>
      </c>
      <c r="O388" t="s">
        <v>1449</v>
      </c>
      <c r="P388" t="s">
        <v>1449</v>
      </c>
      <c r="Q388" t="s">
        <v>1802</v>
      </c>
      <c r="S388" t="s">
        <v>1259</v>
      </c>
      <c r="T388" t="s">
        <v>1259</v>
      </c>
    </row>
    <row r="389" spans="1:20">
      <c r="A389" t="s">
        <v>2704</v>
      </c>
      <c r="B389" t="s">
        <v>2705</v>
      </c>
      <c r="C389" t="s">
        <v>1194</v>
      </c>
      <c r="D389" t="s">
        <v>588</v>
      </c>
      <c r="E389">
        <v>1603</v>
      </c>
      <c r="F389">
        <v>1742</v>
      </c>
      <c r="G389">
        <v>25027</v>
      </c>
      <c r="H389" t="s">
        <v>1194</v>
      </c>
      <c r="I389">
        <v>1122</v>
      </c>
      <c r="J389" t="s">
        <v>1841</v>
      </c>
      <c r="K389" t="s">
        <v>1449</v>
      </c>
      <c r="L389" t="s">
        <v>1842</v>
      </c>
      <c r="M389" t="s">
        <v>42</v>
      </c>
      <c r="N389" t="s">
        <v>42</v>
      </c>
      <c r="O389" t="s">
        <v>1449</v>
      </c>
      <c r="P389" t="s">
        <v>1811</v>
      </c>
      <c r="Q389" t="s">
        <v>1842</v>
      </c>
      <c r="S389" t="s">
        <v>1259</v>
      </c>
      <c r="T389" t="s">
        <v>1259</v>
      </c>
    </row>
    <row r="390" spans="1:20">
      <c r="A390" t="s">
        <v>2706</v>
      </c>
      <c r="B390" t="s">
        <v>2707</v>
      </c>
      <c r="C390" t="s">
        <v>1194</v>
      </c>
      <c r="D390" t="s">
        <v>588</v>
      </c>
      <c r="E390">
        <v>1603</v>
      </c>
      <c r="F390">
        <v>2012</v>
      </c>
      <c r="G390">
        <v>25027</v>
      </c>
      <c r="H390" t="s">
        <v>1194</v>
      </c>
      <c r="I390">
        <v>1122</v>
      </c>
      <c r="J390" t="s">
        <v>1795</v>
      </c>
      <c r="K390" t="s">
        <v>1449</v>
      </c>
      <c r="L390" t="s">
        <v>42</v>
      </c>
      <c r="M390" t="s">
        <v>1910</v>
      </c>
      <c r="N390" t="s">
        <v>42</v>
      </c>
      <c r="O390" t="s">
        <v>1449</v>
      </c>
      <c r="P390" t="s">
        <v>1797</v>
      </c>
      <c r="Q390" t="s">
        <v>1847</v>
      </c>
      <c r="R390">
        <v>25</v>
      </c>
      <c r="S390" t="s">
        <v>1259</v>
      </c>
      <c r="T390" t="s">
        <v>1259</v>
      </c>
    </row>
    <row r="391" spans="1:20">
      <c r="A391" t="s">
        <v>2708</v>
      </c>
      <c r="B391" t="s">
        <v>2709</v>
      </c>
      <c r="C391" t="s">
        <v>1194</v>
      </c>
      <c r="D391" t="s">
        <v>588</v>
      </c>
      <c r="E391">
        <v>1603</v>
      </c>
      <c r="F391">
        <v>2212</v>
      </c>
      <c r="G391">
        <v>25027</v>
      </c>
      <c r="H391" t="s">
        <v>1194</v>
      </c>
      <c r="I391">
        <v>1122</v>
      </c>
      <c r="J391" t="s">
        <v>1818</v>
      </c>
      <c r="K391" t="s">
        <v>1449</v>
      </c>
      <c r="L391" t="s">
        <v>42</v>
      </c>
      <c r="M391" t="s">
        <v>1802</v>
      </c>
      <c r="N391" t="s">
        <v>42</v>
      </c>
      <c r="O391" t="s">
        <v>1449</v>
      </c>
      <c r="P391" t="s">
        <v>1449</v>
      </c>
      <c r="Q391" t="s">
        <v>1842</v>
      </c>
      <c r="S391" t="s">
        <v>1259</v>
      </c>
      <c r="T391" t="s">
        <v>1259</v>
      </c>
    </row>
    <row r="392" spans="1:20">
      <c r="A392" t="s">
        <v>2710</v>
      </c>
      <c r="B392" t="s">
        <v>2711</v>
      </c>
      <c r="C392" t="s">
        <v>1194</v>
      </c>
      <c r="D392" t="s">
        <v>588</v>
      </c>
      <c r="E392">
        <v>1603</v>
      </c>
      <c r="F392">
        <v>2834</v>
      </c>
      <c r="G392">
        <v>25027</v>
      </c>
      <c r="H392" t="s">
        <v>1194</v>
      </c>
      <c r="I392">
        <v>1122</v>
      </c>
      <c r="J392" t="s">
        <v>1841</v>
      </c>
      <c r="K392" t="s">
        <v>1449</v>
      </c>
      <c r="L392" t="s">
        <v>1842</v>
      </c>
      <c r="M392" t="s">
        <v>42</v>
      </c>
      <c r="N392" t="s">
        <v>42</v>
      </c>
      <c r="O392" t="s">
        <v>1449</v>
      </c>
      <c r="P392" t="s">
        <v>1811</v>
      </c>
      <c r="Q392" t="s">
        <v>1842</v>
      </c>
      <c r="S392" t="s">
        <v>1259</v>
      </c>
      <c r="T392" t="s">
        <v>1259</v>
      </c>
    </row>
    <row r="393" spans="1:20">
      <c r="A393" t="s">
        <v>2712</v>
      </c>
      <c r="B393" t="s">
        <v>2713</v>
      </c>
      <c r="C393" t="s">
        <v>1194</v>
      </c>
      <c r="D393" t="s">
        <v>588</v>
      </c>
      <c r="E393">
        <v>1604</v>
      </c>
      <c r="F393">
        <v>1675</v>
      </c>
      <c r="G393">
        <v>25027</v>
      </c>
      <c r="H393" t="s">
        <v>1194</v>
      </c>
      <c r="I393">
        <v>1122</v>
      </c>
      <c r="J393" t="s">
        <v>1838</v>
      </c>
      <c r="K393" t="s">
        <v>1449</v>
      </c>
      <c r="L393" t="s">
        <v>42</v>
      </c>
      <c r="M393" t="s">
        <v>1449</v>
      </c>
      <c r="N393" t="s">
        <v>42</v>
      </c>
      <c r="O393" t="s">
        <v>1449</v>
      </c>
      <c r="P393" t="s">
        <v>1449</v>
      </c>
      <c r="Q393" t="s">
        <v>1802</v>
      </c>
      <c r="S393" t="s">
        <v>1259</v>
      </c>
      <c r="T393" t="s">
        <v>1259</v>
      </c>
    </row>
    <row r="394" spans="1:21">
      <c r="A394" t="s">
        <v>2714</v>
      </c>
      <c r="B394" t="s">
        <v>2715</v>
      </c>
      <c r="C394" t="s">
        <v>1194</v>
      </c>
      <c r="D394" t="s">
        <v>588</v>
      </c>
      <c r="E394">
        <v>1604</v>
      </c>
      <c r="F394">
        <v>1681</v>
      </c>
      <c r="G394">
        <v>25027</v>
      </c>
      <c r="H394" t="s">
        <v>1194</v>
      </c>
      <c r="I394">
        <v>1122</v>
      </c>
      <c r="J394" t="s">
        <v>1912</v>
      </c>
      <c r="K394" t="s">
        <v>1823</v>
      </c>
      <c r="L394" t="s">
        <v>42</v>
      </c>
      <c r="M394" t="s">
        <v>1796</v>
      </c>
      <c r="N394" t="s">
        <v>42</v>
      </c>
      <c r="O394" t="s">
        <v>1449</v>
      </c>
      <c r="P394" t="s">
        <v>1449</v>
      </c>
      <c r="Q394" t="s">
        <v>1798</v>
      </c>
      <c r="R394">
        <v>120.4</v>
      </c>
      <c r="S394" t="s">
        <v>2235</v>
      </c>
      <c r="T394" t="s">
        <v>2716</v>
      </c>
      <c r="U394">
        <v>43964</v>
      </c>
    </row>
    <row r="395" spans="1:20">
      <c r="A395" t="s">
        <v>2717</v>
      </c>
      <c r="B395" t="s">
        <v>2718</v>
      </c>
      <c r="C395" t="s">
        <v>1194</v>
      </c>
      <c r="D395" t="s">
        <v>588</v>
      </c>
      <c r="E395">
        <v>1604</v>
      </c>
      <c r="F395">
        <v>3069</v>
      </c>
      <c r="G395">
        <v>25027</v>
      </c>
      <c r="H395" t="s">
        <v>1194</v>
      </c>
      <c r="I395">
        <v>1122</v>
      </c>
      <c r="J395" t="s">
        <v>1838</v>
      </c>
      <c r="K395" t="s">
        <v>1449</v>
      </c>
      <c r="L395" t="s">
        <v>42</v>
      </c>
      <c r="M395" t="s">
        <v>1449</v>
      </c>
      <c r="N395" t="s">
        <v>42</v>
      </c>
      <c r="O395" t="s">
        <v>1449</v>
      </c>
      <c r="P395" t="s">
        <v>1449</v>
      </c>
      <c r="Q395" t="s">
        <v>1802</v>
      </c>
      <c r="S395" t="s">
        <v>1259</v>
      </c>
      <c r="T395" t="s">
        <v>1259</v>
      </c>
    </row>
    <row r="396" spans="1:20">
      <c r="A396" t="s">
        <v>2719</v>
      </c>
      <c r="B396" t="s">
        <v>2720</v>
      </c>
      <c r="C396" t="s">
        <v>1194</v>
      </c>
      <c r="D396" t="s">
        <v>588</v>
      </c>
      <c r="E396">
        <v>1604</v>
      </c>
      <c r="F396">
        <v>3025</v>
      </c>
      <c r="G396">
        <v>25027</v>
      </c>
      <c r="H396" t="s">
        <v>1194</v>
      </c>
      <c r="I396">
        <v>1122</v>
      </c>
      <c r="J396" t="s">
        <v>1795</v>
      </c>
      <c r="K396" t="s">
        <v>1449</v>
      </c>
      <c r="L396" t="s">
        <v>42</v>
      </c>
      <c r="M396" t="s">
        <v>1796</v>
      </c>
      <c r="N396" t="s">
        <v>42</v>
      </c>
      <c r="O396" t="s">
        <v>1449</v>
      </c>
      <c r="P396" t="s">
        <v>1797</v>
      </c>
      <c r="Q396" t="s">
        <v>1798</v>
      </c>
      <c r="R396">
        <v>129</v>
      </c>
      <c r="S396" t="s">
        <v>1259</v>
      </c>
      <c r="T396" t="s">
        <v>1259</v>
      </c>
    </row>
    <row r="397" spans="1:20">
      <c r="A397" t="s">
        <v>2721</v>
      </c>
      <c r="B397" t="s">
        <v>2722</v>
      </c>
      <c r="C397" t="s">
        <v>1194</v>
      </c>
      <c r="D397" t="s">
        <v>588</v>
      </c>
      <c r="E397">
        <v>1604</v>
      </c>
      <c r="F397">
        <v>3938</v>
      </c>
      <c r="G397">
        <v>25027</v>
      </c>
      <c r="H397" t="s">
        <v>1194</v>
      </c>
      <c r="I397">
        <v>1122</v>
      </c>
      <c r="J397" t="s">
        <v>1795</v>
      </c>
      <c r="K397" t="s">
        <v>1449</v>
      </c>
      <c r="L397" t="s">
        <v>42</v>
      </c>
      <c r="M397" t="s">
        <v>1802</v>
      </c>
      <c r="N397" t="s">
        <v>42</v>
      </c>
      <c r="O397" t="s">
        <v>1449</v>
      </c>
      <c r="P397" t="s">
        <v>1797</v>
      </c>
      <c r="Q397" t="s">
        <v>1809</v>
      </c>
      <c r="R397">
        <v>71</v>
      </c>
      <c r="S397" t="s">
        <v>1259</v>
      </c>
      <c r="T397" t="s">
        <v>1259</v>
      </c>
    </row>
    <row r="398" spans="1:20">
      <c r="A398" t="s">
        <v>2723</v>
      </c>
      <c r="B398" t="s">
        <v>2724</v>
      </c>
      <c r="C398" t="s">
        <v>1194</v>
      </c>
      <c r="D398" t="s">
        <v>588</v>
      </c>
      <c r="E398">
        <v>1604</v>
      </c>
      <c r="F398">
        <v>4429</v>
      </c>
      <c r="G398">
        <v>25027</v>
      </c>
      <c r="H398" t="s">
        <v>1194</v>
      </c>
      <c r="I398">
        <v>1122</v>
      </c>
      <c r="J398" t="s">
        <v>1795</v>
      </c>
      <c r="K398" t="s">
        <v>1449</v>
      </c>
      <c r="L398" t="s">
        <v>42</v>
      </c>
      <c r="M398" t="s">
        <v>1796</v>
      </c>
      <c r="N398" t="s">
        <v>42</v>
      </c>
      <c r="O398" t="s">
        <v>1449</v>
      </c>
      <c r="P398" t="s">
        <v>1797</v>
      </c>
      <c r="Q398" t="s">
        <v>1798</v>
      </c>
      <c r="R398">
        <v>123</v>
      </c>
      <c r="S398" t="s">
        <v>1259</v>
      </c>
      <c r="T398" t="s">
        <v>1259</v>
      </c>
    </row>
    <row r="399" spans="1:20">
      <c r="A399" t="s">
        <v>2725</v>
      </c>
      <c r="B399" t="s">
        <v>2726</v>
      </c>
      <c r="C399" t="s">
        <v>1194</v>
      </c>
      <c r="D399" t="s">
        <v>588</v>
      </c>
      <c r="E399">
        <v>1604</v>
      </c>
      <c r="F399">
        <v>4500</v>
      </c>
      <c r="G399">
        <v>25027</v>
      </c>
      <c r="H399" t="s">
        <v>1194</v>
      </c>
      <c r="I399">
        <v>1122</v>
      </c>
      <c r="J399" t="s">
        <v>1859</v>
      </c>
      <c r="K399" t="s">
        <v>1449</v>
      </c>
      <c r="L399" t="s">
        <v>1449</v>
      </c>
      <c r="M399" t="s">
        <v>42</v>
      </c>
      <c r="N399" t="s">
        <v>42</v>
      </c>
      <c r="O399" t="s">
        <v>1449</v>
      </c>
      <c r="P399" t="s">
        <v>1449</v>
      </c>
      <c r="Q399" t="s">
        <v>1847</v>
      </c>
      <c r="S399" t="s">
        <v>1259</v>
      </c>
      <c r="T399" t="s">
        <v>1259</v>
      </c>
    </row>
    <row r="400" spans="1:20">
      <c r="A400" t="s">
        <v>2727</v>
      </c>
      <c r="B400" t="s">
        <v>2728</v>
      </c>
      <c r="C400" t="s">
        <v>1194</v>
      </c>
      <c r="D400" t="s">
        <v>588</v>
      </c>
      <c r="E400">
        <v>1605</v>
      </c>
      <c r="F400">
        <v>1906</v>
      </c>
      <c r="G400">
        <v>25027</v>
      </c>
      <c r="H400" t="s">
        <v>1194</v>
      </c>
      <c r="I400">
        <v>1122</v>
      </c>
      <c r="J400" t="s">
        <v>1838</v>
      </c>
      <c r="K400" t="s">
        <v>1449</v>
      </c>
      <c r="L400" t="s">
        <v>42</v>
      </c>
      <c r="M400" t="s">
        <v>1449</v>
      </c>
      <c r="N400" t="s">
        <v>42</v>
      </c>
      <c r="O400" t="s">
        <v>1449</v>
      </c>
      <c r="P400" t="s">
        <v>1449</v>
      </c>
      <c r="Q400" t="s">
        <v>1802</v>
      </c>
      <c r="S400" t="s">
        <v>1259</v>
      </c>
      <c r="T400" t="s">
        <v>1259</v>
      </c>
    </row>
    <row r="401" spans="1:20">
      <c r="A401" t="s">
        <v>2729</v>
      </c>
      <c r="B401" t="s">
        <v>2730</v>
      </c>
      <c r="C401" t="s">
        <v>1194</v>
      </c>
      <c r="D401" t="s">
        <v>588</v>
      </c>
      <c r="E401">
        <v>1605</v>
      </c>
      <c r="F401">
        <v>1911</v>
      </c>
      <c r="G401">
        <v>25027</v>
      </c>
      <c r="H401" t="s">
        <v>1194</v>
      </c>
      <c r="I401">
        <v>1122</v>
      </c>
      <c r="J401" t="s">
        <v>1795</v>
      </c>
      <c r="K401" t="s">
        <v>1449</v>
      </c>
      <c r="L401" t="s">
        <v>42</v>
      </c>
      <c r="M401" t="s">
        <v>1796</v>
      </c>
      <c r="N401" t="s">
        <v>42</v>
      </c>
      <c r="O401" t="s">
        <v>1449</v>
      </c>
      <c r="P401" t="s">
        <v>1797</v>
      </c>
      <c r="Q401" t="s">
        <v>1798</v>
      </c>
      <c r="R401">
        <v>142</v>
      </c>
      <c r="S401" t="s">
        <v>1259</v>
      </c>
      <c r="T401" t="s">
        <v>1259</v>
      </c>
    </row>
    <row r="402" spans="1:20">
      <c r="A402" t="s">
        <v>2731</v>
      </c>
      <c r="B402" t="s">
        <v>2732</v>
      </c>
      <c r="C402" t="s">
        <v>1194</v>
      </c>
      <c r="D402" t="s">
        <v>588</v>
      </c>
      <c r="E402">
        <v>1605</v>
      </c>
      <c r="F402">
        <v>2350</v>
      </c>
      <c r="G402">
        <v>25027</v>
      </c>
      <c r="H402" t="s">
        <v>1194</v>
      </c>
      <c r="I402">
        <v>1122</v>
      </c>
      <c r="J402" t="s">
        <v>1795</v>
      </c>
      <c r="K402" t="s">
        <v>1449</v>
      </c>
      <c r="L402" t="s">
        <v>42</v>
      </c>
      <c r="M402" t="s">
        <v>1796</v>
      </c>
      <c r="N402" t="s">
        <v>42</v>
      </c>
      <c r="O402" t="s">
        <v>1449</v>
      </c>
      <c r="P402" t="s">
        <v>1797</v>
      </c>
      <c r="Q402" t="s">
        <v>1798</v>
      </c>
      <c r="R402">
        <v>121</v>
      </c>
      <c r="S402" t="s">
        <v>1259</v>
      </c>
      <c r="T402" t="s">
        <v>1259</v>
      </c>
    </row>
    <row r="403" spans="1:20">
      <c r="A403" t="s">
        <v>2733</v>
      </c>
      <c r="B403" t="s">
        <v>2734</v>
      </c>
      <c r="C403" t="s">
        <v>1194</v>
      </c>
      <c r="D403" t="s">
        <v>588</v>
      </c>
      <c r="E403">
        <v>1605</v>
      </c>
      <c r="F403">
        <v>2407</v>
      </c>
      <c r="G403">
        <v>25027</v>
      </c>
      <c r="H403" t="s">
        <v>1194</v>
      </c>
      <c r="I403">
        <v>1122</v>
      </c>
      <c r="J403" t="s">
        <v>1818</v>
      </c>
      <c r="K403" t="s">
        <v>1449</v>
      </c>
      <c r="L403" t="s">
        <v>42</v>
      </c>
      <c r="M403" t="s">
        <v>1449</v>
      </c>
      <c r="N403" t="s">
        <v>42</v>
      </c>
      <c r="O403" t="s">
        <v>1449</v>
      </c>
      <c r="P403" t="s">
        <v>1449</v>
      </c>
      <c r="Q403" t="s">
        <v>1802</v>
      </c>
      <c r="S403" t="s">
        <v>1259</v>
      </c>
      <c r="T403" t="s">
        <v>1259</v>
      </c>
    </row>
    <row r="404" spans="1:21">
      <c r="A404" t="s">
        <v>2735</v>
      </c>
      <c r="B404" t="s">
        <v>2736</v>
      </c>
      <c r="C404" t="s">
        <v>1194</v>
      </c>
      <c r="D404" t="s">
        <v>588</v>
      </c>
      <c r="E404">
        <v>1605</v>
      </c>
      <c r="F404">
        <v>2401</v>
      </c>
      <c r="G404">
        <v>25027</v>
      </c>
      <c r="H404" t="s">
        <v>1194</v>
      </c>
      <c r="I404">
        <v>1122</v>
      </c>
      <c r="J404" t="s">
        <v>1912</v>
      </c>
      <c r="K404" t="s">
        <v>1823</v>
      </c>
      <c r="L404" t="s">
        <v>42</v>
      </c>
      <c r="M404" t="s">
        <v>1796</v>
      </c>
      <c r="N404" t="s">
        <v>42</v>
      </c>
      <c r="O404" t="s">
        <v>1864</v>
      </c>
      <c r="P404" t="s">
        <v>1449</v>
      </c>
      <c r="Q404" t="s">
        <v>1798</v>
      </c>
      <c r="R404">
        <v>99.2</v>
      </c>
      <c r="S404" t="s">
        <v>1960</v>
      </c>
      <c r="T404" t="s">
        <v>1259</v>
      </c>
      <c r="U404">
        <v>36205</v>
      </c>
    </row>
    <row r="405" spans="1:20">
      <c r="A405" t="s">
        <v>2737</v>
      </c>
      <c r="B405" t="s">
        <v>2738</v>
      </c>
      <c r="C405" t="s">
        <v>1194</v>
      </c>
      <c r="D405" t="s">
        <v>588</v>
      </c>
      <c r="E405">
        <v>1605</v>
      </c>
      <c r="F405">
        <v>2650</v>
      </c>
      <c r="G405">
        <v>25027</v>
      </c>
      <c r="H405" t="s">
        <v>1194</v>
      </c>
      <c r="I405">
        <v>1122</v>
      </c>
      <c r="J405" t="s">
        <v>1818</v>
      </c>
      <c r="K405" t="s">
        <v>1449</v>
      </c>
      <c r="L405" t="s">
        <v>42</v>
      </c>
      <c r="M405" t="s">
        <v>1449</v>
      </c>
      <c r="N405" t="s">
        <v>42</v>
      </c>
      <c r="O405" t="s">
        <v>1449</v>
      </c>
      <c r="P405" t="s">
        <v>1449</v>
      </c>
      <c r="Q405" t="s">
        <v>1802</v>
      </c>
      <c r="S405" t="s">
        <v>1259</v>
      </c>
      <c r="T405" t="s">
        <v>1259</v>
      </c>
    </row>
    <row r="406" spans="1:20">
      <c r="A406" t="s">
        <v>2739</v>
      </c>
      <c r="B406" t="s">
        <v>2740</v>
      </c>
      <c r="C406" t="s">
        <v>1194</v>
      </c>
      <c r="D406" t="s">
        <v>588</v>
      </c>
      <c r="E406">
        <v>1605</v>
      </c>
      <c r="F406">
        <v>2709</v>
      </c>
      <c r="G406">
        <v>25027</v>
      </c>
      <c r="H406" t="s">
        <v>1194</v>
      </c>
      <c r="I406">
        <v>1122</v>
      </c>
      <c r="J406" t="s">
        <v>1818</v>
      </c>
      <c r="K406" t="s">
        <v>1449</v>
      </c>
      <c r="L406" t="s">
        <v>42</v>
      </c>
      <c r="M406" t="s">
        <v>1449</v>
      </c>
      <c r="N406" t="s">
        <v>42</v>
      </c>
      <c r="O406" t="s">
        <v>1449</v>
      </c>
      <c r="P406" t="s">
        <v>1449</v>
      </c>
      <c r="Q406" t="s">
        <v>1802</v>
      </c>
      <c r="S406" t="s">
        <v>1259</v>
      </c>
      <c r="T406" t="s">
        <v>1259</v>
      </c>
    </row>
    <row r="407" spans="1:20">
      <c r="A407" t="s">
        <v>2741</v>
      </c>
      <c r="B407" t="s">
        <v>2742</v>
      </c>
      <c r="C407" t="s">
        <v>1194</v>
      </c>
      <c r="D407" t="s">
        <v>588</v>
      </c>
      <c r="E407">
        <v>1605</v>
      </c>
      <c r="F407">
        <v>2884</v>
      </c>
      <c r="G407">
        <v>25027</v>
      </c>
      <c r="H407" t="s">
        <v>1194</v>
      </c>
      <c r="I407">
        <v>1122</v>
      </c>
      <c r="J407" t="s">
        <v>1795</v>
      </c>
      <c r="K407" t="s">
        <v>1449</v>
      </c>
      <c r="L407" t="s">
        <v>42</v>
      </c>
      <c r="M407" t="s">
        <v>1796</v>
      </c>
      <c r="N407" t="s">
        <v>42</v>
      </c>
      <c r="O407" t="s">
        <v>1864</v>
      </c>
      <c r="P407" t="s">
        <v>1797</v>
      </c>
      <c r="Q407" t="s">
        <v>1798</v>
      </c>
      <c r="R407">
        <v>153</v>
      </c>
      <c r="S407" t="s">
        <v>1865</v>
      </c>
      <c r="T407" t="s">
        <v>1259</v>
      </c>
    </row>
    <row r="408" spans="1:20">
      <c r="A408" t="s">
        <v>2743</v>
      </c>
      <c r="B408" t="s">
        <v>2744</v>
      </c>
      <c r="C408" t="s">
        <v>1194</v>
      </c>
      <c r="D408" t="s">
        <v>588</v>
      </c>
      <c r="E408">
        <v>1605</v>
      </c>
      <c r="F408">
        <v>2885</v>
      </c>
      <c r="G408">
        <v>25027</v>
      </c>
      <c r="H408" t="s">
        <v>1194</v>
      </c>
      <c r="I408">
        <v>1122</v>
      </c>
      <c r="J408" t="s">
        <v>2499</v>
      </c>
      <c r="K408" t="s">
        <v>1449</v>
      </c>
      <c r="L408" t="s">
        <v>1847</v>
      </c>
      <c r="M408" t="s">
        <v>42</v>
      </c>
      <c r="N408" t="s">
        <v>42</v>
      </c>
      <c r="O408" t="s">
        <v>1449</v>
      </c>
      <c r="P408" t="s">
        <v>1811</v>
      </c>
      <c r="Q408" t="s">
        <v>1847</v>
      </c>
      <c r="S408" t="s">
        <v>1259</v>
      </c>
      <c r="T408" t="s">
        <v>1259</v>
      </c>
    </row>
    <row r="409" spans="1:20">
      <c r="A409" t="s">
        <v>2745</v>
      </c>
      <c r="B409" t="s">
        <v>2746</v>
      </c>
      <c r="C409" t="s">
        <v>1194</v>
      </c>
      <c r="D409" t="s">
        <v>588</v>
      </c>
      <c r="E409">
        <v>1605</v>
      </c>
      <c r="F409">
        <v>2903</v>
      </c>
      <c r="G409">
        <v>25027</v>
      </c>
      <c r="H409" t="s">
        <v>1194</v>
      </c>
      <c r="I409">
        <v>1122</v>
      </c>
      <c r="J409" t="s">
        <v>1912</v>
      </c>
      <c r="K409" t="s">
        <v>1449</v>
      </c>
      <c r="L409" t="s">
        <v>42</v>
      </c>
      <c r="M409" t="s">
        <v>1796</v>
      </c>
      <c r="N409" t="s">
        <v>42</v>
      </c>
      <c r="O409" t="s">
        <v>2094</v>
      </c>
      <c r="P409" t="s">
        <v>1449</v>
      </c>
      <c r="Q409" t="s">
        <v>1798</v>
      </c>
      <c r="S409" t="s">
        <v>1259</v>
      </c>
      <c r="T409" t="s">
        <v>1259</v>
      </c>
    </row>
    <row r="410" spans="1:20">
      <c r="A410" t="s">
        <v>2747</v>
      </c>
      <c r="B410" t="s">
        <v>2748</v>
      </c>
      <c r="C410" t="s">
        <v>1194</v>
      </c>
      <c r="D410" t="s">
        <v>588</v>
      </c>
      <c r="E410">
        <v>1605</v>
      </c>
      <c r="F410">
        <v>3121</v>
      </c>
      <c r="G410">
        <v>25027</v>
      </c>
      <c r="H410" t="s">
        <v>1194</v>
      </c>
      <c r="I410">
        <v>1122</v>
      </c>
      <c r="J410" t="s">
        <v>2192</v>
      </c>
      <c r="K410" t="s">
        <v>1449</v>
      </c>
      <c r="L410" t="s">
        <v>42</v>
      </c>
      <c r="M410" t="s">
        <v>1910</v>
      </c>
      <c r="N410" t="s">
        <v>42</v>
      </c>
      <c r="O410" t="s">
        <v>1449</v>
      </c>
      <c r="P410" t="s">
        <v>1797</v>
      </c>
      <c r="Q410" t="s">
        <v>1847</v>
      </c>
      <c r="S410" t="s">
        <v>1259</v>
      </c>
      <c r="T410" t="s">
        <v>1259</v>
      </c>
    </row>
    <row r="411" spans="1:20">
      <c r="A411" t="s">
        <v>2749</v>
      </c>
      <c r="B411" t="s">
        <v>2750</v>
      </c>
      <c r="C411" t="s">
        <v>1194</v>
      </c>
      <c r="D411" t="s">
        <v>588</v>
      </c>
      <c r="E411">
        <v>1605</v>
      </c>
      <c r="F411">
        <v>3415</v>
      </c>
      <c r="G411">
        <v>25027</v>
      </c>
      <c r="H411" t="s">
        <v>1194</v>
      </c>
      <c r="I411">
        <v>1122</v>
      </c>
      <c r="J411" t="s">
        <v>1838</v>
      </c>
      <c r="K411" t="s">
        <v>1449</v>
      </c>
      <c r="L411" t="s">
        <v>42</v>
      </c>
      <c r="M411" t="s">
        <v>1449</v>
      </c>
      <c r="N411" t="s">
        <v>42</v>
      </c>
      <c r="O411" t="s">
        <v>1449</v>
      </c>
      <c r="P411" t="s">
        <v>1449</v>
      </c>
      <c r="Q411" t="s">
        <v>1802</v>
      </c>
      <c r="S411" t="s">
        <v>1259</v>
      </c>
      <c r="T411" t="s">
        <v>1259</v>
      </c>
    </row>
    <row r="412" spans="1:20">
      <c r="A412" t="s">
        <v>2751</v>
      </c>
      <c r="B412" t="s">
        <v>2752</v>
      </c>
      <c r="C412" t="s">
        <v>1194</v>
      </c>
      <c r="D412" t="s">
        <v>588</v>
      </c>
      <c r="E412">
        <v>1605</v>
      </c>
      <c r="F412">
        <v>3516</v>
      </c>
      <c r="G412">
        <v>25027</v>
      </c>
      <c r="H412" t="s">
        <v>1194</v>
      </c>
      <c r="I412">
        <v>1122</v>
      </c>
      <c r="J412" t="s">
        <v>1838</v>
      </c>
      <c r="K412" t="s">
        <v>1449</v>
      </c>
      <c r="L412" t="s">
        <v>42</v>
      </c>
      <c r="M412" t="s">
        <v>1449</v>
      </c>
      <c r="N412" t="s">
        <v>42</v>
      </c>
      <c r="O412" t="s">
        <v>1449</v>
      </c>
      <c r="P412" t="s">
        <v>1449</v>
      </c>
      <c r="Q412" t="s">
        <v>1802</v>
      </c>
      <c r="S412" t="s">
        <v>1259</v>
      </c>
      <c r="T412" t="s">
        <v>1259</v>
      </c>
    </row>
    <row r="413" spans="1:20">
      <c r="A413" t="s">
        <v>2753</v>
      </c>
      <c r="B413" t="s">
        <v>2754</v>
      </c>
      <c r="C413" t="s">
        <v>1194</v>
      </c>
      <c r="D413" t="s">
        <v>588</v>
      </c>
      <c r="E413">
        <v>1606</v>
      </c>
      <c r="F413">
        <v>1207</v>
      </c>
      <c r="G413">
        <v>25027</v>
      </c>
      <c r="H413" t="s">
        <v>1194</v>
      </c>
      <c r="I413">
        <v>1122</v>
      </c>
      <c r="J413" t="s">
        <v>1818</v>
      </c>
      <c r="K413" t="s">
        <v>1449</v>
      </c>
      <c r="L413" t="s">
        <v>42</v>
      </c>
      <c r="M413" t="s">
        <v>1796</v>
      </c>
      <c r="N413" t="s">
        <v>42</v>
      </c>
      <c r="O413" t="s">
        <v>1449</v>
      </c>
      <c r="P413" t="s">
        <v>1449</v>
      </c>
      <c r="Q413" t="s">
        <v>1847</v>
      </c>
      <c r="S413" t="s">
        <v>1259</v>
      </c>
      <c r="T413" t="s">
        <v>1259</v>
      </c>
    </row>
    <row r="414" spans="1:20">
      <c r="A414" t="s">
        <v>2755</v>
      </c>
      <c r="B414" t="s">
        <v>2756</v>
      </c>
      <c r="C414" t="s">
        <v>1194</v>
      </c>
      <c r="D414" t="s">
        <v>588</v>
      </c>
      <c r="E414">
        <v>1606</v>
      </c>
      <c r="F414">
        <v>1219</v>
      </c>
      <c r="G414">
        <v>25027</v>
      </c>
      <c r="H414" t="s">
        <v>1194</v>
      </c>
      <c r="I414">
        <v>1122</v>
      </c>
      <c r="J414" t="s">
        <v>1841</v>
      </c>
      <c r="K414" t="s">
        <v>1449</v>
      </c>
      <c r="L414" t="s">
        <v>1842</v>
      </c>
      <c r="M414" t="s">
        <v>42</v>
      </c>
      <c r="N414" t="s">
        <v>42</v>
      </c>
      <c r="O414" t="s">
        <v>1449</v>
      </c>
      <c r="P414" t="s">
        <v>1811</v>
      </c>
      <c r="Q414" t="s">
        <v>1842</v>
      </c>
      <c r="S414" t="s">
        <v>1259</v>
      </c>
      <c r="T414" t="s">
        <v>1259</v>
      </c>
    </row>
    <row r="415" spans="1:20">
      <c r="A415" t="s">
        <v>2757</v>
      </c>
      <c r="B415" t="s">
        <v>2758</v>
      </c>
      <c r="C415" t="s">
        <v>1194</v>
      </c>
      <c r="D415" t="s">
        <v>588</v>
      </c>
      <c r="E415">
        <v>1606</v>
      </c>
      <c r="F415">
        <v>1225</v>
      </c>
      <c r="G415">
        <v>25027</v>
      </c>
      <c r="H415" t="s">
        <v>1194</v>
      </c>
      <c r="I415">
        <v>1122</v>
      </c>
      <c r="J415" t="s">
        <v>1795</v>
      </c>
      <c r="K415" t="s">
        <v>1449</v>
      </c>
      <c r="L415" t="s">
        <v>42</v>
      </c>
      <c r="M415" t="s">
        <v>1802</v>
      </c>
      <c r="N415" t="s">
        <v>42</v>
      </c>
      <c r="O415" t="s">
        <v>1449</v>
      </c>
      <c r="P415" t="s">
        <v>1797</v>
      </c>
      <c r="Q415" t="s">
        <v>1809</v>
      </c>
      <c r="R415">
        <v>76</v>
      </c>
      <c r="S415" t="s">
        <v>1259</v>
      </c>
      <c r="T415" t="s">
        <v>1259</v>
      </c>
    </row>
    <row r="416" spans="1:20">
      <c r="A416" t="s">
        <v>2759</v>
      </c>
      <c r="B416" t="s">
        <v>2760</v>
      </c>
      <c r="C416" t="s">
        <v>1194</v>
      </c>
      <c r="D416" t="s">
        <v>588</v>
      </c>
      <c r="E416">
        <v>1606</v>
      </c>
      <c r="F416">
        <v>1426</v>
      </c>
      <c r="G416">
        <v>25027</v>
      </c>
      <c r="H416" t="s">
        <v>1194</v>
      </c>
      <c r="I416">
        <v>1122</v>
      </c>
      <c r="J416" t="s">
        <v>2499</v>
      </c>
      <c r="K416" t="s">
        <v>1449</v>
      </c>
      <c r="L416" t="s">
        <v>2163</v>
      </c>
      <c r="M416" t="s">
        <v>42</v>
      </c>
      <c r="N416" t="s">
        <v>42</v>
      </c>
      <c r="O416" t="s">
        <v>1449</v>
      </c>
      <c r="P416" t="s">
        <v>1811</v>
      </c>
      <c r="Q416" t="s">
        <v>2164</v>
      </c>
      <c r="S416" t="s">
        <v>1259</v>
      </c>
      <c r="T416" t="s">
        <v>1259</v>
      </c>
    </row>
    <row r="417" spans="1:20">
      <c r="A417" t="s">
        <v>2761</v>
      </c>
      <c r="B417" t="s">
        <v>2762</v>
      </c>
      <c r="C417" t="s">
        <v>1194</v>
      </c>
      <c r="D417" t="s">
        <v>588</v>
      </c>
      <c r="E417">
        <v>1606</v>
      </c>
      <c r="F417">
        <v>2064</v>
      </c>
      <c r="G417">
        <v>25027</v>
      </c>
      <c r="H417" t="s">
        <v>1194</v>
      </c>
      <c r="I417">
        <v>1122</v>
      </c>
      <c r="J417" t="s">
        <v>1901</v>
      </c>
      <c r="K417" t="s">
        <v>1449</v>
      </c>
      <c r="L417" t="s">
        <v>1814</v>
      </c>
      <c r="M417" t="s">
        <v>42</v>
      </c>
      <c r="N417" t="s">
        <v>42</v>
      </c>
      <c r="O417" t="s">
        <v>1449</v>
      </c>
      <c r="P417" t="s">
        <v>1797</v>
      </c>
      <c r="Q417" t="s">
        <v>1798</v>
      </c>
      <c r="S417" t="s">
        <v>1259</v>
      </c>
      <c r="T417" t="s">
        <v>1259</v>
      </c>
    </row>
    <row r="418" spans="1:20">
      <c r="A418" t="s">
        <v>2763</v>
      </c>
      <c r="B418" t="s">
        <v>2764</v>
      </c>
      <c r="C418" t="s">
        <v>1194</v>
      </c>
      <c r="D418" t="s">
        <v>588</v>
      </c>
      <c r="E418">
        <v>1606</v>
      </c>
      <c r="F418">
        <v>2406</v>
      </c>
      <c r="G418">
        <v>25027</v>
      </c>
      <c r="H418" t="s">
        <v>1194</v>
      </c>
      <c r="I418">
        <v>1122</v>
      </c>
      <c r="J418" t="s">
        <v>1838</v>
      </c>
      <c r="K418" t="s">
        <v>1449</v>
      </c>
      <c r="L418" t="s">
        <v>42</v>
      </c>
      <c r="M418" t="s">
        <v>1449</v>
      </c>
      <c r="N418" t="s">
        <v>42</v>
      </c>
      <c r="O418" t="s">
        <v>1449</v>
      </c>
      <c r="P418" t="s">
        <v>1449</v>
      </c>
      <c r="Q418" t="s">
        <v>1802</v>
      </c>
      <c r="S418" t="s">
        <v>1259</v>
      </c>
      <c r="T418" t="s">
        <v>1259</v>
      </c>
    </row>
    <row r="419" spans="1:20">
      <c r="A419" t="s">
        <v>2765</v>
      </c>
      <c r="B419" t="s">
        <v>2766</v>
      </c>
      <c r="C419" t="s">
        <v>1194</v>
      </c>
      <c r="D419" t="s">
        <v>588</v>
      </c>
      <c r="E419">
        <v>1606</v>
      </c>
      <c r="F419">
        <v>2476</v>
      </c>
      <c r="G419">
        <v>25027</v>
      </c>
      <c r="H419" t="s">
        <v>1194</v>
      </c>
      <c r="I419">
        <v>1122</v>
      </c>
      <c r="J419" t="s">
        <v>1795</v>
      </c>
      <c r="K419" t="s">
        <v>1449</v>
      </c>
      <c r="L419" t="s">
        <v>42</v>
      </c>
      <c r="M419" t="s">
        <v>1796</v>
      </c>
      <c r="N419" t="s">
        <v>42</v>
      </c>
      <c r="O419" t="s">
        <v>1449</v>
      </c>
      <c r="P419" t="s">
        <v>1797</v>
      </c>
      <c r="Q419" t="s">
        <v>1798</v>
      </c>
      <c r="R419">
        <v>105</v>
      </c>
      <c r="S419" t="s">
        <v>1259</v>
      </c>
      <c r="T419" t="s">
        <v>1259</v>
      </c>
    </row>
    <row r="420" spans="1:20">
      <c r="A420" t="s">
        <v>2767</v>
      </c>
      <c r="B420" t="s">
        <v>2768</v>
      </c>
      <c r="C420" t="s">
        <v>1194</v>
      </c>
      <c r="D420" t="s">
        <v>588</v>
      </c>
      <c r="E420">
        <v>1606</v>
      </c>
      <c r="F420">
        <v>2465</v>
      </c>
      <c r="G420">
        <v>25027</v>
      </c>
      <c r="H420" t="s">
        <v>1194</v>
      </c>
      <c r="I420">
        <v>1122</v>
      </c>
      <c r="J420" t="s">
        <v>1795</v>
      </c>
      <c r="K420" t="s">
        <v>1449</v>
      </c>
      <c r="L420" t="s">
        <v>42</v>
      </c>
      <c r="M420" t="s">
        <v>1802</v>
      </c>
      <c r="N420" t="s">
        <v>42</v>
      </c>
      <c r="O420" t="s">
        <v>1449</v>
      </c>
      <c r="P420" t="s">
        <v>1797</v>
      </c>
      <c r="Q420" t="s">
        <v>1809</v>
      </c>
      <c r="R420">
        <v>82</v>
      </c>
      <c r="S420" t="s">
        <v>1259</v>
      </c>
      <c r="T420" t="s">
        <v>1259</v>
      </c>
    </row>
    <row r="421" spans="1:20">
      <c r="A421" t="s">
        <v>2769</v>
      </c>
      <c r="B421" t="s">
        <v>2770</v>
      </c>
      <c r="C421" t="s">
        <v>1194</v>
      </c>
      <c r="D421" t="s">
        <v>588</v>
      </c>
      <c r="E421">
        <v>1606</v>
      </c>
      <c r="F421">
        <v>2699</v>
      </c>
      <c r="G421">
        <v>25027</v>
      </c>
      <c r="H421" t="s">
        <v>1194</v>
      </c>
      <c r="I421">
        <v>1122</v>
      </c>
      <c r="J421" t="s">
        <v>1841</v>
      </c>
      <c r="K421" t="s">
        <v>1449</v>
      </c>
      <c r="L421" t="s">
        <v>1809</v>
      </c>
      <c r="M421" t="s">
        <v>42</v>
      </c>
      <c r="N421" t="s">
        <v>42</v>
      </c>
      <c r="O421" t="s">
        <v>1449</v>
      </c>
      <c r="P421" t="s">
        <v>1811</v>
      </c>
      <c r="Q421" t="s">
        <v>1809</v>
      </c>
      <c r="S421" t="s">
        <v>1259</v>
      </c>
      <c r="T421" t="s">
        <v>1259</v>
      </c>
    </row>
    <row r="422" spans="1:20">
      <c r="A422" t="s">
        <v>2771</v>
      </c>
      <c r="B422" t="s">
        <v>2772</v>
      </c>
      <c r="C422" t="s">
        <v>1194</v>
      </c>
      <c r="D422" t="s">
        <v>588</v>
      </c>
      <c r="E422">
        <v>1606</v>
      </c>
      <c r="F422">
        <v>3421</v>
      </c>
      <c r="G422">
        <v>25027</v>
      </c>
      <c r="H422" t="s">
        <v>1194</v>
      </c>
      <c r="I422">
        <v>1122</v>
      </c>
      <c r="J422" t="s">
        <v>1901</v>
      </c>
      <c r="K422" t="s">
        <v>1449</v>
      </c>
      <c r="L422" t="s">
        <v>1449</v>
      </c>
      <c r="M422" t="s">
        <v>42</v>
      </c>
      <c r="N422" t="s">
        <v>42</v>
      </c>
      <c r="O422" t="s">
        <v>1449</v>
      </c>
      <c r="P422" t="s">
        <v>1811</v>
      </c>
      <c r="Q422" t="s">
        <v>1802</v>
      </c>
      <c r="S422" t="s">
        <v>1259</v>
      </c>
      <c r="T422" t="s">
        <v>1259</v>
      </c>
    </row>
    <row r="423" spans="1:20">
      <c r="A423" t="s">
        <v>2773</v>
      </c>
      <c r="B423" t="s">
        <v>2774</v>
      </c>
      <c r="C423" t="s">
        <v>1194</v>
      </c>
      <c r="D423" t="s">
        <v>588</v>
      </c>
      <c r="E423">
        <v>1607</v>
      </c>
      <c r="F423">
        <v>1109</v>
      </c>
      <c r="G423">
        <v>25027</v>
      </c>
      <c r="H423" t="s">
        <v>1194</v>
      </c>
      <c r="I423">
        <v>1122</v>
      </c>
      <c r="J423" t="s">
        <v>1841</v>
      </c>
      <c r="K423" t="s">
        <v>1449</v>
      </c>
      <c r="L423" t="s">
        <v>1842</v>
      </c>
      <c r="M423" t="s">
        <v>42</v>
      </c>
      <c r="N423" t="s">
        <v>42</v>
      </c>
      <c r="O423" t="s">
        <v>1449</v>
      </c>
      <c r="P423" t="s">
        <v>1811</v>
      </c>
      <c r="Q423" t="s">
        <v>1842</v>
      </c>
      <c r="S423" t="s">
        <v>1259</v>
      </c>
      <c r="T423" t="s">
        <v>1259</v>
      </c>
    </row>
    <row r="424" spans="1:20">
      <c r="A424" t="s">
        <v>2775</v>
      </c>
      <c r="B424" t="s">
        <v>2776</v>
      </c>
      <c r="C424" t="s">
        <v>1194</v>
      </c>
      <c r="D424" t="s">
        <v>588</v>
      </c>
      <c r="E424">
        <v>1607</v>
      </c>
      <c r="F424">
        <v>1491</v>
      </c>
      <c r="G424">
        <v>25027</v>
      </c>
      <c r="H424" t="s">
        <v>1194</v>
      </c>
      <c r="I424">
        <v>1122</v>
      </c>
      <c r="J424" t="s">
        <v>1818</v>
      </c>
      <c r="K424" t="s">
        <v>1449</v>
      </c>
      <c r="L424" t="s">
        <v>42</v>
      </c>
      <c r="M424" t="s">
        <v>1449</v>
      </c>
      <c r="N424" t="s">
        <v>42</v>
      </c>
      <c r="O424" t="s">
        <v>1449</v>
      </c>
      <c r="P424" t="s">
        <v>1449</v>
      </c>
      <c r="Q424" t="s">
        <v>1802</v>
      </c>
      <c r="S424" t="s">
        <v>1259</v>
      </c>
      <c r="T424" t="s">
        <v>1259</v>
      </c>
    </row>
    <row r="425" spans="1:21">
      <c r="A425" t="s">
        <v>2777</v>
      </c>
      <c r="B425" t="s">
        <v>2778</v>
      </c>
      <c r="C425" t="s">
        <v>1194</v>
      </c>
      <c r="D425" t="s">
        <v>588</v>
      </c>
      <c r="E425">
        <v>1608</v>
      </c>
      <c r="F425">
        <v>1216</v>
      </c>
      <c r="G425">
        <v>25027</v>
      </c>
      <c r="H425" t="s">
        <v>1194</v>
      </c>
      <c r="I425">
        <v>1122</v>
      </c>
      <c r="J425" t="s">
        <v>1912</v>
      </c>
      <c r="K425" t="s">
        <v>1855</v>
      </c>
      <c r="L425" t="s">
        <v>42</v>
      </c>
      <c r="M425" t="s">
        <v>1796</v>
      </c>
      <c r="N425" t="s">
        <v>42</v>
      </c>
      <c r="O425" t="s">
        <v>1810</v>
      </c>
      <c r="P425" t="s">
        <v>1449</v>
      </c>
      <c r="Q425" t="s">
        <v>1798</v>
      </c>
      <c r="R425">
        <v>201</v>
      </c>
      <c r="S425" t="s">
        <v>2779</v>
      </c>
      <c r="T425" t="s">
        <v>2366</v>
      </c>
      <c r="U425">
        <v>73365</v>
      </c>
    </row>
    <row r="426" spans="1:20">
      <c r="A426" t="s">
        <v>2780</v>
      </c>
      <c r="B426" t="s">
        <v>2781</v>
      </c>
      <c r="C426" t="s">
        <v>1194</v>
      </c>
      <c r="D426" t="s">
        <v>588</v>
      </c>
      <c r="E426">
        <v>1608</v>
      </c>
      <c r="F426">
        <v>1742</v>
      </c>
      <c r="G426">
        <v>25027</v>
      </c>
      <c r="H426" t="s">
        <v>1194</v>
      </c>
      <c r="I426">
        <v>1122</v>
      </c>
      <c r="J426" t="s">
        <v>1838</v>
      </c>
      <c r="K426" t="s">
        <v>1449</v>
      </c>
      <c r="L426" t="s">
        <v>42</v>
      </c>
      <c r="M426" t="s">
        <v>1449</v>
      </c>
      <c r="N426" t="s">
        <v>42</v>
      </c>
      <c r="O426" t="s">
        <v>1449</v>
      </c>
      <c r="P426" t="s">
        <v>1449</v>
      </c>
      <c r="Q426" t="s">
        <v>1802</v>
      </c>
      <c r="S426" t="s">
        <v>1259</v>
      </c>
      <c r="T426" t="s">
        <v>1259</v>
      </c>
    </row>
    <row r="427" spans="1:20">
      <c r="A427" t="s">
        <v>2782</v>
      </c>
      <c r="B427" t="s">
        <v>2783</v>
      </c>
      <c r="C427" t="s">
        <v>1194</v>
      </c>
      <c r="D427" t="s">
        <v>588</v>
      </c>
      <c r="E427">
        <v>1608</v>
      </c>
      <c r="F427">
        <v>2015</v>
      </c>
      <c r="G427">
        <v>25027</v>
      </c>
      <c r="H427" t="s">
        <v>1194</v>
      </c>
      <c r="I427">
        <v>1122</v>
      </c>
      <c r="J427" t="s">
        <v>1859</v>
      </c>
      <c r="K427" t="s">
        <v>1449</v>
      </c>
      <c r="L427" t="s">
        <v>1449</v>
      </c>
      <c r="M427" t="s">
        <v>42</v>
      </c>
      <c r="N427" t="s">
        <v>42</v>
      </c>
      <c r="O427" t="s">
        <v>1449</v>
      </c>
      <c r="P427" t="s">
        <v>1449</v>
      </c>
      <c r="Q427" t="s">
        <v>1847</v>
      </c>
      <c r="S427" t="s">
        <v>1259</v>
      </c>
      <c r="T427" t="s">
        <v>1259</v>
      </c>
    </row>
    <row r="428" spans="1:20">
      <c r="A428" t="s">
        <v>2784</v>
      </c>
      <c r="B428" t="s">
        <v>2785</v>
      </c>
      <c r="C428" t="s">
        <v>1194</v>
      </c>
      <c r="D428" t="s">
        <v>588</v>
      </c>
      <c r="E428">
        <v>1609</v>
      </c>
      <c r="F428">
        <v>1120</v>
      </c>
      <c r="G428">
        <v>25027</v>
      </c>
      <c r="H428" t="s">
        <v>1194</v>
      </c>
      <c r="I428">
        <v>1122</v>
      </c>
      <c r="J428" t="s">
        <v>1795</v>
      </c>
      <c r="K428" t="s">
        <v>1449</v>
      </c>
      <c r="L428" t="s">
        <v>42</v>
      </c>
      <c r="M428" t="s">
        <v>1796</v>
      </c>
      <c r="N428" t="s">
        <v>42</v>
      </c>
      <c r="O428" t="s">
        <v>1449</v>
      </c>
      <c r="P428" t="s">
        <v>1797</v>
      </c>
      <c r="Q428" t="s">
        <v>1798</v>
      </c>
      <c r="R428">
        <v>138</v>
      </c>
      <c r="S428" t="s">
        <v>1259</v>
      </c>
      <c r="T428" t="s">
        <v>1259</v>
      </c>
    </row>
    <row r="429" spans="1:20">
      <c r="A429" t="s">
        <v>2786</v>
      </c>
      <c r="B429" t="s">
        <v>2787</v>
      </c>
      <c r="C429" t="s">
        <v>1194</v>
      </c>
      <c r="D429" t="s">
        <v>588</v>
      </c>
      <c r="E429">
        <v>1609</v>
      </c>
      <c r="F429">
        <v>1265</v>
      </c>
      <c r="G429">
        <v>25027</v>
      </c>
      <c r="H429" t="s">
        <v>1194</v>
      </c>
      <c r="I429">
        <v>1122</v>
      </c>
      <c r="J429" t="s">
        <v>1808</v>
      </c>
      <c r="K429" t="s">
        <v>1449</v>
      </c>
      <c r="L429" t="s">
        <v>1824</v>
      </c>
      <c r="M429" t="s">
        <v>42</v>
      </c>
      <c r="N429" t="s">
        <v>42</v>
      </c>
      <c r="O429" t="s">
        <v>1810</v>
      </c>
      <c r="P429" t="s">
        <v>1848</v>
      </c>
      <c r="Q429" t="s">
        <v>1798</v>
      </c>
      <c r="S429" t="s">
        <v>1259</v>
      </c>
      <c r="T429" t="s">
        <v>1259</v>
      </c>
    </row>
    <row r="430" spans="1:20">
      <c r="A430" t="s">
        <v>2788</v>
      </c>
      <c r="B430" t="s">
        <v>2789</v>
      </c>
      <c r="C430" t="s">
        <v>1194</v>
      </c>
      <c r="D430" t="s">
        <v>588</v>
      </c>
      <c r="E430">
        <v>1609</v>
      </c>
      <c r="F430">
        <v>2127</v>
      </c>
      <c r="G430">
        <v>25027</v>
      </c>
      <c r="H430" t="s">
        <v>1194</v>
      </c>
      <c r="I430">
        <v>1122</v>
      </c>
      <c r="J430" t="s">
        <v>1795</v>
      </c>
      <c r="K430" t="s">
        <v>1449</v>
      </c>
      <c r="L430" t="s">
        <v>42</v>
      </c>
      <c r="M430" t="s">
        <v>1802</v>
      </c>
      <c r="N430" t="s">
        <v>42</v>
      </c>
      <c r="O430" t="s">
        <v>1449</v>
      </c>
      <c r="P430" t="s">
        <v>1797</v>
      </c>
      <c r="Q430" t="s">
        <v>1809</v>
      </c>
      <c r="R430">
        <v>85</v>
      </c>
      <c r="S430" t="s">
        <v>1259</v>
      </c>
      <c r="T430" t="s">
        <v>1259</v>
      </c>
    </row>
    <row r="431" spans="1:20">
      <c r="A431" t="s">
        <v>2790</v>
      </c>
      <c r="B431" t="s">
        <v>2791</v>
      </c>
      <c r="C431" t="s">
        <v>1194</v>
      </c>
      <c r="D431" t="s">
        <v>588</v>
      </c>
      <c r="E431">
        <v>1609</v>
      </c>
      <c r="F431">
        <v>2247</v>
      </c>
      <c r="G431">
        <v>25027</v>
      </c>
      <c r="H431" t="s">
        <v>1194</v>
      </c>
      <c r="I431">
        <v>1122</v>
      </c>
      <c r="J431" t="s">
        <v>1808</v>
      </c>
      <c r="K431" t="s">
        <v>1449</v>
      </c>
      <c r="L431" t="s">
        <v>1824</v>
      </c>
      <c r="M431" t="s">
        <v>42</v>
      </c>
      <c r="N431" t="s">
        <v>42</v>
      </c>
      <c r="O431" t="s">
        <v>2094</v>
      </c>
      <c r="P431" t="s">
        <v>1811</v>
      </c>
      <c r="Q431" t="s">
        <v>1798</v>
      </c>
      <c r="S431" t="s">
        <v>1259</v>
      </c>
      <c r="T431" t="s">
        <v>1259</v>
      </c>
    </row>
    <row r="432" spans="1:20">
      <c r="A432" t="s">
        <v>2792</v>
      </c>
      <c r="B432" t="s">
        <v>2793</v>
      </c>
      <c r="C432" t="s">
        <v>1194</v>
      </c>
      <c r="D432" t="s">
        <v>588</v>
      </c>
      <c r="E432">
        <v>1609</v>
      </c>
      <c r="F432">
        <v>2467</v>
      </c>
      <c r="G432">
        <v>25027</v>
      </c>
      <c r="H432" t="s">
        <v>1194</v>
      </c>
      <c r="I432">
        <v>1122</v>
      </c>
      <c r="J432" t="s">
        <v>1822</v>
      </c>
      <c r="K432" t="s">
        <v>1855</v>
      </c>
      <c r="L432" t="s">
        <v>1814</v>
      </c>
      <c r="M432" t="s">
        <v>42</v>
      </c>
      <c r="N432" t="s">
        <v>1856</v>
      </c>
      <c r="O432" t="s">
        <v>1449</v>
      </c>
      <c r="P432" t="s">
        <v>1797</v>
      </c>
      <c r="Q432" t="s">
        <v>1798</v>
      </c>
      <c r="S432" t="s">
        <v>1259</v>
      </c>
      <c r="T432" t="s">
        <v>1259</v>
      </c>
    </row>
    <row r="433" spans="1:20">
      <c r="A433" t="s">
        <v>2794</v>
      </c>
      <c r="B433" t="s">
        <v>2795</v>
      </c>
      <c r="C433" t="s">
        <v>1194</v>
      </c>
      <c r="D433" t="s">
        <v>588</v>
      </c>
      <c r="E433">
        <v>1609</v>
      </c>
      <c r="F433">
        <v>2836</v>
      </c>
      <c r="G433">
        <v>25027</v>
      </c>
      <c r="H433" t="s">
        <v>1194</v>
      </c>
      <c r="I433">
        <v>1122</v>
      </c>
      <c r="J433" t="s">
        <v>1838</v>
      </c>
      <c r="K433" t="s">
        <v>1449</v>
      </c>
      <c r="L433" t="s">
        <v>42</v>
      </c>
      <c r="M433" t="s">
        <v>1449</v>
      </c>
      <c r="N433" t="s">
        <v>42</v>
      </c>
      <c r="O433" t="s">
        <v>1449</v>
      </c>
      <c r="P433" t="s">
        <v>1449</v>
      </c>
      <c r="Q433" t="s">
        <v>1802</v>
      </c>
      <c r="S433" t="s">
        <v>1259</v>
      </c>
      <c r="T433" t="s">
        <v>1259</v>
      </c>
    </row>
    <row r="434" spans="1:20">
      <c r="A434" t="s">
        <v>2796</v>
      </c>
      <c r="B434" t="s">
        <v>2797</v>
      </c>
      <c r="C434" t="s">
        <v>1194</v>
      </c>
      <c r="D434" t="s">
        <v>588</v>
      </c>
      <c r="E434">
        <v>1609</v>
      </c>
      <c r="F434">
        <v>2833</v>
      </c>
      <c r="G434">
        <v>25027</v>
      </c>
      <c r="H434" t="s">
        <v>1194</v>
      </c>
      <c r="I434">
        <v>1122</v>
      </c>
      <c r="J434" t="s">
        <v>1795</v>
      </c>
      <c r="K434" t="s">
        <v>1449</v>
      </c>
      <c r="L434" t="s">
        <v>42</v>
      </c>
      <c r="M434" t="s">
        <v>1796</v>
      </c>
      <c r="N434" t="s">
        <v>42</v>
      </c>
      <c r="O434" t="s">
        <v>1449</v>
      </c>
      <c r="P434" t="s">
        <v>1797</v>
      </c>
      <c r="Q434" t="s">
        <v>1798</v>
      </c>
      <c r="R434">
        <v>92</v>
      </c>
      <c r="S434" t="s">
        <v>1259</v>
      </c>
      <c r="T434" t="s">
        <v>1259</v>
      </c>
    </row>
    <row r="435" spans="1:20">
      <c r="A435" t="s">
        <v>2798</v>
      </c>
      <c r="B435" t="s">
        <v>2799</v>
      </c>
      <c r="C435" t="s">
        <v>1194</v>
      </c>
      <c r="D435" t="s">
        <v>588</v>
      </c>
      <c r="E435">
        <v>1610</v>
      </c>
      <c r="F435">
        <v>1400</v>
      </c>
      <c r="G435">
        <v>25027</v>
      </c>
      <c r="H435" t="s">
        <v>1194</v>
      </c>
      <c r="I435">
        <v>1122</v>
      </c>
      <c r="J435" t="s">
        <v>1808</v>
      </c>
      <c r="K435" t="s">
        <v>1449</v>
      </c>
      <c r="L435" t="s">
        <v>1824</v>
      </c>
      <c r="M435" t="s">
        <v>42</v>
      </c>
      <c r="N435" t="s">
        <v>42</v>
      </c>
      <c r="O435" t="s">
        <v>1810</v>
      </c>
      <c r="P435" t="s">
        <v>1811</v>
      </c>
      <c r="Q435" t="s">
        <v>1798</v>
      </c>
      <c r="S435" t="s">
        <v>1259</v>
      </c>
      <c r="T435" t="s">
        <v>1259</v>
      </c>
    </row>
    <row r="436" spans="1:20">
      <c r="A436" t="s">
        <v>2800</v>
      </c>
      <c r="B436" t="s">
        <v>2801</v>
      </c>
      <c r="C436" t="s">
        <v>1194</v>
      </c>
      <c r="D436" t="s">
        <v>588</v>
      </c>
      <c r="E436">
        <v>1610</v>
      </c>
      <c r="F436">
        <v>2322</v>
      </c>
      <c r="G436">
        <v>25027</v>
      </c>
      <c r="H436" t="s">
        <v>1194</v>
      </c>
      <c r="I436">
        <v>1122</v>
      </c>
      <c r="J436" t="s">
        <v>1808</v>
      </c>
      <c r="K436" t="s">
        <v>1449</v>
      </c>
      <c r="L436" t="s">
        <v>1824</v>
      </c>
      <c r="M436" t="s">
        <v>42</v>
      </c>
      <c r="N436" t="s">
        <v>42</v>
      </c>
      <c r="O436" t="s">
        <v>1815</v>
      </c>
      <c r="P436" t="s">
        <v>1848</v>
      </c>
      <c r="Q436" t="s">
        <v>1798</v>
      </c>
      <c r="S436" t="s">
        <v>1960</v>
      </c>
      <c r="T436" t="s">
        <v>1259</v>
      </c>
    </row>
    <row r="437" spans="1:20">
      <c r="A437" t="s">
        <v>2802</v>
      </c>
      <c r="B437" t="s">
        <v>2803</v>
      </c>
      <c r="C437" t="s">
        <v>1194</v>
      </c>
      <c r="D437" t="s">
        <v>588</v>
      </c>
      <c r="E437">
        <v>1610</v>
      </c>
      <c r="F437">
        <v>2433</v>
      </c>
      <c r="G437">
        <v>25027</v>
      </c>
      <c r="H437" t="s">
        <v>1194</v>
      </c>
      <c r="I437">
        <v>1122</v>
      </c>
      <c r="J437" t="s">
        <v>1795</v>
      </c>
      <c r="K437" t="s">
        <v>1449</v>
      </c>
      <c r="L437" t="s">
        <v>42</v>
      </c>
      <c r="M437" t="s">
        <v>1796</v>
      </c>
      <c r="N437" t="s">
        <v>42</v>
      </c>
      <c r="O437" t="s">
        <v>1864</v>
      </c>
      <c r="P437" t="s">
        <v>1797</v>
      </c>
      <c r="Q437" t="s">
        <v>1798</v>
      </c>
      <c r="R437">
        <v>119</v>
      </c>
      <c r="S437" t="s">
        <v>1865</v>
      </c>
      <c r="T437" t="s">
        <v>1259</v>
      </c>
    </row>
    <row r="438" spans="1:20">
      <c r="A438" t="s">
        <v>2804</v>
      </c>
      <c r="B438" t="s">
        <v>2805</v>
      </c>
      <c r="C438" t="s">
        <v>1194</v>
      </c>
      <c r="D438" t="s">
        <v>588</v>
      </c>
      <c r="E438">
        <v>1610</v>
      </c>
      <c r="F438">
        <v>2473</v>
      </c>
      <c r="G438">
        <v>25027</v>
      </c>
      <c r="H438" t="s">
        <v>1194</v>
      </c>
      <c r="I438">
        <v>1122</v>
      </c>
      <c r="J438" t="s">
        <v>1838</v>
      </c>
      <c r="K438" t="s">
        <v>1449</v>
      </c>
      <c r="L438" t="s">
        <v>42</v>
      </c>
      <c r="M438" t="s">
        <v>1449</v>
      </c>
      <c r="N438" t="s">
        <v>42</v>
      </c>
      <c r="O438" t="s">
        <v>1449</v>
      </c>
      <c r="P438" t="s">
        <v>1449</v>
      </c>
      <c r="Q438" t="s">
        <v>1802</v>
      </c>
      <c r="S438" t="s">
        <v>1259</v>
      </c>
      <c r="T438" t="s">
        <v>1259</v>
      </c>
    </row>
    <row r="439" spans="1:20">
      <c r="A439" t="s">
        <v>2806</v>
      </c>
      <c r="B439" t="s">
        <v>2807</v>
      </c>
      <c r="C439" t="s">
        <v>1194</v>
      </c>
      <c r="D439" t="s">
        <v>588</v>
      </c>
      <c r="E439">
        <v>1610</v>
      </c>
      <c r="F439">
        <v>2476</v>
      </c>
      <c r="G439">
        <v>25027</v>
      </c>
      <c r="H439" t="s">
        <v>1194</v>
      </c>
      <c r="I439">
        <v>1122</v>
      </c>
      <c r="J439" t="s">
        <v>1838</v>
      </c>
      <c r="K439" t="s">
        <v>1449</v>
      </c>
      <c r="L439" t="s">
        <v>42</v>
      </c>
      <c r="M439" t="s">
        <v>1449</v>
      </c>
      <c r="N439" t="s">
        <v>42</v>
      </c>
      <c r="O439" t="s">
        <v>1449</v>
      </c>
      <c r="P439" t="s">
        <v>1449</v>
      </c>
      <c r="Q439" t="s">
        <v>1802</v>
      </c>
      <c r="S439" t="s">
        <v>1259</v>
      </c>
      <c r="T439" t="s">
        <v>1259</v>
      </c>
    </row>
    <row r="440" spans="1:20">
      <c r="A440" t="s">
        <v>2808</v>
      </c>
      <c r="B440" t="s">
        <v>2809</v>
      </c>
      <c r="C440" t="s">
        <v>1194</v>
      </c>
      <c r="D440" t="s">
        <v>588</v>
      </c>
      <c r="E440">
        <v>1610</v>
      </c>
      <c r="F440">
        <v>2601</v>
      </c>
      <c r="G440">
        <v>25027</v>
      </c>
      <c r="H440" t="s">
        <v>1194</v>
      </c>
      <c r="I440">
        <v>1122</v>
      </c>
      <c r="J440" t="s">
        <v>2192</v>
      </c>
      <c r="K440" t="s">
        <v>1449</v>
      </c>
      <c r="L440" t="s">
        <v>42</v>
      </c>
      <c r="M440" t="s">
        <v>1910</v>
      </c>
      <c r="N440" t="s">
        <v>42</v>
      </c>
      <c r="O440" t="s">
        <v>1449</v>
      </c>
      <c r="P440" t="s">
        <v>1797</v>
      </c>
      <c r="Q440" t="s">
        <v>1847</v>
      </c>
      <c r="S440" t="s">
        <v>1259</v>
      </c>
      <c r="T440" t="s">
        <v>1259</v>
      </c>
    </row>
    <row r="441" spans="1:20">
      <c r="A441" t="s">
        <v>2810</v>
      </c>
      <c r="B441" t="s">
        <v>2811</v>
      </c>
      <c r="C441" t="s">
        <v>2812</v>
      </c>
      <c r="D441" t="s">
        <v>588</v>
      </c>
      <c r="E441">
        <v>1612</v>
      </c>
      <c r="F441">
        <v>1077</v>
      </c>
      <c r="G441">
        <v>25027</v>
      </c>
      <c r="H441" t="s">
        <v>1194</v>
      </c>
      <c r="I441">
        <v>1122</v>
      </c>
      <c r="J441" t="s">
        <v>1801</v>
      </c>
      <c r="K441" t="s">
        <v>1449</v>
      </c>
      <c r="L441" t="s">
        <v>42</v>
      </c>
      <c r="M441" t="s">
        <v>42</v>
      </c>
      <c r="N441" t="s">
        <v>42</v>
      </c>
      <c r="O441" t="s">
        <v>1449</v>
      </c>
      <c r="P441" t="s">
        <v>1449</v>
      </c>
      <c r="Q441" t="s">
        <v>1802</v>
      </c>
      <c r="S441" t="s">
        <v>1259</v>
      </c>
      <c r="T441" t="s">
        <v>1259</v>
      </c>
    </row>
    <row r="442" spans="1:20">
      <c r="A442" t="s">
        <v>2813</v>
      </c>
      <c r="B442" t="s">
        <v>2814</v>
      </c>
      <c r="C442" t="s">
        <v>2812</v>
      </c>
      <c r="D442" t="s">
        <v>588</v>
      </c>
      <c r="E442">
        <v>1612</v>
      </c>
      <c r="F442">
        <v>1106</v>
      </c>
      <c r="G442">
        <v>25027</v>
      </c>
      <c r="H442" t="s">
        <v>1194</v>
      </c>
      <c r="I442">
        <v>1122</v>
      </c>
      <c r="J442" t="s">
        <v>1808</v>
      </c>
      <c r="K442" t="s">
        <v>1449</v>
      </c>
      <c r="L442" t="s">
        <v>1809</v>
      </c>
      <c r="M442" t="s">
        <v>42</v>
      </c>
      <c r="N442" t="s">
        <v>42</v>
      </c>
      <c r="O442" t="s">
        <v>1810</v>
      </c>
      <c r="P442" t="s">
        <v>1848</v>
      </c>
      <c r="Q442" t="s">
        <v>1809</v>
      </c>
      <c r="S442" t="s">
        <v>1259</v>
      </c>
      <c r="T442" t="s">
        <v>1259</v>
      </c>
    </row>
    <row r="443" spans="1:20">
      <c r="A443" t="s">
        <v>2815</v>
      </c>
      <c r="B443" t="s">
        <v>2816</v>
      </c>
      <c r="C443" t="s">
        <v>1194</v>
      </c>
      <c r="D443" t="s">
        <v>588</v>
      </c>
      <c r="E443">
        <v>1615</v>
      </c>
      <c r="F443">
        <v>71</v>
      </c>
      <c r="G443">
        <v>25027</v>
      </c>
      <c r="H443" t="s">
        <v>1194</v>
      </c>
      <c r="J443" t="s">
        <v>1808</v>
      </c>
      <c r="K443" t="s">
        <v>1449</v>
      </c>
      <c r="L443" t="s">
        <v>1809</v>
      </c>
      <c r="M443" t="s">
        <v>42</v>
      </c>
      <c r="N443" t="s">
        <v>42</v>
      </c>
      <c r="O443" t="s">
        <v>1810</v>
      </c>
      <c r="P443" t="s">
        <v>1811</v>
      </c>
      <c r="Q443" t="s">
        <v>1809</v>
      </c>
      <c r="S443" t="s">
        <v>1259</v>
      </c>
      <c r="T443" t="s">
        <v>1259</v>
      </c>
    </row>
    <row r="444" spans="1:20">
      <c r="A444" t="s">
        <v>2817</v>
      </c>
      <c r="B444" t="s">
        <v>2818</v>
      </c>
      <c r="C444" t="s">
        <v>1194</v>
      </c>
      <c r="D444" t="s">
        <v>588</v>
      </c>
      <c r="E444">
        <v>1655</v>
      </c>
      <c r="F444">
        <v>2</v>
      </c>
      <c r="G444">
        <v>25027</v>
      </c>
      <c r="H444" t="s">
        <v>1194</v>
      </c>
      <c r="I444">
        <v>1122</v>
      </c>
      <c r="J444" t="s">
        <v>1912</v>
      </c>
      <c r="K444" t="s">
        <v>1449</v>
      </c>
      <c r="L444" t="s">
        <v>42</v>
      </c>
      <c r="M444" t="s">
        <v>1847</v>
      </c>
      <c r="N444" t="s">
        <v>42</v>
      </c>
      <c r="O444" t="s">
        <v>2094</v>
      </c>
      <c r="P444" t="s">
        <v>1449</v>
      </c>
      <c r="Q444" t="s">
        <v>1798</v>
      </c>
      <c r="S444" t="s">
        <v>1259</v>
      </c>
      <c r="T444" t="s">
        <v>1259</v>
      </c>
    </row>
    <row r="445" spans="1:20">
      <c r="A445" t="s">
        <v>2819</v>
      </c>
      <c r="B445" t="s">
        <v>2820</v>
      </c>
      <c r="C445" t="s">
        <v>2821</v>
      </c>
      <c r="D445" t="s">
        <v>588</v>
      </c>
      <c r="E445">
        <v>1701</v>
      </c>
      <c r="F445">
        <v>850</v>
      </c>
      <c r="G445">
        <v>25017</v>
      </c>
      <c r="H445" t="s">
        <v>589</v>
      </c>
      <c r="I445">
        <v>1122</v>
      </c>
      <c r="J445" t="s">
        <v>1949</v>
      </c>
      <c r="K445" t="s">
        <v>1449</v>
      </c>
      <c r="L445" t="s">
        <v>42</v>
      </c>
      <c r="M445" t="s">
        <v>1449</v>
      </c>
      <c r="N445" t="s">
        <v>42</v>
      </c>
      <c r="O445" t="s">
        <v>1449</v>
      </c>
      <c r="P445" t="s">
        <v>1449</v>
      </c>
      <c r="Q445" t="s">
        <v>1798</v>
      </c>
      <c r="S445" t="s">
        <v>1259</v>
      </c>
      <c r="T445" t="s">
        <v>1259</v>
      </c>
    </row>
    <row r="446" spans="1:20">
      <c r="A446" t="s">
        <v>2822</v>
      </c>
      <c r="B446" t="s">
        <v>2823</v>
      </c>
      <c r="C446" t="s">
        <v>2821</v>
      </c>
      <c r="D446" t="s">
        <v>588</v>
      </c>
      <c r="E446">
        <v>1701</v>
      </c>
      <c r="F446">
        <v>887</v>
      </c>
      <c r="G446">
        <v>25017</v>
      </c>
      <c r="H446" t="s">
        <v>589</v>
      </c>
      <c r="I446">
        <v>1122</v>
      </c>
      <c r="J446" t="s">
        <v>1795</v>
      </c>
      <c r="K446" t="s">
        <v>1449</v>
      </c>
      <c r="L446" t="s">
        <v>42</v>
      </c>
      <c r="M446" t="s">
        <v>1802</v>
      </c>
      <c r="N446" t="s">
        <v>42</v>
      </c>
      <c r="O446" t="s">
        <v>1449</v>
      </c>
      <c r="P446" t="s">
        <v>1797</v>
      </c>
      <c r="Q446" t="s">
        <v>1809</v>
      </c>
      <c r="R446">
        <v>91</v>
      </c>
      <c r="S446" t="s">
        <v>1259</v>
      </c>
      <c r="T446" t="s">
        <v>1259</v>
      </c>
    </row>
    <row r="447" spans="1:20">
      <c r="A447" t="s">
        <v>2824</v>
      </c>
      <c r="B447" t="s">
        <v>2825</v>
      </c>
      <c r="C447" t="s">
        <v>2821</v>
      </c>
      <c r="D447" t="s">
        <v>588</v>
      </c>
      <c r="E447">
        <v>1701</v>
      </c>
      <c r="F447">
        <v>2705</v>
      </c>
      <c r="G447">
        <v>25017</v>
      </c>
      <c r="H447" t="s">
        <v>589</v>
      </c>
      <c r="I447">
        <v>1122</v>
      </c>
      <c r="J447" t="s">
        <v>1795</v>
      </c>
      <c r="K447" t="s">
        <v>1449</v>
      </c>
      <c r="L447" t="s">
        <v>42</v>
      </c>
      <c r="M447" t="s">
        <v>1796</v>
      </c>
      <c r="N447" t="s">
        <v>42</v>
      </c>
      <c r="O447" t="s">
        <v>1449</v>
      </c>
      <c r="P447" t="s">
        <v>1797</v>
      </c>
      <c r="Q447" t="s">
        <v>1798</v>
      </c>
      <c r="R447">
        <v>116</v>
      </c>
      <c r="S447" t="s">
        <v>1259</v>
      </c>
      <c r="T447" t="s">
        <v>1259</v>
      </c>
    </row>
    <row r="448" spans="1:20">
      <c r="A448" t="s">
        <v>2826</v>
      </c>
      <c r="B448" t="s">
        <v>2827</v>
      </c>
      <c r="C448" t="s">
        <v>2821</v>
      </c>
      <c r="D448" t="s">
        <v>588</v>
      </c>
      <c r="E448">
        <v>1701</v>
      </c>
      <c r="F448">
        <v>4666</v>
      </c>
      <c r="G448">
        <v>25017</v>
      </c>
      <c r="H448" t="s">
        <v>589</v>
      </c>
      <c r="I448">
        <v>1122</v>
      </c>
      <c r="J448" t="s">
        <v>1859</v>
      </c>
      <c r="K448" t="s">
        <v>1449</v>
      </c>
      <c r="L448" t="s">
        <v>1449</v>
      </c>
      <c r="M448" t="s">
        <v>42</v>
      </c>
      <c r="N448" t="s">
        <v>42</v>
      </c>
      <c r="O448" t="s">
        <v>1449</v>
      </c>
      <c r="P448" t="s">
        <v>1449</v>
      </c>
      <c r="Q448" t="s">
        <v>1847</v>
      </c>
      <c r="S448" t="s">
        <v>1259</v>
      </c>
      <c r="T448" t="s">
        <v>1259</v>
      </c>
    </row>
    <row r="449" spans="1:20">
      <c r="A449" t="s">
        <v>2828</v>
      </c>
      <c r="B449" t="s">
        <v>2829</v>
      </c>
      <c r="C449" t="s">
        <v>2821</v>
      </c>
      <c r="D449" t="s">
        <v>588</v>
      </c>
      <c r="E449">
        <v>1701</v>
      </c>
      <c r="F449">
        <v>4835</v>
      </c>
      <c r="G449">
        <v>25017</v>
      </c>
      <c r="H449" t="s">
        <v>589</v>
      </c>
      <c r="I449">
        <v>1122</v>
      </c>
      <c r="J449" t="s">
        <v>1838</v>
      </c>
      <c r="K449" t="s">
        <v>1449</v>
      </c>
      <c r="L449" t="s">
        <v>42</v>
      </c>
      <c r="M449" t="s">
        <v>1449</v>
      </c>
      <c r="N449" t="s">
        <v>42</v>
      </c>
      <c r="O449" t="s">
        <v>1449</v>
      </c>
      <c r="P449" t="s">
        <v>1449</v>
      </c>
      <c r="Q449" t="s">
        <v>1802</v>
      </c>
      <c r="S449" t="s">
        <v>1259</v>
      </c>
      <c r="T449" t="s">
        <v>1259</v>
      </c>
    </row>
    <row r="450" spans="1:20">
      <c r="A450" t="s">
        <v>2830</v>
      </c>
      <c r="B450" t="s">
        <v>2831</v>
      </c>
      <c r="C450" t="s">
        <v>2821</v>
      </c>
      <c r="D450" t="s">
        <v>588</v>
      </c>
      <c r="E450">
        <v>1701</v>
      </c>
      <c r="F450">
        <v>4813</v>
      </c>
      <c r="G450">
        <v>25017</v>
      </c>
      <c r="H450" t="s">
        <v>589</v>
      </c>
      <c r="I450">
        <v>1122</v>
      </c>
      <c r="J450" t="s">
        <v>1795</v>
      </c>
      <c r="K450" t="s">
        <v>1449</v>
      </c>
      <c r="L450" t="s">
        <v>42</v>
      </c>
      <c r="M450" t="s">
        <v>1796</v>
      </c>
      <c r="N450" t="s">
        <v>42</v>
      </c>
      <c r="O450" t="s">
        <v>1864</v>
      </c>
      <c r="P450" t="s">
        <v>1797</v>
      </c>
      <c r="Q450" t="s">
        <v>1798</v>
      </c>
      <c r="R450">
        <v>326</v>
      </c>
      <c r="S450" t="s">
        <v>1865</v>
      </c>
      <c r="T450" t="s">
        <v>1259</v>
      </c>
    </row>
    <row r="451" spans="1:20">
      <c r="A451" t="s">
        <v>2832</v>
      </c>
      <c r="B451" t="s">
        <v>2833</v>
      </c>
      <c r="C451" t="s">
        <v>2821</v>
      </c>
      <c r="D451" t="s">
        <v>588</v>
      </c>
      <c r="E451">
        <v>1701</v>
      </c>
      <c r="F451">
        <v>9007</v>
      </c>
      <c r="G451">
        <v>25017</v>
      </c>
      <c r="H451" t="s">
        <v>589</v>
      </c>
      <c r="I451">
        <v>1122</v>
      </c>
      <c r="J451" t="s">
        <v>1949</v>
      </c>
      <c r="K451" t="s">
        <v>1449</v>
      </c>
      <c r="L451" t="s">
        <v>42</v>
      </c>
      <c r="M451" t="s">
        <v>1449</v>
      </c>
      <c r="N451" t="s">
        <v>42</v>
      </c>
      <c r="O451" t="s">
        <v>1449</v>
      </c>
      <c r="P451" t="s">
        <v>1449</v>
      </c>
      <c r="Q451" t="s">
        <v>1798</v>
      </c>
      <c r="S451" t="s">
        <v>1259</v>
      </c>
      <c r="T451" t="s">
        <v>1259</v>
      </c>
    </row>
    <row r="452" spans="1:20">
      <c r="A452" t="s">
        <v>2834</v>
      </c>
      <c r="B452" t="s">
        <v>2835</v>
      </c>
      <c r="C452" t="s">
        <v>2821</v>
      </c>
      <c r="D452" t="s">
        <v>588</v>
      </c>
      <c r="E452">
        <v>1701</v>
      </c>
      <c r="F452">
        <v>9101</v>
      </c>
      <c r="G452">
        <v>25017</v>
      </c>
      <c r="H452" t="s">
        <v>589</v>
      </c>
      <c r="I452">
        <v>1122</v>
      </c>
      <c r="J452" t="s">
        <v>1808</v>
      </c>
      <c r="K452" t="s">
        <v>1449</v>
      </c>
      <c r="L452" t="s">
        <v>1814</v>
      </c>
      <c r="M452" t="s">
        <v>42</v>
      </c>
      <c r="N452" t="s">
        <v>42</v>
      </c>
      <c r="O452" t="s">
        <v>1810</v>
      </c>
      <c r="P452" t="s">
        <v>1797</v>
      </c>
      <c r="Q452" t="s">
        <v>1798</v>
      </c>
      <c r="S452" t="s">
        <v>1259</v>
      </c>
      <c r="T452" t="s">
        <v>1259</v>
      </c>
    </row>
    <row r="453" spans="1:20">
      <c r="A453" t="s">
        <v>2836</v>
      </c>
      <c r="B453" t="s">
        <v>2837</v>
      </c>
      <c r="C453" t="s">
        <v>2821</v>
      </c>
      <c r="D453" t="s">
        <v>588</v>
      </c>
      <c r="E453">
        <v>1702</v>
      </c>
      <c r="F453">
        <v>2433</v>
      </c>
      <c r="G453">
        <v>25017</v>
      </c>
      <c r="H453" t="s">
        <v>589</v>
      </c>
      <c r="I453">
        <v>1122</v>
      </c>
      <c r="J453" t="s">
        <v>1795</v>
      </c>
      <c r="K453" t="s">
        <v>1449</v>
      </c>
      <c r="L453" t="s">
        <v>42</v>
      </c>
      <c r="M453" t="s">
        <v>1910</v>
      </c>
      <c r="N453" t="s">
        <v>42</v>
      </c>
      <c r="O453" t="s">
        <v>1449</v>
      </c>
      <c r="P453" t="s">
        <v>1797</v>
      </c>
      <c r="Q453" t="s">
        <v>1847</v>
      </c>
      <c r="R453">
        <v>30</v>
      </c>
      <c r="S453" t="s">
        <v>1259</v>
      </c>
      <c r="T453" t="s">
        <v>1259</v>
      </c>
    </row>
    <row r="454" spans="1:20">
      <c r="A454" t="s">
        <v>2838</v>
      </c>
      <c r="B454" t="s">
        <v>2839</v>
      </c>
      <c r="C454" t="s">
        <v>2821</v>
      </c>
      <c r="D454" t="s">
        <v>588</v>
      </c>
      <c r="E454">
        <v>1702</v>
      </c>
      <c r="F454">
        <v>4483</v>
      </c>
      <c r="G454">
        <v>25017</v>
      </c>
      <c r="H454" t="s">
        <v>589</v>
      </c>
      <c r="I454">
        <v>1122</v>
      </c>
      <c r="J454" t="s">
        <v>1859</v>
      </c>
      <c r="K454" t="s">
        <v>1449</v>
      </c>
      <c r="L454" t="s">
        <v>1449</v>
      </c>
      <c r="M454" t="s">
        <v>42</v>
      </c>
      <c r="N454" t="s">
        <v>42</v>
      </c>
      <c r="O454" t="s">
        <v>1449</v>
      </c>
      <c r="P454" t="s">
        <v>1449</v>
      </c>
      <c r="Q454" t="s">
        <v>1847</v>
      </c>
      <c r="S454" t="s">
        <v>1259</v>
      </c>
      <c r="T454" t="s">
        <v>1259</v>
      </c>
    </row>
    <row r="455" spans="1:20">
      <c r="A455" t="s">
        <v>2840</v>
      </c>
      <c r="B455" t="s">
        <v>2841</v>
      </c>
      <c r="C455" t="s">
        <v>2821</v>
      </c>
      <c r="D455" t="s">
        <v>588</v>
      </c>
      <c r="E455">
        <v>1702</v>
      </c>
      <c r="F455">
        <v>5672</v>
      </c>
      <c r="G455">
        <v>25017</v>
      </c>
      <c r="H455" t="s">
        <v>589</v>
      </c>
      <c r="I455">
        <v>1122</v>
      </c>
      <c r="J455" t="s">
        <v>1795</v>
      </c>
      <c r="K455" t="s">
        <v>1449</v>
      </c>
      <c r="L455" t="s">
        <v>42</v>
      </c>
      <c r="M455" t="s">
        <v>1802</v>
      </c>
      <c r="N455" t="s">
        <v>42</v>
      </c>
      <c r="O455" t="s">
        <v>1449</v>
      </c>
      <c r="P455" t="s">
        <v>1797</v>
      </c>
      <c r="Q455" t="s">
        <v>1809</v>
      </c>
      <c r="R455">
        <v>55</v>
      </c>
      <c r="S455" t="s">
        <v>1259</v>
      </c>
      <c r="T455" t="s">
        <v>1259</v>
      </c>
    </row>
    <row r="456" spans="1:20">
      <c r="A456" t="s">
        <v>2842</v>
      </c>
      <c r="B456" t="s">
        <v>2843</v>
      </c>
      <c r="C456" t="s">
        <v>2821</v>
      </c>
      <c r="D456" t="s">
        <v>588</v>
      </c>
      <c r="E456">
        <v>1702</v>
      </c>
      <c r="F456">
        <v>6215</v>
      </c>
      <c r="G456">
        <v>25017</v>
      </c>
      <c r="H456" t="s">
        <v>589</v>
      </c>
      <c r="I456">
        <v>1122</v>
      </c>
      <c r="J456" t="s">
        <v>1795</v>
      </c>
      <c r="K456" t="s">
        <v>1449</v>
      </c>
      <c r="L456" t="s">
        <v>42</v>
      </c>
      <c r="M456" t="s">
        <v>1796</v>
      </c>
      <c r="N456" t="s">
        <v>42</v>
      </c>
      <c r="O456" t="s">
        <v>1449</v>
      </c>
      <c r="P456" t="s">
        <v>1797</v>
      </c>
      <c r="Q456" t="s">
        <v>1798</v>
      </c>
      <c r="R456">
        <v>122</v>
      </c>
      <c r="S456" t="s">
        <v>1259</v>
      </c>
      <c r="T456" t="s">
        <v>1259</v>
      </c>
    </row>
    <row r="457" spans="1:21">
      <c r="A457" t="s">
        <v>2844</v>
      </c>
      <c r="B457" t="s">
        <v>2845</v>
      </c>
      <c r="C457" t="s">
        <v>2821</v>
      </c>
      <c r="D457" t="s">
        <v>588</v>
      </c>
      <c r="E457">
        <v>1702</v>
      </c>
      <c r="F457">
        <v>6358</v>
      </c>
      <c r="G457">
        <v>25017</v>
      </c>
      <c r="H457" t="s">
        <v>589</v>
      </c>
      <c r="I457">
        <v>1122</v>
      </c>
      <c r="J457" t="s">
        <v>1912</v>
      </c>
      <c r="K457" t="s">
        <v>1855</v>
      </c>
      <c r="L457" t="s">
        <v>42</v>
      </c>
      <c r="M457" t="s">
        <v>1796</v>
      </c>
      <c r="N457" t="s">
        <v>42</v>
      </c>
      <c r="O457" t="s">
        <v>1810</v>
      </c>
      <c r="P457" t="s">
        <v>1449</v>
      </c>
      <c r="Q457" t="s">
        <v>1798</v>
      </c>
      <c r="R457">
        <v>161.5</v>
      </c>
      <c r="S457" t="s">
        <v>1259</v>
      </c>
      <c r="T457" t="s">
        <v>1259</v>
      </c>
      <c r="U457">
        <v>58956</v>
      </c>
    </row>
    <row r="458" spans="1:20">
      <c r="A458" t="s">
        <v>2846</v>
      </c>
      <c r="B458" t="s">
        <v>2847</v>
      </c>
      <c r="C458" t="s">
        <v>2821</v>
      </c>
      <c r="D458" t="s">
        <v>588</v>
      </c>
      <c r="E458">
        <v>1702</v>
      </c>
      <c r="F458">
        <v>6354</v>
      </c>
      <c r="G458">
        <v>25017</v>
      </c>
      <c r="H458" t="s">
        <v>589</v>
      </c>
      <c r="I458">
        <v>1122</v>
      </c>
      <c r="J458" t="s">
        <v>1838</v>
      </c>
      <c r="K458" t="s">
        <v>1449</v>
      </c>
      <c r="L458" t="s">
        <v>42</v>
      </c>
      <c r="M458" t="s">
        <v>1449</v>
      </c>
      <c r="N458" t="s">
        <v>42</v>
      </c>
      <c r="O458" t="s">
        <v>1449</v>
      </c>
      <c r="P458" t="s">
        <v>1449</v>
      </c>
      <c r="Q458" t="s">
        <v>1802</v>
      </c>
      <c r="S458" t="s">
        <v>1259</v>
      </c>
      <c r="T458" t="s">
        <v>1259</v>
      </c>
    </row>
    <row r="459" spans="1:20">
      <c r="A459" t="s">
        <v>2828</v>
      </c>
      <c r="B459" t="s">
        <v>2848</v>
      </c>
      <c r="C459" t="s">
        <v>2821</v>
      </c>
      <c r="D459" t="s">
        <v>588</v>
      </c>
      <c r="E459">
        <v>1702</v>
      </c>
      <c r="F459">
        <v>6419</v>
      </c>
      <c r="G459">
        <v>25017</v>
      </c>
      <c r="H459" t="s">
        <v>589</v>
      </c>
      <c r="I459">
        <v>1122</v>
      </c>
      <c r="J459" t="s">
        <v>1838</v>
      </c>
      <c r="K459" t="s">
        <v>1449</v>
      </c>
      <c r="L459" t="s">
        <v>42</v>
      </c>
      <c r="M459" t="s">
        <v>1449</v>
      </c>
      <c r="N459" t="s">
        <v>42</v>
      </c>
      <c r="O459" t="s">
        <v>1449</v>
      </c>
      <c r="P459" t="s">
        <v>1449</v>
      </c>
      <c r="Q459" t="s">
        <v>1802</v>
      </c>
      <c r="S459" t="s">
        <v>1259</v>
      </c>
      <c r="T459" t="s">
        <v>1259</v>
      </c>
    </row>
    <row r="460" spans="1:20">
      <c r="A460" t="s">
        <v>2849</v>
      </c>
      <c r="B460" t="s">
        <v>2850</v>
      </c>
      <c r="C460" t="s">
        <v>2821</v>
      </c>
      <c r="D460" t="s">
        <v>588</v>
      </c>
      <c r="E460">
        <v>1702</v>
      </c>
      <c r="F460">
        <v>6747</v>
      </c>
      <c r="G460">
        <v>25017</v>
      </c>
      <c r="H460" t="s">
        <v>589</v>
      </c>
      <c r="I460">
        <v>1122</v>
      </c>
      <c r="J460" t="s">
        <v>1838</v>
      </c>
      <c r="K460" t="s">
        <v>1449</v>
      </c>
      <c r="L460" t="s">
        <v>42</v>
      </c>
      <c r="M460" t="s">
        <v>1449</v>
      </c>
      <c r="N460" t="s">
        <v>42</v>
      </c>
      <c r="O460" t="s">
        <v>1449</v>
      </c>
      <c r="P460" t="s">
        <v>1449</v>
      </c>
      <c r="Q460" t="s">
        <v>1802</v>
      </c>
      <c r="S460" t="s">
        <v>1259</v>
      </c>
      <c r="T460" t="s">
        <v>1259</v>
      </c>
    </row>
    <row r="461" spans="1:20">
      <c r="A461" t="s">
        <v>2851</v>
      </c>
      <c r="B461" t="s">
        <v>2852</v>
      </c>
      <c r="C461" t="s">
        <v>2821</v>
      </c>
      <c r="D461" t="s">
        <v>588</v>
      </c>
      <c r="E461">
        <v>1702</v>
      </c>
      <c r="F461">
        <v>7026</v>
      </c>
      <c r="G461">
        <v>25017</v>
      </c>
      <c r="H461" t="s">
        <v>589</v>
      </c>
      <c r="I461">
        <v>1122</v>
      </c>
      <c r="J461" t="s">
        <v>1859</v>
      </c>
      <c r="K461" t="s">
        <v>1449</v>
      </c>
      <c r="L461" t="s">
        <v>1449</v>
      </c>
      <c r="M461" t="s">
        <v>42</v>
      </c>
      <c r="N461" t="s">
        <v>42</v>
      </c>
      <c r="O461" t="s">
        <v>1449</v>
      </c>
      <c r="P461" t="s">
        <v>1449</v>
      </c>
      <c r="Q461" t="s">
        <v>1847</v>
      </c>
      <c r="S461" t="s">
        <v>1259</v>
      </c>
      <c r="T461" t="s">
        <v>1259</v>
      </c>
    </row>
    <row r="462" spans="1:20">
      <c r="A462" t="s">
        <v>2853</v>
      </c>
      <c r="B462" t="s">
        <v>2854</v>
      </c>
      <c r="C462" t="s">
        <v>2821</v>
      </c>
      <c r="D462" t="s">
        <v>588</v>
      </c>
      <c r="E462">
        <v>1702</v>
      </c>
      <c r="F462">
        <v>7200</v>
      </c>
      <c r="G462">
        <v>25017</v>
      </c>
      <c r="H462" t="s">
        <v>589</v>
      </c>
      <c r="I462">
        <v>1122</v>
      </c>
      <c r="J462" t="s">
        <v>1818</v>
      </c>
      <c r="K462" t="s">
        <v>1449</v>
      </c>
      <c r="L462" t="s">
        <v>42</v>
      </c>
      <c r="M462" t="s">
        <v>1910</v>
      </c>
      <c r="N462" t="s">
        <v>42</v>
      </c>
      <c r="O462" t="s">
        <v>1449</v>
      </c>
      <c r="P462" t="s">
        <v>1449</v>
      </c>
      <c r="Q462" t="s">
        <v>2164</v>
      </c>
      <c r="S462" t="s">
        <v>1259</v>
      </c>
      <c r="T462" t="s">
        <v>1259</v>
      </c>
    </row>
    <row r="463" spans="1:20">
      <c r="A463" t="s">
        <v>2855</v>
      </c>
      <c r="B463" t="s">
        <v>2856</v>
      </c>
      <c r="C463" t="s">
        <v>2821</v>
      </c>
      <c r="D463" t="s">
        <v>588</v>
      </c>
      <c r="E463">
        <v>1702</v>
      </c>
      <c r="F463">
        <v>7237</v>
      </c>
      <c r="G463">
        <v>25017</v>
      </c>
      <c r="H463" t="s">
        <v>589</v>
      </c>
      <c r="I463">
        <v>1122</v>
      </c>
      <c r="J463" t="s">
        <v>1795</v>
      </c>
      <c r="K463" t="s">
        <v>1449</v>
      </c>
      <c r="L463" t="s">
        <v>42</v>
      </c>
      <c r="M463" t="s">
        <v>1796</v>
      </c>
      <c r="N463" t="s">
        <v>42</v>
      </c>
      <c r="O463" t="s">
        <v>1864</v>
      </c>
      <c r="P463" t="s">
        <v>1797</v>
      </c>
      <c r="Q463" t="s">
        <v>1798</v>
      </c>
      <c r="R463">
        <v>101</v>
      </c>
      <c r="S463" t="s">
        <v>1865</v>
      </c>
      <c r="T463" t="s">
        <v>1259</v>
      </c>
    </row>
    <row r="464" spans="1:20">
      <c r="A464" t="s">
        <v>2857</v>
      </c>
      <c r="B464" t="s">
        <v>2858</v>
      </c>
      <c r="C464" t="s">
        <v>2821</v>
      </c>
      <c r="D464" t="s">
        <v>588</v>
      </c>
      <c r="E464">
        <v>1702</v>
      </c>
      <c r="F464">
        <v>8287</v>
      </c>
      <c r="G464">
        <v>25017</v>
      </c>
      <c r="H464" t="s">
        <v>589</v>
      </c>
      <c r="I464">
        <v>1122</v>
      </c>
      <c r="J464" t="s">
        <v>1838</v>
      </c>
      <c r="K464" t="s">
        <v>1449</v>
      </c>
      <c r="L464" t="s">
        <v>42</v>
      </c>
      <c r="M464" t="s">
        <v>1449</v>
      </c>
      <c r="N464" t="s">
        <v>42</v>
      </c>
      <c r="O464" t="s">
        <v>1449</v>
      </c>
      <c r="P464" t="s">
        <v>1449</v>
      </c>
      <c r="Q464" t="s">
        <v>1802</v>
      </c>
      <c r="S464" t="s">
        <v>1259</v>
      </c>
      <c r="T464" t="s">
        <v>1259</v>
      </c>
    </row>
    <row r="465" spans="1:20">
      <c r="A465" t="s">
        <v>2859</v>
      </c>
      <c r="B465" t="s">
        <v>2860</v>
      </c>
      <c r="C465" t="s">
        <v>2821</v>
      </c>
      <c r="D465" t="s">
        <v>588</v>
      </c>
      <c r="E465">
        <v>1704</v>
      </c>
      <c r="F465">
        <v>136</v>
      </c>
      <c r="G465">
        <v>25017</v>
      </c>
      <c r="H465" t="s">
        <v>589</v>
      </c>
      <c r="J465" t="s">
        <v>1838</v>
      </c>
      <c r="K465" t="s">
        <v>1449</v>
      </c>
      <c r="L465" t="s">
        <v>42</v>
      </c>
      <c r="M465" t="s">
        <v>1449</v>
      </c>
      <c r="N465" t="s">
        <v>42</v>
      </c>
      <c r="O465" t="s">
        <v>1449</v>
      </c>
      <c r="P465" t="s">
        <v>1449</v>
      </c>
      <c r="Q465" t="s">
        <v>1802</v>
      </c>
      <c r="S465" t="s">
        <v>1259</v>
      </c>
      <c r="T465" t="s">
        <v>1259</v>
      </c>
    </row>
    <row r="466" spans="1:20">
      <c r="A466" t="s">
        <v>2861</v>
      </c>
      <c r="B466" t="s">
        <v>2862</v>
      </c>
      <c r="C466" t="s">
        <v>2863</v>
      </c>
      <c r="D466" t="s">
        <v>588</v>
      </c>
      <c r="E466">
        <v>1720</v>
      </c>
      <c r="F466">
        <v>2421</v>
      </c>
      <c r="G466">
        <v>25017</v>
      </c>
      <c r="H466" t="s">
        <v>589</v>
      </c>
      <c r="I466">
        <v>1122</v>
      </c>
      <c r="J466" t="s">
        <v>1841</v>
      </c>
      <c r="K466" t="s">
        <v>1449</v>
      </c>
      <c r="L466" t="s">
        <v>1847</v>
      </c>
      <c r="M466" t="s">
        <v>42</v>
      </c>
      <c r="N466" t="s">
        <v>42</v>
      </c>
      <c r="O466" t="s">
        <v>1449</v>
      </c>
      <c r="P466" t="s">
        <v>1811</v>
      </c>
      <c r="Q466" t="s">
        <v>1847</v>
      </c>
      <c r="S466" t="s">
        <v>1259</v>
      </c>
      <c r="T466" t="s">
        <v>1259</v>
      </c>
    </row>
    <row r="467" spans="1:20">
      <c r="A467" t="s">
        <v>2864</v>
      </c>
      <c r="B467" t="s">
        <v>2865</v>
      </c>
      <c r="C467" t="s">
        <v>2863</v>
      </c>
      <c r="D467" t="s">
        <v>588</v>
      </c>
      <c r="E467">
        <v>1720</v>
      </c>
      <c r="F467">
        <v>2733</v>
      </c>
      <c r="G467">
        <v>25017</v>
      </c>
      <c r="H467" t="s">
        <v>589</v>
      </c>
      <c r="I467">
        <v>1122</v>
      </c>
      <c r="J467" t="s">
        <v>1859</v>
      </c>
      <c r="K467" t="s">
        <v>1449</v>
      </c>
      <c r="L467" t="s">
        <v>1449</v>
      </c>
      <c r="M467" t="s">
        <v>42</v>
      </c>
      <c r="N467" t="s">
        <v>42</v>
      </c>
      <c r="O467" t="s">
        <v>1449</v>
      </c>
      <c r="P467" t="s">
        <v>1449</v>
      </c>
      <c r="Q467" t="s">
        <v>1847</v>
      </c>
      <c r="S467" t="s">
        <v>1259</v>
      </c>
      <c r="T467" t="s">
        <v>1259</v>
      </c>
    </row>
    <row r="468" spans="1:20">
      <c r="A468" t="s">
        <v>2866</v>
      </c>
      <c r="B468" t="s">
        <v>2867</v>
      </c>
      <c r="C468" t="s">
        <v>2863</v>
      </c>
      <c r="D468" t="s">
        <v>588</v>
      </c>
      <c r="E468">
        <v>1720</v>
      </c>
      <c r="F468">
        <v>3415</v>
      </c>
      <c r="G468">
        <v>25017</v>
      </c>
      <c r="H468" t="s">
        <v>589</v>
      </c>
      <c r="I468">
        <v>1122</v>
      </c>
      <c r="J468" t="s">
        <v>1838</v>
      </c>
      <c r="K468" t="s">
        <v>1449</v>
      </c>
      <c r="L468" t="s">
        <v>42</v>
      </c>
      <c r="M468" t="s">
        <v>1449</v>
      </c>
      <c r="N468" t="s">
        <v>42</v>
      </c>
      <c r="O468" t="s">
        <v>1449</v>
      </c>
      <c r="P468" t="s">
        <v>1449</v>
      </c>
      <c r="Q468" t="s">
        <v>1802</v>
      </c>
      <c r="S468" t="s">
        <v>1259</v>
      </c>
      <c r="T468" t="s">
        <v>1259</v>
      </c>
    </row>
    <row r="469" spans="1:20">
      <c r="A469" t="s">
        <v>2868</v>
      </c>
      <c r="B469" t="s">
        <v>2869</v>
      </c>
      <c r="C469" t="s">
        <v>2863</v>
      </c>
      <c r="D469" t="s">
        <v>588</v>
      </c>
      <c r="E469">
        <v>1720</v>
      </c>
      <c r="F469">
        <v>5601</v>
      </c>
      <c r="G469">
        <v>25017</v>
      </c>
      <c r="H469" t="s">
        <v>589</v>
      </c>
      <c r="I469">
        <v>1122</v>
      </c>
      <c r="J469" t="s">
        <v>1795</v>
      </c>
      <c r="K469" t="s">
        <v>1449</v>
      </c>
      <c r="L469" t="s">
        <v>42</v>
      </c>
      <c r="M469" t="s">
        <v>1796</v>
      </c>
      <c r="N469" t="s">
        <v>42</v>
      </c>
      <c r="O469" t="s">
        <v>1449</v>
      </c>
      <c r="P469" t="s">
        <v>1797</v>
      </c>
      <c r="Q469" t="s">
        <v>1798</v>
      </c>
      <c r="R469">
        <v>102</v>
      </c>
      <c r="S469" t="s">
        <v>1259</v>
      </c>
      <c r="T469" t="s">
        <v>1259</v>
      </c>
    </row>
    <row r="470" spans="1:20">
      <c r="A470" t="s">
        <v>2870</v>
      </c>
      <c r="B470" t="s">
        <v>2871</v>
      </c>
      <c r="C470" t="s">
        <v>2863</v>
      </c>
      <c r="D470" t="s">
        <v>588</v>
      </c>
      <c r="E470">
        <v>1720</v>
      </c>
      <c r="F470">
        <v>5931</v>
      </c>
      <c r="G470">
        <v>25017</v>
      </c>
      <c r="H470" t="s">
        <v>589</v>
      </c>
      <c r="I470">
        <v>1122</v>
      </c>
      <c r="J470" t="s">
        <v>1838</v>
      </c>
      <c r="K470" t="s">
        <v>1449</v>
      </c>
      <c r="L470" t="s">
        <v>42</v>
      </c>
      <c r="M470" t="s">
        <v>1449</v>
      </c>
      <c r="N470" t="s">
        <v>42</v>
      </c>
      <c r="O470" t="s">
        <v>1449</v>
      </c>
      <c r="P470" t="s">
        <v>1449</v>
      </c>
      <c r="Q470" t="s">
        <v>1802</v>
      </c>
      <c r="S470" t="s">
        <v>1259</v>
      </c>
      <c r="T470" t="s">
        <v>1259</v>
      </c>
    </row>
    <row r="471" spans="1:20">
      <c r="A471" t="s">
        <v>2872</v>
      </c>
      <c r="B471" t="s">
        <v>2873</v>
      </c>
      <c r="C471" t="s">
        <v>2874</v>
      </c>
      <c r="D471" t="s">
        <v>588</v>
      </c>
      <c r="E471">
        <v>1721</v>
      </c>
      <c r="F471">
        <v>1178</v>
      </c>
      <c r="G471">
        <v>25017</v>
      </c>
      <c r="H471" t="s">
        <v>589</v>
      </c>
      <c r="I471">
        <v>1122</v>
      </c>
      <c r="J471" t="s">
        <v>2259</v>
      </c>
      <c r="K471" t="s">
        <v>1449</v>
      </c>
      <c r="L471" t="s">
        <v>42</v>
      </c>
      <c r="M471" t="s">
        <v>42</v>
      </c>
      <c r="N471" t="s">
        <v>42</v>
      </c>
      <c r="O471" t="s">
        <v>1449</v>
      </c>
      <c r="P471" t="s">
        <v>1449</v>
      </c>
      <c r="Q471" t="s">
        <v>1798</v>
      </c>
      <c r="S471" t="s">
        <v>1259</v>
      </c>
      <c r="T471" t="s">
        <v>1259</v>
      </c>
    </row>
    <row r="472" spans="1:20">
      <c r="A472" t="s">
        <v>2875</v>
      </c>
      <c r="B472" t="s">
        <v>2873</v>
      </c>
      <c r="C472" t="s">
        <v>2874</v>
      </c>
      <c r="D472" t="s">
        <v>588</v>
      </c>
      <c r="E472">
        <v>1721</v>
      </c>
      <c r="F472">
        <v>1178</v>
      </c>
      <c r="G472">
        <v>25017</v>
      </c>
      <c r="H472" t="s">
        <v>589</v>
      </c>
      <c r="I472">
        <v>1122</v>
      </c>
      <c r="J472" t="s">
        <v>2259</v>
      </c>
      <c r="K472" t="s">
        <v>1449</v>
      </c>
      <c r="L472" t="s">
        <v>42</v>
      </c>
      <c r="M472" t="s">
        <v>42</v>
      </c>
      <c r="N472" t="s">
        <v>42</v>
      </c>
      <c r="O472" t="s">
        <v>1449</v>
      </c>
      <c r="P472" t="s">
        <v>1449</v>
      </c>
      <c r="Q472" t="s">
        <v>1798</v>
      </c>
      <c r="S472" t="s">
        <v>1259</v>
      </c>
      <c r="T472" t="s">
        <v>1259</v>
      </c>
    </row>
    <row r="473" spans="1:20">
      <c r="A473" t="s">
        <v>2876</v>
      </c>
      <c r="B473" t="s">
        <v>2877</v>
      </c>
      <c r="C473" t="s">
        <v>2874</v>
      </c>
      <c r="D473" t="s">
        <v>588</v>
      </c>
      <c r="E473">
        <v>1721</v>
      </c>
      <c r="F473">
        <v>1408</v>
      </c>
      <c r="G473">
        <v>25017</v>
      </c>
      <c r="H473" t="s">
        <v>589</v>
      </c>
      <c r="I473">
        <v>1122</v>
      </c>
      <c r="J473" t="s">
        <v>1822</v>
      </c>
      <c r="K473" t="s">
        <v>1889</v>
      </c>
      <c r="L473" t="s">
        <v>1824</v>
      </c>
      <c r="M473" t="s">
        <v>42</v>
      </c>
      <c r="N473" t="s">
        <v>1829</v>
      </c>
      <c r="O473" t="s">
        <v>1449</v>
      </c>
      <c r="P473" t="s">
        <v>1797</v>
      </c>
      <c r="Q473" t="s">
        <v>1798</v>
      </c>
      <c r="S473" t="s">
        <v>1259</v>
      </c>
      <c r="T473" t="s">
        <v>1259</v>
      </c>
    </row>
    <row r="474" spans="1:20">
      <c r="A474" t="s">
        <v>2878</v>
      </c>
      <c r="B474" t="s">
        <v>2879</v>
      </c>
      <c r="C474" t="s">
        <v>2874</v>
      </c>
      <c r="D474" t="s">
        <v>588</v>
      </c>
      <c r="E474">
        <v>1721</v>
      </c>
      <c r="F474">
        <v>2327</v>
      </c>
      <c r="G474">
        <v>25017</v>
      </c>
      <c r="H474" t="s">
        <v>589</v>
      </c>
      <c r="I474">
        <v>1122</v>
      </c>
      <c r="J474" t="s">
        <v>1859</v>
      </c>
      <c r="K474" t="s">
        <v>1449</v>
      </c>
      <c r="L474" t="s">
        <v>1449</v>
      </c>
      <c r="M474" t="s">
        <v>42</v>
      </c>
      <c r="N474" t="s">
        <v>42</v>
      </c>
      <c r="O474" t="s">
        <v>1864</v>
      </c>
      <c r="P474" t="s">
        <v>1449</v>
      </c>
      <c r="Q474" t="s">
        <v>1847</v>
      </c>
      <c r="S474" t="s">
        <v>1865</v>
      </c>
      <c r="T474" t="s">
        <v>1259</v>
      </c>
    </row>
    <row r="475" spans="1:20">
      <c r="A475" t="s">
        <v>2880</v>
      </c>
      <c r="B475" t="s">
        <v>2881</v>
      </c>
      <c r="C475" t="s">
        <v>2882</v>
      </c>
      <c r="D475" t="s">
        <v>588</v>
      </c>
      <c r="E475">
        <v>1730</v>
      </c>
      <c r="F475">
        <v>1120</v>
      </c>
      <c r="G475">
        <v>25017</v>
      </c>
      <c r="H475" t="s">
        <v>589</v>
      </c>
      <c r="I475">
        <v>1122</v>
      </c>
      <c r="J475" t="s">
        <v>1901</v>
      </c>
      <c r="K475" t="s">
        <v>1449</v>
      </c>
      <c r="L475" t="s">
        <v>1814</v>
      </c>
      <c r="M475" t="s">
        <v>42</v>
      </c>
      <c r="N475" t="s">
        <v>42</v>
      </c>
      <c r="O475" t="s">
        <v>1864</v>
      </c>
      <c r="P475" t="s">
        <v>1797</v>
      </c>
      <c r="Q475" t="s">
        <v>1798</v>
      </c>
      <c r="S475" t="s">
        <v>1259</v>
      </c>
      <c r="T475" t="s">
        <v>1259</v>
      </c>
    </row>
    <row r="476" spans="1:20">
      <c r="A476" t="s">
        <v>2883</v>
      </c>
      <c r="B476" t="s">
        <v>2884</v>
      </c>
      <c r="C476" t="s">
        <v>2882</v>
      </c>
      <c r="D476" t="s">
        <v>588</v>
      </c>
      <c r="E476">
        <v>1730</v>
      </c>
      <c r="F476">
        <v>1114</v>
      </c>
      <c r="G476">
        <v>25017</v>
      </c>
      <c r="H476" t="s">
        <v>589</v>
      </c>
      <c r="I476">
        <v>1122</v>
      </c>
      <c r="J476" t="s">
        <v>1795</v>
      </c>
      <c r="K476" t="s">
        <v>1449</v>
      </c>
      <c r="L476" t="s">
        <v>42</v>
      </c>
      <c r="M476" t="s">
        <v>1796</v>
      </c>
      <c r="N476" t="s">
        <v>42</v>
      </c>
      <c r="O476" t="s">
        <v>1449</v>
      </c>
      <c r="P476" t="s">
        <v>1797</v>
      </c>
      <c r="Q476" t="s">
        <v>1798</v>
      </c>
      <c r="R476">
        <v>250</v>
      </c>
      <c r="S476" t="s">
        <v>1259</v>
      </c>
      <c r="T476" t="s">
        <v>1259</v>
      </c>
    </row>
    <row r="477" spans="1:20">
      <c r="A477" t="s">
        <v>2885</v>
      </c>
      <c r="B477" t="s">
        <v>2886</v>
      </c>
      <c r="C477" t="s">
        <v>2882</v>
      </c>
      <c r="D477" t="s">
        <v>588</v>
      </c>
      <c r="E477">
        <v>1730</v>
      </c>
      <c r="F477">
        <v>1267</v>
      </c>
      <c r="G477">
        <v>25017</v>
      </c>
      <c r="H477" t="s">
        <v>589</v>
      </c>
      <c r="I477">
        <v>1122</v>
      </c>
      <c r="J477" t="s">
        <v>1795</v>
      </c>
      <c r="K477" t="s">
        <v>1449</v>
      </c>
      <c r="L477" t="s">
        <v>42</v>
      </c>
      <c r="M477" t="s">
        <v>1802</v>
      </c>
      <c r="N477" t="s">
        <v>42</v>
      </c>
      <c r="O477" t="s">
        <v>1449</v>
      </c>
      <c r="P477" t="s">
        <v>1797</v>
      </c>
      <c r="Q477" t="s">
        <v>1798</v>
      </c>
      <c r="R477">
        <v>89</v>
      </c>
      <c r="S477" t="s">
        <v>1259</v>
      </c>
      <c r="T477" t="s">
        <v>1259</v>
      </c>
    </row>
    <row r="478" spans="1:20">
      <c r="A478" t="s">
        <v>2887</v>
      </c>
      <c r="B478" t="s">
        <v>2888</v>
      </c>
      <c r="C478" t="s">
        <v>2882</v>
      </c>
      <c r="D478" t="s">
        <v>588</v>
      </c>
      <c r="E478">
        <v>1730</v>
      </c>
      <c r="F478">
        <v>1514</v>
      </c>
      <c r="G478">
        <v>25017</v>
      </c>
      <c r="H478" t="s">
        <v>589</v>
      </c>
      <c r="I478">
        <v>1122</v>
      </c>
      <c r="J478" t="s">
        <v>1841</v>
      </c>
      <c r="K478" t="s">
        <v>1449</v>
      </c>
      <c r="L478" t="s">
        <v>1847</v>
      </c>
      <c r="M478" t="s">
        <v>42</v>
      </c>
      <c r="N478" t="s">
        <v>42</v>
      </c>
      <c r="O478" t="s">
        <v>1449</v>
      </c>
      <c r="P478" t="s">
        <v>1797</v>
      </c>
      <c r="Q478" t="s">
        <v>1847</v>
      </c>
      <c r="S478" t="s">
        <v>1259</v>
      </c>
      <c r="T478" t="s">
        <v>1259</v>
      </c>
    </row>
    <row r="479" spans="1:20">
      <c r="A479" t="s">
        <v>2889</v>
      </c>
      <c r="B479" t="s">
        <v>2890</v>
      </c>
      <c r="C479" t="s">
        <v>2882</v>
      </c>
      <c r="D479" t="s">
        <v>588</v>
      </c>
      <c r="E479">
        <v>1730</v>
      </c>
      <c r="F479">
        <v>2193</v>
      </c>
      <c r="G479">
        <v>25017</v>
      </c>
      <c r="H479" t="s">
        <v>589</v>
      </c>
      <c r="I479">
        <v>1122</v>
      </c>
      <c r="J479" t="s">
        <v>1859</v>
      </c>
      <c r="K479" t="s">
        <v>1449</v>
      </c>
      <c r="L479" t="s">
        <v>1449</v>
      </c>
      <c r="M479" t="s">
        <v>42</v>
      </c>
      <c r="N479" t="s">
        <v>42</v>
      </c>
      <c r="O479" t="s">
        <v>1449</v>
      </c>
      <c r="P479" t="s">
        <v>1449</v>
      </c>
      <c r="Q479" t="s">
        <v>1847</v>
      </c>
      <c r="S479" t="s">
        <v>1259</v>
      </c>
      <c r="T479" t="s">
        <v>1259</v>
      </c>
    </row>
    <row r="480" spans="1:20">
      <c r="A480" t="s">
        <v>2891</v>
      </c>
      <c r="B480" t="s">
        <v>2892</v>
      </c>
      <c r="C480" t="s">
        <v>2893</v>
      </c>
      <c r="D480" t="s">
        <v>588</v>
      </c>
      <c r="E480">
        <v>1740</v>
      </c>
      <c r="F480">
        <v>1327</v>
      </c>
      <c r="G480">
        <v>25027</v>
      </c>
      <c r="H480" t="s">
        <v>1194</v>
      </c>
      <c r="I480">
        <v>1122</v>
      </c>
      <c r="J480" t="s">
        <v>1822</v>
      </c>
      <c r="K480" t="s">
        <v>1823</v>
      </c>
      <c r="L480" t="s">
        <v>1824</v>
      </c>
      <c r="M480" t="s">
        <v>42</v>
      </c>
      <c r="N480" t="s">
        <v>1825</v>
      </c>
      <c r="O480" t="s">
        <v>1449</v>
      </c>
      <c r="P480" t="s">
        <v>1797</v>
      </c>
      <c r="Q480" t="s">
        <v>1798</v>
      </c>
      <c r="S480" t="s">
        <v>1259</v>
      </c>
      <c r="T480" t="s">
        <v>1259</v>
      </c>
    </row>
    <row r="481" spans="1:20">
      <c r="A481" t="s">
        <v>2894</v>
      </c>
      <c r="B481" t="s">
        <v>2895</v>
      </c>
      <c r="C481" t="s">
        <v>482</v>
      </c>
      <c r="D481" t="s">
        <v>588</v>
      </c>
      <c r="E481">
        <v>1742</v>
      </c>
      <c r="F481">
        <v>1069</v>
      </c>
      <c r="G481">
        <v>25017</v>
      </c>
      <c r="H481" t="s">
        <v>589</v>
      </c>
      <c r="I481">
        <v>1122</v>
      </c>
      <c r="J481" t="s">
        <v>1949</v>
      </c>
      <c r="K481" t="s">
        <v>1449</v>
      </c>
      <c r="L481" t="s">
        <v>42</v>
      </c>
      <c r="M481" t="s">
        <v>1449</v>
      </c>
      <c r="N481" t="s">
        <v>42</v>
      </c>
      <c r="O481" t="s">
        <v>1449</v>
      </c>
      <c r="P481" t="s">
        <v>1449</v>
      </c>
      <c r="Q481" t="s">
        <v>1798</v>
      </c>
      <c r="S481" t="s">
        <v>1259</v>
      </c>
      <c r="T481" t="s">
        <v>1259</v>
      </c>
    </row>
    <row r="482" spans="1:20">
      <c r="A482" t="s">
        <v>2896</v>
      </c>
      <c r="B482" t="s">
        <v>2897</v>
      </c>
      <c r="C482" t="s">
        <v>482</v>
      </c>
      <c r="D482" t="s">
        <v>588</v>
      </c>
      <c r="E482">
        <v>1742</v>
      </c>
      <c r="F482">
        <v>1810</v>
      </c>
      <c r="G482">
        <v>25017</v>
      </c>
      <c r="H482" t="s">
        <v>589</v>
      </c>
      <c r="I482">
        <v>1122</v>
      </c>
      <c r="J482" t="s">
        <v>2259</v>
      </c>
      <c r="K482" t="s">
        <v>1449</v>
      </c>
      <c r="L482" t="s">
        <v>42</v>
      </c>
      <c r="M482" t="s">
        <v>42</v>
      </c>
      <c r="N482" t="s">
        <v>42</v>
      </c>
      <c r="O482" t="s">
        <v>1449</v>
      </c>
      <c r="P482" t="s">
        <v>1449</v>
      </c>
      <c r="Q482" t="s">
        <v>1798</v>
      </c>
      <c r="S482" t="s">
        <v>1259</v>
      </c>
      <c r="T482" t="s">
        <v>1259</v>
      </c>
    </row>
    <row r="483" spans="1:20">
      <c r="A483" t="s">
        <v>2898</v>
      </c>
      <c r="B483" t="s">
        <v>2899</v>
      </c>
      <c r="C483" t="s">
        <v>482</v>
      </c>
      <c r="D483" t="s">
        <v>588</v>
      </c>
      <c r="E483">
        <v>1742</v>
      </c>
      <c r="F483">
        <v>2445</v>
      </c>
      <c r="G483">
        <v>25017</v>
      </c>
      <c r="H483" t="s">
        <v>589</v>
      </c>
      <c r="I483">
        <v>1122</v>
      </c>
      <c r="J483" t="s">
        <v>2259</v>
      </c>
      <c r="K483" t="s">
        <v>1449</v>
      </c>
      <c r="L483" t="s">
        <v>42</v>
      </c>
      <c r="M483" t="s">
        <v>42</v>
      </c>
      <c r="N483" t="s">
        <v>42</v>
      </c>
      <c r="O483" t="s">
        <v>1449</v>
      </c>
      <c r="P483" t="s">
        <v>1449</v>
      </c>
      <c r="Q483" t="s">
        <v>1798</v>
      </c>
      <c r="S483" t="s">
        <v>1259</v>
      </c>
      <c r="T483" t="s">
        <v>1259</v>
      </c>
    </row>
    <row r="484" spans="1:20">
      <c r="A484" t="s">
        <v>2900</v>
      </c>
      <c r="B484" t="s">
        <v>2901</v>
      </c>
      <c r="C484" t="s">
        <v>482</v>
      </c>
      <c r="D484" t="s">
        <v>588</v>
      </c>
      <c r="E484">
        <v>1742</v>
      </c>
      <c r="F484">
        <v>3310</v>
      </c>
      <c r="G484">
        <v>25017</v>
      </c>
      <c r="H484" t="s">
        <v>589</v>
      </c>
      <c r="I484">
        <v>1122</v>
      </c>
      <c r="J484" t="s">
        <v>1795</v>
      </c>
      <c r="K484" t="s">
        <v>1449</v>
      </c>
      <c r="L484" t="s">
        <v>42</v>
      </c>
      <c r="M484" t="s">
        <v>1796</v>
      </c>
      <c r="N484" t="s">
        <v>42</v>
      </c>
      <c r="O484" t="s">
        <v>1449</v>
      </c>
      <c r="P484" t="s">
        <v>1797</v>
      </c>
      <c r="Q484" t="s">
        <v>1798</v>
      </c>
      <c r="R484">
        <v>103</v>
      </c>
      <c r="S484" t="s">
        <v>1259</v>
      </c>
      <c r="T484" t="s">
        <v>1259</v>
      </c>
    </row>
    <row r="485" spans="1:20">
      <c r="A485" t="s">
        <v>2902</v>
      </c>
      <c r="B485" t="s">
        <v>2903</v>
      </c>
      <c r="C485" t="s">
        <v>482</v>
      </c>
      <c r="D485" t="s">
        <v>588</v>
      </c>
      <c r="E485">
        <v>1742</v>
      </c>
      <c r="F485">
        <v>3317</v>
      </c>
      <c r="G485">
        <v>25017</v>
      </c>
      <c r="H485" t="s">
        <v>589</v>
      </c>
      <c r="I485">
        <v>1122</v>
      </c>
      <c r="J485" t="s">
        <v>1795</v>
      </c>
      <c r="K485" t="s">
        <v>1449</v>
      </c>
      <c r="L485" t="s">
        <v>42</v>
      </c>
      <c r="M485" t="s">
        <v>1796</v>
      </c>
      <c r="N485" t="s">
        <v>42</v>
      </c>
      <c r="O485" t="s">
        <v>1864</v>
      </c>
      <c r="P485" t="s">
        <v>1797</v>
      </c>
      <c r="Q485" t="s">
        <v>1798</v>
      </c>
      <c r="R485">
        <v>124</v>
      </c>
      <c r="S485" t="s">
        <v>1865</v>
      </c>
      <c r="T485" t="s">
        <v>1259</v>
      </c>
    </row>
    <row r="486" spans="1:20">
      <c r="A486" t="s">
        <v>2904</v>
      </c>
      <c r="B486" t="s">
        <v>2905</v>
      </c>
      <c r="C486" t="s">
        <v>482</v>
      </c>
      <c r="D486" t="s">
        <v>588</v>
      </c>
      <c r="E486">
        <v>1742</v>
      </c>
      <c r="F486">
        <v>3614</v>
      </c>
      <c r="G486">
        <v>25017</v>
      </c>
      <c r="H486" t="s">
        <v>589</v>
      </c>
      <c r="I486">
        <v>1122</v>
      </c>
      <c r="J486" t="s">
        <v>1818</v>
      </c>
      <c r="K486" t="s">
        <v>1449</v>
      </c>
      <c r="L486" t="s">
        <v>42</v>
      </c>
      <c r="M486" t="s">
        <v>1449</v>
      </c>
      <c r="N486" t="s">
        <v>42</v>
      </c>
      <c r="O486" t="s">
        <v>1449</v>
      </c>
      <c r="P486" t="s">
        <v>1449</v>
      </c>
      <c r="Q486" t="s">
        <v>1802</v>
      </c>
      <c r="S486" t="s">
        <v>1259</v>
      </c>
      <c r="T486" t="s">
        <v>1259</v>
      </c>
    </row>
    <row r="487" spans="1:20">
      <c r="A487" t="s">
        <v>2906</v>
      </c>
      <c r="B487" t="s">
        <v>2907</v>
      </c>
      <c r="C487" t="s">
        <v>482</v>
      </c>
      <c r="D487" t="s">
        <v>588</v>
      </c>
      <c r="E487">
        <v>1742</v>
      </c>
      <c r="F487">
        <v>4141</v>
      </c>
      <c r="G487">
        <v>25017</v>
      </c>
      <c r="H487" t="s">
        <v>589</v>
      </c>
      <c r="I487">
        <v>1122</v>
      </c>
      <c r="J487" t="s">
        <v>1818</v>
      </c>
      <c r="K487" t="s">
        <v>1449</v>
      </c>
      <c r="L487" t="s">
        <v>42</v>
      </c>
      <c r="M487" t="s">
        <v>1449</v>
      </c>
      <c r="N487" t="s">
        <v>42</v>
      </c>
      <c r="O487" t="s">
        <v>1449</v>
      </c>
      <c r="P487" t="s">
        <v>1449</v>
      </c>
      <c r="Q487" t="s">
        <v>1802</v>
      </c>
      <c r="S487" t="s">
        <v>1259</v>
      </c>
      <c r="T487" t="s">
        <v>1259</v>
      </c>
    </row>
    <row r="488" spans="1:20">
      <c r="A488" t="s">
        <v>2908</v>
      </c>
      <c r="B488" t="s">
        <v>2909</v>
      </c>
      <c r="C488" t="s">
        <v>482</v>
      </c>
      <c r="D488" t="s">
        <v>588</v>
      </c>
      <c r="E488">
        <v>1742</v>
      </c>
      <c r="F488">
        <v>4159</v>
      </c>
      <c r="G488">
        <v>25017</v>
      </c>
      <c r="H488" t="s">
        <v>589</v>
      </c>
      <c r="I488">
        <v>1122</v>
      </c>
      <c r="J488" t="s">
        <v>1795</v>
      </c>
      <c r="K488" t="s">
        <v>1449</v>
      </c>
      <c r="L488" t="s">
        <v>42</v>
      </c>
      <c r="M488" t="s">
        <v>1910</v>
      </c>
      <c r="N488" t="s">
        <v>42</v>
      </c>
      <c r="O488" t="s">
        <v>1449</v>
      </c>
      <c r="P488" t="s">
        <v>1797</v>
      </c>
      <c r="Q488" t="s">
        <v>1847</v>
      </c>
      <c r="R488">
        <v>17</v>
      </c>
      <c r="S488" t="s">
        <v>1259</v>
      </c>
      <c r="T488" t="s">
        <v>1259</v>
      </c>
    </row>
    <row r="489" spans="1:20">
      <c r="A489" t="s">
        <v>2910</v>
      </c>
      <c r="B489" t="s">
        <v>2911</v>
      </c>
      <c r="C489" t="s">
        <v>482</v>
      </c>
      <c r="D489" t="s">
        <v>588</v>
      </c>
      <c r="E489">
        <v>1742</v>
      </c>
      <c r="F489">
        <v>4168</v>
      </c>
      <c r="G489">
        <v>25017</v>
      </c>
      <c r="H489" t="s">
        <v>589</v>
      </c>
      <c r="I489">
        <v>1122</v>
      </c>
      <c r="J489" t="s">
        <v>2192</v>
      </c>
      <c r="K489" t="s">
        <v>1449</v>
      </c>
      <c r="L489" t="s">
        <v>42</v>
      </c>
      <c r="M489" t="s">
        <v>1796</v>
      </c>
      <c r="N489" t="s">
        <v>42</v>
      </c>
      <c r="O489" t="s">
        <v>1449</v>
      </c>
      <c r="P489" t="s">
        <v>1797</v>
      </c>
      <c r="Q489" t="s">
        <v>1798</v>
      </c>
      <c r="R489">
        <v>40</v>
      </c>
      <c r="S489" t="s">
        <v>1259</v>
      </c>
      <c r="T489" t="s">
        <v>1259</v>
      </c>
    </row>
    <row r="490" spans="1:20">
      <c r="A490" t="s">
        <v>2832</v>
      </c>
      <c r="B490" t="s">
        <v>2912</v>
      </c>
      <c r="C490" t="s">
        <v>482</v>
      </c>
      <c r="D490" t="s">
        <v>588</v>
      </c>
      <c r="E490">
        <v>1742</v>
      </c>
      <c r="F490">
        <v>9106</v>
      </c>
      <c r="G490">
        <v>25017</v>
      </c>
      <c r="H490" t="s">
        <v>589</v>
      </c>
      <c r="I490">
        <v>1122</v>
      </c>
      <c r="J490" t="s">
        <v>1949</v>
      </c>
      <c r="K490" t="s">
        <v>1449</v>
      </c>
      <c r="L490" t="s">
        <v>42</v>
      </c>
      <c r="M490" t="s">
        <v>1449</v>
      </c>
      <c r="N490" t="s">
        <v>42</v>
      </c>
      <c r="O490" t="s">
        <v>1449</v>
      </c>
      <c r="P490" t="s">
        <v>1449</v>
      </c>
      <c r="Q490" t="s">
        <v>1798</v>
      </c>
      <c r="S490" t="s">
        <v>1259</v>
      </c>
      <c r="T490" t="s">
        <v>1259</v>
      </c>
    </row>
    <row r="491" spans="1:20">
      <c r="A491" t="s">
        <v>2913</v>
      </c>
      <c r="B491" t="s">
        <v>2914</v>
      </c>
      <c r="C491" t="s">
        <v>2915</v>
      </c>
      <c r="D491" t="s">
        <v>588</v>
      </c>
      <c r="E491">
        <v>1746</v>
      </c>
      <c r="F491">
        <v>2558</v>
      </c>
      <c r="G491">
        <v>25017</v>
      </c>
      <c r="H491" t="s">
        <v>589</v>
      </c>
      <c r="I491">
        <v>1122</v>
      </c>
      <c r="J491" t="s">
        <v>1801</v>
      </c>
      <c r="K491" t="s">
        <v>1449</v>
      </c>
      <c r="L491" t="s">
        <v>42</v>
      </c>
      <c r="M491" t="s">
        <v>42</v>
      </c>
      <c r="N491" t="s">
        <v>42</v>
      </c>
      <c r="O491" t="s">
        <v>1449</v>
      </c>
      <c r="P491" t="s">
        <v>1449</v>
      </c>
      <c r="Q491" t="s">
        <v>1802</v>
      </c>
      <c r="S491" t="s">
        <v>1259</v>
      </c>
      <c r="T491" t="s">
        <v>1259</v>
      </c>
    </row>
    <row r="492" spans="1:20">
      <c r="A492" t="s">
        <v>2916</v>
      </c>
      <c r="B492" t="s">
        <v>2917</v>
      </c>
      <c r="C492" t="s">
        <v>2918</v>
      </c>
      <c r="D492" t="s">
        <v>588</v>
      </c>
      <c r="E492">
        <v>1747</v>
      </c>
      <c r="F492">
        <v>1546</v>
      </c>
      <c r="G492">
        <v>25027</v>
      </c>
      <c r="H492" t="s">
        <v>1194</v>
      </c>
      <c r="I492">
        <v>1122</v>
      </c>
      <c r="J492" t="s">
        <v>1795</v>
      </c>
      <c r="K492" t="s">
        <v>1449</v>
      </c>
      <c r="L492" t="s">
        <v>42</v>
      </c>
      <c r="M492" t="s">
        <v>1802</v>
      </c>
      <c r="N492" t="s">
        <v>42</v>
      </c>
      <c r="O492" t="s">
        <v>1449</v>
      </c>
      <c r="P492" t="s">
        <v>1797</v>
      </c>
      <c r="Q492" t="s">
        <v>1809</v>
      </c>
      <c r="R492">
        <v>75</v>
      </c>
      <c r="S492" t="s">
        <v>1259</v>
      </c>
      <c r="T492" t="s">
        <v>1259</v>
      </c>
    </row>
    <row r="493" spans="1:20">
      <c r="A493" t="s">
        <v>2919</v>
      </c>
      <c r="B493" t="s">
        <v>2920</v>
      </c>
      <c r="C493" t="s">
        <v>2921</v>
      </c>
      <c r="D493" t="s">
        <v>588</v>
      </c>
      <c r="E493">
        <v>1748</v>
      </c>
      <c r="F493">
        <v>344</v>
      </c>
      <c r="G493">
        <v>25017</v>
      </c>
      <c r="H493" t="s">
        <v>589</v>
      </c>
      <c r="I493">
        <v>1122</v>
      </c>
      <c r="J493" t="s">
        <v>1838</v>
      </c>
      <c r="K493" t="s">
        <v>1449</v>
      </c>
      <c r="L493" t="s">
        <v>42</v>
      </c>
      <c r="M493" t="s">
        <v>1449</v>
      </c>
      <c r="N493" t="s">
        <v>42</v>
      </c>
      <c r="O493" t="s">
        <v>1449</v>
      </c>
      <c r="P493" t="s">
        <v>1449</v>
      </c>
      <c r="Q493" t="s">
        <v>1802</v>
      </c>
      <c r="S493" t="s">
        <v>1259</v>
      </c>
      <c r="T493" t="s">
        <v>1259</v>
      </c>
    </row>
    <row r="494" spans="1:20">
      <c r="A494" t="s">
        <v>2659</v>
      </c>
      <c r="B494" t="s">
        <v>2922</v>
      </c>
      <c r="C494" t="s">
        <v>2921</v>
      </c>
      <c r="D494" t="s">
        <v>588</v>
      </c>
      <c r="E494">
        <v>1748</v>
      </c>
      <c r="F494">
        <v>1133</v>
      </c>
      <c r="G494">
        <v>25017</v>
      </c>
      <c r="H494" t="s">
        <v>589</v>
      </c>
      <c r="I494">
        <v>1122</v>
      </c>
      <c r="J494" t="s">
        <v>1859</v>
      </c>
      <c r="K494" t="s">
        <v>1449</v>
      </c>
      <c r="L494" t="s">
        <v>1449</v>
      </c>
      <c r="M494" t="s">
        <v>42</v>
      </c>
      <c r="N494" t="s">
        <v>42</v>
      </c>
      <c r="O494" t="s">
        <v>1449</v>
      </c>
      <c r="P494" t="s">
        <v>1449</v>
      </c>
      <c r="Q494" t="s">
        <v>1847</v>
      </c>
      <c r="S494" t="s">
        <v>1259</v>
      </c>
      <c r="T494" t="s">
        <v>1259</v>
      </c>
    </row>
    <row r="495" spans="1:20">
      <c r="A495" t="s">
        <v>2923</v>
      </c>
      <c r="B495" t="s">
        <v>2924</v>
      </c>
      <c r="C495" t="s">
        <v>2921</v>
      </c>
      <c r="D495" t="s">
        <v>588</v>
      </c>
      <c r="E495">
        <v>1748</v>
      </c>
      <c r="F495">
        <v>2507</v>
      </c>
      <c r="G495">
        <v>25017</v>
      </c>
      <c r="H495" t="s">
        <v>589</v>
      </c>
      <c r="I495">
        <v>1122</v>
      </c>
      <c r="J495" t="s">
        <v>1822</v>
      </c>
      <c r="K495" t="s">
        <v>1449</v>
      </c>
      <c r="L495" t="s">
        <v>1824</v>
      </c>
      <c r="M495" t="s">
        <v>42</v>
      </c>
      <c r="N495" t="s">
        <v>1829</v>
      </c>
      <c r="O495" t="s">
        <v>1449</v>
      </c>
      <c r="P495" t="s">
        <v>1797</v>
      </c>
      <c r="Q495" t="s">
        <v>1798</v>
      </c>
      <c r="S495" t="s">
        <v>1259</v>
      </c>
      <c r="T495" t="s">
        <v>1259</v>
      </c>
    </row>
    <row r="496" spans="1:20">
      <c r="A496" t="s">
        <v>2925</v>
      </c>
      <c r="B496" t="s">
        <v>2926</v>
      </c>
      <c r="C496" t="s">
        <v>2921</v>
      </c>
      <c r="D496" t="s">
        <v>588</v>
      </c>
      <c r="E496">
        <v>1748</v>
      </c>
      <c r="F496">
        <v>3209</v>
      </c>
      <c r="G496">
        <v>25017</v>
      </c>
      <c r="H496" t="s">
        <v>589</v>
      </c>
      <c r="I496">
        <v>1122</v>
      </c>
      <c r="J496" t="s">
        <v>1801</v>
      </c>
      <c r="K496" t="s">
        <v>1449</v>
      </c>
      <c r="L496" t="s">
        <v>42</v>
      </c>
      <c r="M496" t="s">
        <v>42</v>
      </c>
      <c r="N496" t="s">
        <v>42</v>
      </c>
      <c r="O496" t="s">
        <v>1449</v>
      </c>
      <c r="P496" t="s">
        <v>1449</v>
      </c>
      <c r="Q496" t="s">
        <v>1802</v>
      </c>
      <c r="S496" t="s">
        <v>1259</v>
      </c>
      <c r="T496" t="s">
        <v>1259</v>
      </c>
    </row>
    <row r="497" spans="1:20">
      <c r="A497" t="s">
        <v>2927</v>
      </c>
      <c r="B497" t="s">
        <v>2928</v>
      </c>
      <c r="C497" t="s">
        <v>923</v>
      </c>
      <c r="D497" t="s">
        <v>588</v>
      </c>
      <c r="E497">
        <v>1749</v>
      </c>
      <c r="F497">
        <v>1031</v>
      </c>
      <c r="G497">
        <v>25017</v>
      </c>
      <c r="H497" t="s">
        <v>589</v>
      </c>
      <c r="I497">
        <v>1122</v>
      </c>
      <c r="J497" t="s">
        <v>1841</v>
      </c>
      <c r="K497" t="s">
        <v>1449</v>
      </c>
      <c r="L497" t="s">
        <v>1842</v>
      </c>
      <c r="M497" t="s">
        <v>42</v>
      </c>
      <c r="N497" t="s">
        <v>42</v>
      </c>
      <c r="O497" t="s">
        <v>1449</v>
      </c>
      <c r="P497" t="s">
        <v>1811</v>
      </c>
      <c r="Q497" t="s">
        <v>1842</v>
      </c>
      <c r="S497" t="s">
        <v>1259</v>
      </c>
      <c r="T497" t="s">
        <v>1259</v>
      </c>
    </row>
    <row r="498" spans="1:20">
      <c r="A498" t="s">
        <v>2929</v>
      </c>
      <c r="B498" t="s">
        <v>2930</v>
      </c>
      <c r="C498" t="s">
        <v>923</v>
      </c>
      <c r="D498" t="s">
        <v>588</v>
      </c>
      <c r="E498">
        <v>1749</v>
      </c>
      <c r="F498">
        <v>1645</v>
      </c>
      <c r="G498">
        <v>25017</v>
      </c>
      <c r="H498" t="s">
        <v>589</v>
      </c>
      <c r="I498">
        <v>1122</v>
      </c>
      <c r="J498" t="s">
        <v>1822</v>
      </c>
      <c r="K498" t="s">
        <v>1823</v>
      </c>
      <c r="L498" t="s">
        <v>1824</v>
      </c>
      <c r="M498" t="s">
        <v>42</v>
      </c>
      <c r="N498" t="s">
        <v>1825</v>
      </c>
      <c r="O498" t="s">
        <v>1449</v>
      </c>
      <c r="P498" t="s">
        <v>1797</v>
      </c>
      <c r="Q498" t="s">
        <v>1798</v>
      </c>
      <c r="S498" t="s">
        <v>1259</v>
      </c>
      <c r="T498" t="s">
        <v>1259</v>
      </c>
    </row>
    <row r="499" spans="1:20">
      <c r="A499" t="s">
        <v>2931</v>
      </c>
      <c r="B499" t="s">
        <v>2932</v>
      </c>
      <c r="C499" t="s">
        <v>923</v>
      </c>
      <c r="D499" t="s">
        <v>588</v>
      </c>
      <c r="E499">
        <v>1749</v>
      </c>
      <c r="F499">
        <v>2105</v>
      </c>
      <c r="G499">
        <v>25017</v>
      </c>
      <c r="H499" t="s">
        <v>589</v>
      </c>
      <c r="I499">
        <v>1122</v>
      </c>
      <c r="J499" t="s">
        <v>1801</v>
      </c>
      <c r="K499" t="s">
        <v>1449</v>
      </c>
      <c r="L499" t="s">
        <v>42</v>
      </c>
      <c r="M499" t="s">
        <v>42</v>
      </c>
      <c r="N499" t="s">
        <v>42</v>
      </c>
      <c r="O499" t="s">
        <v>1449</v>
      </c>
      <c r="P499" t="s">
        <v>1449</v>
      </c>
      <c r="Q499" t="s">
        <v>1802</v>
      </c>
      <c r="S499" t="s">
        <v>1259</v>
      </c>
      <c r="T499" t="s">
        <v>1259</v>
      </c>
    </row>
    <row r="500" spans="1:20">
      <c r="A500" t="s">
        <v>2933</v>
      </c>
      <c r="B500" t="s">
        <v>2934</v>
      </c>
      <c r="C500" t="s">
        <v>2935</v>
      </c>
      <c r="D500" t="s">
        <v>588</v>
      </c>
      <c r="E500">
        <v>1752</v>
      </c>
      <c r="F500">
        <v>1219</v>
      </c>
      <c r="G500">
        <v>25017</v>
      </c>
      <c r="H500" t="s">
        <v>589</v>
      </c>
      <c r="I500">
        <v>1122</v>
      </c>
      <c r="J500" t="s">
        <v>1822</v>
      </c>
      <c r="K500" t="s">
        <v>1449</v>
      </c>
      <c r="L500" t="s">
        <v>1847</v>
      </c>
      <c r="M500" t="s">
        <v>42</v>
      </c>
      <c r="N500" t="s">
        <v>2240</v>
      </c>
      <c r="O500" t="s">
        <v>1449</v>
      </c>
      <c r="P500" t="s">
        <v>1797</v>
      </c>
      <c r="Q500" t="s">
        <v>1847</v>
      </c>
      <c r="S500" t="s">
        <v>1259</v>
      </c>
      <c r="T500" t="s">
        <v>1259</v>
      </c>
    </row>
    <row r="501" spans="1:20">
      <c r="A501" t="s">
        <v>2936</v>
      </c>
      <c r="B501" t="s">
        <v>2934</v>
      </c>
      <c r="C501" t="s">
        <v>2935</v>
      </c>
      <c r="D501" t="s">
        <v>588</v>
      </c>
      <c r="E501">
        <v>1752</v>
      </c>
      <c r="F501">
        <v>1219</v>
      </c>
      <c r="G501">
        <v>25017</v>
      </c>
      <c r="H501" t="s">
        <v>589</v>
      </c>
      <c r="I501">
        <v>1122</v>
      </c>
      <c r="J501" t="s">
        <v>2499</v>
      </c>
      <c r="K501" t="s">
        <v>1449</v>
      </c>
      <c r="L501" t="s">
        <v>1847</v>
      </c>
      <c r="M501" t="s">
        <v>42</v>
      </c>
      <c r="N501" t="s">
        <v>42</v>
      </c>
      <c r="O501" t="s">
        <v>1449</v>
      </c>
      <c r="P501" t="s">
        <v>1797</v>
      </c>
      <c r="Q501" t="s">
        <v>1847</v>
      </c>
      <c r="S501" t="s">
        <v>1259</v>
      </c>
      <c r="T501" t="s">
        <v>1259</v>
      </c>
    </row>
    <row r="502" spans="1:20">
      <c r="A502" t="s">
        <v>2937</v>
      </c>
      <c r="B502" t="s">
        <v>2938</v>
      </c>
      <c r="C502" t="s">
        <v>2935</v>
      </c>
      <c r="D502" t="s">
        <v>588</v>
      </c>
      <c r="E502">
        <v>1752</v>
      </c>
      <c r="F502">
        <v>1228</v>
      </c>
      <c r="G502">
        <v>25017</v>
      </c>
      <c r="H502" t="s">
        <v>589</v>
      </c>
      <c r="I502">
        <v>1122</v>
      </c>
      <c r="J502" t="s">
        <v>1912</v>
      </c>
      <c r="K502" t="s">
        <v>1449</v>
      </c>
      <c r="L502" t="s">
        <v>42</v>
      </c>
      <c r="M502" t="s">
        <v>1802</v>
      </c>
      <c r="N502" t="s">
        <v>42</v>
      </c>
      <c r="O502" t="s">
        <v>1449</v>
      </c>
      <c r="P502" t="s">
        <v>1449</v>
      </c>
      <c r="Q502" t="s">
        <v>1809</v>
      </c>
      <c r="S502" t="s">
        <v>1259</v>
      </c>
      <c r="T502" t="s">
        <v>1259</v>
      </c>
    </row>
    <row r="503" spans="1:20">
      <c r="A503" t="s">
        <v>2939</v>
      </c>
      <c r="B503" t="s">
        <v>2940</v>
      </c>
      <c r="C503" t="s">
        <v>2935</v>
      </c>
      <c r="D503" t="s">
        <v>588</v>
      </c>
      <c r="E503">
        <v>1752</v>
      </c>
      <c r="F503">
        <v>1844</v>
      </c>
      <c r="G503">
        <v>25017</v>
      </c>
      <c r="H503" t="s">
        <v>589</v>
      </c>
      <c r="I503">
        <v>1122</v>
      </c>
      <c r="J503" t="s">
        <v>1795</v>
      </c>
      <c r="K503" t="s">
        <v>1449</v>
      </c>
      <c r="L503" t="s">
        <v>42</v>
      </c>
      <c r="M503" t="s">
        <v>1796</v>
      </c>
      <c r="N503" t="s">
        <v>42</v>
      </c>
      <c r="O503" t="s">
        <v>1864</v>
      </c>
      <c r="P503" t="s">
        <v>1797</v>
      </c>
      <c r="Q503" t="s">
        <v>1798</v>
      </c>
      <c r="R503">
        <v>176</v>
      </c>
      <c r="S503" t="s">
        <v>1865</v>
      </c>
      <c r="T503" t="s">
        <v>1259</v>
      </c>
    </row>
    <row r="504" spans="1:20">
      <c r="A504" t="s">
        <v>2941</v>
      </c>
      <c r="B504" t="s">
        <v>2942</v>
      </c>
      <c r="C504" t="s">
        <v>2935</v>
      </c>
      <c r="D504" t="s">
        <v>588</v>
      </c>
      <c r="E504">
        <v>1752</v>
      </c>
      <c r="F504">
        <v>2225</v>
      </c>
      <c r="G504">
        <v>25017</v>
      </c>
      <c r="H504" t="s">
        <v>589</v>
      </c>
      <c r="I504">
        <v>1122</v>
      </c>
      <c r="J504" t="s">
        <v>1822</v>
      </c>
      <c r="K504" t="s">
        <v>2599</v>
      </c>
      <c r="L504" t="s">
        <v>1824</v>
      </c>
      <c r="M504" t="s">
        <v>42</v>
      </c>
      <c r="N504" t="s">
        <v>1825</v>
      </c>
      <c r="O504" t="s">
        <v>1449</v>
      </c>
      <c r="P504" t="s">
        <v>1797</v>
      </c>
      <c r="Q504" t="s">
        <v>1798</v>
      </c>
      <c r="S504" t="s">
        <v>1259</v>
      </c>
      <c r="T504" t="s">
        <v>1259</v>
      </c>
    </row>
    <row r="505" spans="1:20">
      <c r="A505" t="s">
        <v>2943</v>
      </c>
      <c r="B505" t="s">
        <v>2944</v>
      </c>
      <c r="C505" t="s">
        <v>2935</v>
      </c>
      <c r="D505" t="s">
        <v>588</v>
      </c>
      <c r="E505">
        <v>1752</v>
      </c>
      <c r="F505">
        <v>3004</v>
      </c>
      <c r="G505">
        <v>25017</v>
      </c>
      <c r="H505" t="s">
        <v>589</v>
      </c>
      <c r="I505">
        <v>1122</v>
      </c>
      <c r="J505" t="s">
        <v>1859</v>
      </c>
      <c r="K505" t="s">
        <v>1449</v>
      </c>
      <c r="L505" t="s">
        <v>1449</v>
      </c>
      <c r="M505" t="s">
        <v>42</v>
      </c>
      <c r="N505" t="s">
        <v>42</v>
      </c>
      <c r="O505" t="s">
        <v>1449</v>
      </c>
      <c r="P505" t="s">
        <v>1449</v>
      </c>
      <c r="Q505" t="s">
        <v>1847</v>
      </c>
      <c r="S505" t="s">
        <v>1259</v>
      </c>
      <c r="T505" t="s">
        <v>1259</v>
      </c>
    </row>
    <row r="506" spans="1:20">
      <c r="A506" t="s">
        <v>2945</v>
      </c>
      <c r="B506" t="s">
        <v>2946</v>
      </c>
      <c r="C506" t="s">
        <v>2935</v>
      </c>
      <c r="D506" t="s">
        <v>588</v>
      </c>
      <c r="E506">
        <v>1752</v>
      </c>
      <c r="F506">
        <v>3200</v>
      </c>
      <c r="G506">
        <v>25017</v>
      </c>
      <c r="H506" t="s">
        <v>589</v>
      </c>
      <c r="I506">
        <v>1122</v>
      </c>
      <c r="J506" t="s">
        <v>1838</v>
      </c>
      <c r="K506" t="s">
        <v>1449</v>
      </c>
      <c r="L506" t="s">
        <v>42</v>
      </c>
      <c r="M506" t="s">
        <v>1449</v>
      </c>
      <c r="N506" t="s">
        <v>42</v>
      </c>
      <c r="O506" t="s">
        <v>1449</v>
      </c>
      <c r="P506" t="s">
        <v>1449</v>
      </c>
      <c r="Q506" t="s">
        <v>1802</v>
      </c>
      <c r="S506" t="s">
        <v>1259</v>
      </c>
      <c r="T506" t="s">
        <v>1259</v>
      </c>
    </row>
    <row r="507" spans="1:20">
      <c r="A507" t="s">
        <v>2947</v>
      </c>
      <c r="B507" t="s">
        <v>2948</v>
      </c>
      <c r="C507" t="s">
        <v>2935</v>
      </c>
      <c r="D507" t="s">
        <v>588</v>
      </c>
      <c r="E507">
        <v>1752</v>
      </c>
      <c r="F507">
        <v>3624</v>
      </c>
      <c r="G507">
        <v>25017</v>
      </c>
      <c r="H507" t="s">
        <v>589</v>
      </c>
      <c r="I507">
        <v>1122</v>
      </c>
      <c r="J507" t="s">
        <v>1859</v>
      </c>
      <c r="K507" t="s">
        <v>1449</v>
      </c>
      <c r="L507" t="s">
        <v>1449</v>
      </c>
      <c r="M507" t="s">
        <v>42</v>
      </c>
      <c r="N507" t="s">
        <v>42</v>
      </c>
      <c r="O507" t="s">
        <v>1449</v>
      </c>
      <c r="P507" t="s">
        <v>1449</v>
      </c>
      <c r="Q507" t="s">
        <v>1847</v>
      </c>
      <c r="S507" t="s">
        <v>1259</v>
      </c>
      <c r="T507" t="s">
        <v>1259</v>
      </c>
    </row>
    <row r="508" spans="1:20">
      <c r="A508" t="s">
        <v>2949</v>
      </c>
      <c r="B508" t="s">
        <v>2950</v>
      </c>
      <c r="C508" t="s">
        <v>2935</v>
      </c>
      <c r="D508" t="s">
        <v>588</v>
      </c>
      <c r="E508">
        <v>1752</v>
      </c>
      <c r="F508">
        <v>3766</v>
      </c>
      <c r="G508">
        <v>25017</v>
      </c>
      <c r="H508" t="s">
        <v>589</v>
      </c>
      <c r="I508">
        <v>1122</v>
      </c>
      <c r="J508" t="s">
        <v>1795</v>
      </c>
      <c r="K508" t="s">
        <v>1449</v>
      </c>
      <c r="L508" t="s">
        <v>42</v>
      </c>
      <c r="M508" t="s">
        <v>1910</v>
      </c>
      <c r="N508" t="s">
        <v>42</v>
      </c>
      <c r="O508" t="s">
        <v>1449</v>
      </c>
      <c r="P508" t="s">
        <v>1797</v>
      </c>
      <c r="Q508" t="s">
        <v>1809</v>
      </c>
      <c r="R508">
        <v>29</v>
      </c>
      <c r="S508" t="s">
        <v>1259</v>
      </c>
      <c r="T508" t="s">
        <v>1259</v>
      </c>
    </row>
    <row r="509" spans="1:20">
      <c r="A509" t="s">
        <v>2951</v>
      </c>
      <c r="B509" t="s">
        <v>2952</v>
      </c>
      <c r="C509" t="s">
        <v>2935</v>
      </c>
      <c r="D509" t="s">
        <v>588</v>
      </c>
      <c r="E509">
        <v>1752</v>
      </c>
      <c r="F509">
        <v>3854</v>
      </c>
      <c r="G509">
        <v>25017</v>
      </c>
      <c r="H509" t="s">
        <v>589</v>
      </c>
      <c r="I509">
        <v>1122</v>
      </c>
      <c r="J509" t="s">
        <v>1801</v>
      </c>
      <c r="K509" t="s">
        <v>1449</v>
      </c>
      <c r="L509" t="s">
        <v>42</v>
      </c>
      <c r="M509" t="s">
        <v>42</v>
      </c>
      <c r="N509" t="s">
        <v>42</v>
      </c>
      <c r="O509" t="s">
        <v>1449</v>
      </c>
      <c r="P509" t="s">
        <v>1449</v>
      </c>
      <c r="Q509" t="s">
        <v>1802</v>
      </c>
      <c r="S509" t="s">
        <v>1259</v>
      </c>
      <c r="T509" t="s">
        <v>1259</v>
      </c>
    </row>
    <row r="510" spans="1:20">
      <c r="A510" t="s">
        <v>2953</v>
      </c>
      <c r="B510" t="s">
        <v>2954</v>
      </c>
      <c r="C510" t="s">
        <v>2935</v>
      </c>
      <c r="D510" t="s">
        <v>588</v>
      </c>
      <c r="E510">
        <v>1752</v>
      </c>
      <c r="F510">
        <v>4720</v>
      </c>
      <c r="G510">
        <v>25017</v>
      </c>
      <c r="H510" t="s">
        <v>589</v>
      </c>
      <c r="I510">
        <v>1122</v>
      </c>
      <c r="J510" t="s">
        <v>1859</v>
      </c>
      <c r="K510" t="s">
        <v>1449</v>
      </c>
      <c r="L510" t="s">
        <v>1449</v>
      </c>
      <c r="M510" t="s">
        <v>42</v>
      </c>
      <c r="N510" t="s">
        <v>42</v>
      </c>
      <c r="O510" t="s">
        <v>1449</v>
      </c>
      <c r="P510" t="s">
        <v>1449</v>
      </c>
      <c r="Q510" t="s">
        <v>1847</v>
      </c>
      <c r="S510" t="s">
        <v>1259</v>
      </c>
      <c r="T510" t="s">
        <v>1259</v>
      </c>
    </row>
    <row r="511" spans="1:20">
      <c r="A511" t="s">
        <v>2955</v>
      </c>
      <c r="B511" t="s">
        <v>2956</v>
      </c>
      <c r="C511" t="s">
        <v>2957</v>
      </c>
      <c r="D511" t="s">
        <v>588</v>
      </c>
      <c r="E511">
        <v>1754</v>
      </c>
      <c r="F511">
        <v>1702</v>
      </c>
      <c r="G511">
        <v>25017</v>
      </c>
      <c r="H511" t="s">
        <v>589</v>
      </c>
      <c r="I511">
        <v>1122</v>
      </c>
      <c r="J511" t="s">
        <v>1822</v>
      </c>
      <c r="K511" t="s">
        <v>1889</v>
      </c>
      <c r="L511" t="s">
        <v>1809</v>
      </c>
      <c r="M511" t="s">
        <v>42</v>
      </c>
      <c r="N511" t="s">
        <v>1829</v>
      </c>
      <c r="O511" t="s">
        <v>1449</v>
      </c>
      <c r="P511" t="s">
        <v>1797</v>
      </c>
      <c r="Q511" t="s">
        <v>1809</v>
      </c>
      <c r="S511" t="s">
        <v>1259</v>
      </c>
      <c r="T511" t="s">
        <v>1259</v>
      </c>
    </row>
    <row r="512" spans="1:20">
      <c r="A512" t="s">
        <v>2958</v>
      </c>
      <c r="B512" t="s">
        <v>2959</v>
      </c>
      <c r="C512" t="s">
        <v>2960</v>
      </c>
      <c r="D512" t="s">
        <v>588</v>
      </c>
      <c r="E512">
        <v>1757</v>
      </c>
      <c r="F512">
        <v>1252</v>
      </c>
      <c r="G512">
        <v>25027</v>
      </c>
      <c r="H512" t="s">
        <v>1194</v>
      </c>
      <c r="I512">
        <v>1122</v>
      </c>
      <c r="J512" t="s">
        <v>1795</v>
      </c>
      <c r="K512" t="s">
        <v>1449</v>
      </c>
      <c r="L512" t="s">
        <v>42</v>
      </c>
      <c r="M512" t="s">
        <v>1802</v>
      </c>
      <c r="N512" t="s">
        <v>42</v>
      </c>
      <c r="O512" t="s">
        <v>1449</v>
      </c>
      <c r="P512" t="s">
        <v>1797</v>
      </c>
      <c r="Q512" t="s">
        <v>1809</v>
      </c>
      <c r="R512">
        <v>83</v>
      </c>
      <c r="S512" t="s">
        <v>1259</v>
      </c>
      <c r="T512" t="s">
        <v>1259</v>
      </c>
    </row>
    <row r="513" spans="1:20">
      <c r="A513" t="s">
        <v>2961</v>
      </c>
      <c r="B513" t="s">
        <v>2962</v>
      </c>
      <c r="C513" t="s">
        <v>2960</v>
      </c>
      <c r="D513" t="s">
        <v>588</v>
      </c>
      <c r="E513">
        <v>1757</v>
      </c>
      <c r="F513">
        <v>1723</v>
      </c>
      <c r="G513">
        <v>25027</v>
      </c>
      <c r="H513" t="s">
        <v>1194</v>
      </c>
      <c r="I513">
        <v>1122</v>
      </c>
      <c r="J513" t="s">
        <v>1818</v>
      </c>
      <c r="K513" t="s">
        <v>1449</v>
      </c>
      <c r="L513" t="s">
        <v>42</v>
      </c>
      <c r="M513" t="s">
        <v>1449</v>
      </c>
      <c r="N513" t="s">
        <v>42</v>
      </c>
      <c r="O513" t="s">
        <v>1449</v>
      </c>
      <c r="P513" t="s">
        <v>1811</v>
      </c>
      <c r="Q513" t="s">
        <v>1802</v>
      </c>
      <c r="S513" t="s">
        <v>1259</v>
      </c>
      <c r="T513" t="s">
        <v>1259</v>
      </c>
    </row>
    <row r="514" spans="1:20">
      <c r="A514" t="s">
        <v>2963</v>
      </c>
      <c r="B514" t="s">
        <v>2964</v>
      </c>
      <c r="C514" t="s">
        <v>2960</v>
      </c>
      <c r="D514" t="s">
        <v>588</v>
      </c>
      <c r="E514">
        <v>1757</v>
      </c>
      <c r="F514">
        <v>2060</v>
      </c>
      <c r="G514">
        <v>25027</v>
      </c>
      <c r="H514" t="s">
        <v>1194</v>
      </c>
      <c r="I514">
        <v>1122</v>
      </c>
      <c r="J514" t="s">
        <v>1859</v>
      </c>
      <c r="K514" t="s">
        <v>1449</v>
      </c>
      <c r="L514" t="s">
        <v>1449</v>
      </c>
      <c r="M514" t="s">
        <v>42</v>
      </c>
      <c r="N514" t="s">
        <v>42</v>
      </c>
      <c r="O514" t="s">
        <v>1449</v>
      </c>
      <c r="P514" t="s">
        <v>1449</v>
      </c>
      <c r="Q514" t="s">
        <v>1847</v>
      </c>
      <c r="S514" t="s">
        <v>1259</v>
      </c>
      <c r="T514" t="s">
        <v>1259</v>
      </c>
    </row>
    <row r="515" spans="1:21">
      <c r="A515" t="s">
        <v>2965</v>
      </c>
      <c r="B515" t="s">
        <v>2966</v>
      </c>
      <c r="C515" t="s">
        <v>2960</v>
      </c>
      <c r="D515" t="s">
        <v>588</v>
      </c>
      <c r="E515">
        <v>1757</v>
      </c>
      <c r="F515">
        <v>3003</v>
      </c>
      <c r="G515">
        <v>25027</v>
      </c>
      <c r="H515" t="s">
        <v>1194</v>
      </c>
      <c r="I515">
        <v>1122</v>
      </c>
      <c r="J515" t="s">
        <v>1912</v>
      </c>
      <c r="K515" t="s">
        <v>1855</v>
      </c>
      <c r="L515" t="s">
        <v>42</v>
      </c>
      <c r="M515" t="s">
        <v>1796</v>
      </c>
      <c r="N515" t="s">
        <v>42</v>
      </c>
      <c r="O515" t="s">
        <v>1810</v>
      </c>
      <c r="P515" t="s">
        <v>1449</v>
      </c>
      <c r="Q515" t="s">
        <v>1798</v>
      </c>
      <c r="R515">
        <v>100.5</v>
      </c>
      <c r="S515" t="s">
        <v>1914</v>
      </c>
      <c r="T515" t="s">
        <v>1915</v>
      </c>
      <c r="U515">
        <v>36694</v>
      </c>
    </row>
    <row r="516" spans="1:20">
      <c r="A516" t="s">
        <v>2967</v>
      </c>
      <c r="B516" t="s">
        <v>2968</v>
      </c>
      <c r="C516" t="s">
        <v>2960</v>
      </c>
      <c r="D516" t="s">
        <v>588</v>
      </c>
      <c r="E516">
        <v>1757</v>
      </c>
      <c r="F516">
        <v>3356</v>
      </c>
      <c r="G516">
        <v>25027</v>
      </c>
      <c r="H516" t="s">
        <v>1194</v>
      </c>
      <c r="I516">
        <v>1122</v>
      </c>
      <c r="J516" t="s">
        <v>1795</v>
      </c>
      <c r="K516" t="s">
        <v>1449</v>
      </c>
      <c r="L516" t="s">
        <v>42</v>
      </c>
      <c r="M516" t="s">
        <v>1802</v>
      </c>
      <c r="N516" t="s">
        <v>42</v>
      </c>
      <c r="O516" t="s">
        <v>1449</v>
      </c>
      <c r="P516" t="s">
        <v>1797</v>
      </c>
      <c r="Q516" t="s">
        <v>1809</v>
      </c>
      <c r="R516">
        <v>63</v>
      </c>
      <c r="S516" t="s">
        <v>1259</v>
      </c>
      <c r="T516" t="s">
        <v>1259</v>
      </c>
    </row>
    <row r="517" spans="1:20">
      <c r="A517" t="s">
        <v>2969</v>
      </c>
      <c r="B517" t="s">
        <v>2970</v>
      </c>
      <c r="C517" t="s">
        <v>2960</v>
      </c>
      <c r="D517" t="s">
        <v>588</v>
      </c>
      <c r="E517">
        <v>1757</v>
      </c>
      <c r="F517">
        <v>3405</v>
      </c>
      <c r="G517">
        <v>25027</v>
      </c>
      <c r="H517" t="s">
        <v>1194</v>
      </c>
      <c r="I517">
        <v>1122</v>
      </c>
      <c r="J517" t="s">
        <v>1801</v>
      </c>
      <c r="K517" t="s">
        <v>1449</v>
      </c>
      <c r="L517" t="s">
        <v>42</v>
      </c>
      <c r="M517" t="s">
        <v>42</v>
      </c>
      <c r="N517" t="s">
        <v>42</v>
      </c>
      <c r="O517" t="s">
        <v>1449</v>
      </c>
      <c r="P517" t="s">
        <v>1449</v>
      </c>
      <c r="Q517" t="s">
        <v>1802</v>
      </c>
      <c r="S517" t="s">
        <v>1259</v>
      </c>
      <c r="T517" t="s">
        <v>1259</v>
      </c>
    </row>
    <row r="518" spans="1:20">
      <c r="A518" t="s">
        <v>2971</v>
      </c>
      <c r="B518" t="s">
        <v>2972</v>
      </c>
      <c r="C518" t="s">
        <v>2973</v>
      </c>
      <c r="D518" t="s">
        <v>588</v>
      </c>
      <c r="E518">
        <v>1760</v>
      </c>
      <c r="F518">
        <v>5939</v>
      </c>
      <c r="G518">
        <v>25017</v>
      </c>
      <c r="H518" t="s">
        <v>589</v>
      </c>
      <c r="I518">
        <v>1122</v>
      </c>
      <c r="J518" t="s">
        <v>1795</v>
      </c>
      <c r="K518" t="s">
        <v>1449</v>
      </c>
      <c r="L518" t="s">
        <v>42</v>
      </c>
      <c r="M518" t="s">
        <v>1802</v>
      </c>
      <c r="N518" t="s">
        <v>42</v>
      </c>
      <c r="O518" t="s">
        <v>1449</v>
      </c>
      <c r="P518" t="s">
        <v>1797</v>
      </c>
      <c r="Q518" t="s">
        <v>1809</v>
      </c>
      <c r="R518">
        <v>41</v>
      </c>
      <c r="S518" t="s">
        <v>1259</v>
      </c>
      <c r="T518" t="s">
        <v>1259</v>
      </c>
    </row>
    <row r="519" spans="1:20">
      <c r="A519" t="s">
        <v>2974</v>
      </c>
      <c r="B519" t="s">
        <v>2975</v>
      </c>
      <c r="C519" t="s">
        <v>2973</v>
      </c>
      <c r="D519" t="s">
        <v>588</v>
      </c>
      <c r="E519">
        <v>1760</v>
      </c>
      <c r="F519">
        <v>1015</v>
      </c>
      <c r="G519">
        <v>25017</v>
      </c>
      <c r="H519" t="s">
        <v>589</v>
      </c>
      <c r="I519">
        <v>1122</v>
      </c>
      <c r="J519" t="s">
        <v>1818</v>
      </c>
      <c r="K519" t="s">
        <v>1449</v>
      </c>
      <c r="L519" t="s">
        <v>42</v>
      </c>
      <c r="M519" t="s">
        <v>1449</v>
      </c>
      <c r="N519" t="s">
        <v>42</v>
      </c>
      <c r="O519" t="s">
        <v>1449</v>
      </c>
      <c r="P519" t="s">
        <v>1811</v>
      </c>
      <c r="Q519" t="s">
        <v>1802</v>
      </c>
      <c r="S519" t="s">
        <v>1259</v>
      </c>
      <c r="T519" t="s">
        <v>1259</v>
      </c>
    </row>
    <row r="520" spans="1:20">
      <c r="A520" t="s">
        <v>2976</v>
      </c>
      <c r="B520" t="s">
        <v>2977</v>
      </c>
      <c r="C520" t="s">
        <v>2973</v>
      </c>
      <c r="D520" t="s">
        <v>588</v>
      </c>
      <c r="E520">
        <v>1760</v>
      </c>
      <c r="F520">
        <v>2059</v>
      </c>
      <c r="G520">
        <v>25017</v>
      </c>
      <c r="H520" t="s">
        <v>589</v>
      </c>
      <c r="I520">
        <v>1122</v>
      </c>
      <c r="J520" t="s">
        <v>1795</v>
      </c>
      <c r="K520" t="s">
        <v>1449</v>
      </c>
      <c r="L520" t="s">
        <v>42</v>
      </c>
      <c r="M520" t="s">
        <v>1802</v>
      </c>
      <c r="N520" t="s">
        <v>42</v>
      </c>
      <c r="O520" t="s">
        <v>2094</v>
      </c>
      <c r="P520" t="s">
        <v>1797</v>
      </c>
      <c r="Q520" t="s">
        <v>1809</v>
      </c>
      <c r="R520">
        <v>51</v>
      </c>
      <c r="S520" t="s">
        <v>1259</v>
      </c>
      <c r="T520" t="s">
        <v>1259</v>
      </c>
    </row>
    <row r="521" spans="1:20">
      <c r="A521" t="s">
        <v>2978</v>
      </c>
      <c r="B521" t="s">
        <v>2979</v>
      </c>
      <c r="C521" t="s">
        <v>2973</v>
      </c>
      <c r="D521" t="s">
        <v>588</v>
      </c>
      <c r="E521">
        <v>1760</v>
      </c>
      <c r="F521">
        <v>2418</v>
      </c>
      <c r="G521">
        <v>25017</v>
      </c>
      <c r="H521" t="s">
        <v>589</v>
      </c>
      <c r="I521">
        <v>1122</v>
      </c>
      <c r="J521" t="s">
        <v>1859</v>
      </c>
      <c r="K521" t="s">
        <v>1449</v>
      </c>
      <c r="L521" t="s">
        <v>1449</v>
      </c>
      <c r="M521" t="s">
        <v>42</v>
      </c>
      <c r="N521" t="s">
        <v>42</v>
      </c>
      <c r="O521" t="s">
        <v>1449</v>
      </c>
      <c r="P521" t="s">
        <v>1449</v>
      </c>
      <c r="Q521" t="s">
        <v>1847</v>
      </c>
      <c r="S521" t="s">
        <v>1259</v>
      </c>
      <c r="T521" t="s">
        <v>1259</v>
      </c>
    </row>
    <row r="522" spans="1:20">
      <c r="A522" t="s">
        <v>2980</v>
      </c>
      <c r="B522" t="s">
        <v>2981</v>
      </c>
      <c r="C522" t="s">
        <v>2973</v>
      </c>
      <c r="D522" t="s">
        <v>588</v>
      </c>
      <c r="E522">
        <v>1760</v>
      </c>
      <c r="F522">
        <v>4140</v>
      </c>
      <c r="G522">
        <v>25017</v>
      </c>
      <c r="H522" t="s">
        <v>589</v>
      </c>
      <c r="I522">
        <v>1122</v>
      </c>
      <c r="J522" t="s">
        <v>2259</v>
      </c>
      <c r="K522" t="s">
        <v>1449</v>
      </c>
      <c r="L522" t="s">
        <v>42</v>
      </c>
      <c r="M522" t="s">
        <v>42</v>
      </c>
      <c r="N522" t="s">
        <v>42</v>
      </c>
      <c r="O522" t="s">
        <v>1449</v>
      </c>
      <c r="P522" t="s">
        <v>1449</v>
      </c>
      <c r="Q522" t="s">
        <v>1798</v>
      </c>
      <c r="S522" t="s">
        <v>1259</v>
      </c>
      <c r="T522" t="s">
        <v>1259</v>
      </c>
    </row>
    <row r="523" spans="1:20">
      <c r="A523" t="s">
        <v>2982</v>
      </c>
      <c r="B523" t="s">
        <v>2983</v>
      </c>
      <c r="C523" t="s">
        <v>2973</v>
      </c>
      <c r="D523" t="s">
        <v>588</v>
      </c>
      <c r="E523">
        <v>1760</v>
      </c>
      <c r="F523">
        <v>4629</v>
      </c>
      <c r="G523">
        <v>25017</v>
      </c>
      <c r="H523" t="s">
        <v>589</v>
      </c>
      <c r="I523">
        <v>1122</v>
      </c>
      <c r="J523" t="s">
        <v>1822</v>
      </c>
      <c r="K523" t="s">
        <v>1823</v>
      </c>
      <c r="L523" t="s">
        <v>1824</v>
      </c>
      <c r="M523" t="s">
        <v>42</v>
      </c>
      <c r="N523" t="s">
        <v>1825</v>
      </c>
      <c r="O523" t="s">
        <v>1449</v>
      </c>
      <c r="P523" t="s">
        <v>1797</v>
      </c>
      <c r="Q523" t="s">
        <v>1798</v>
      </c>
      <c r="S523" t="s">
        <v>1259</v>
      </c>
      <c r="T523" t="s">
        <v>1259</v>
      </c>
    </row>
    <row r="524" spans="1:20">
      <c r="A524" t="s">
        <v>2984</v>
      </c>
      <c r="B524" t="s">
        <v>2985</v>
      </c>
      <c r="C524" t="s">
        <v>2973</v>
      </c>
      <c r="D524" t="s">
        <v>588</v>
      </c>
      <c r="E524">
        <v>1760</v>
      </c>
      <c r="F524">
        <v>5838</v>
      </c>
      <c r="G524">
        <v>25017</v>
      </c>
      <c r="H524" t="s">
        <v>589</v>
      </c>
      <c r="I524">
        <v>1122</v>
      </c>
      <c r="J524" t="s">
        <v>1859</v>
      </c>
      <c r="K524" t="s">
        <v>1449</v>
      </c>
      <c r="L524" t="s">
        <v>1449</v>
      </c>
      <c r="M524" t="s">
        <v>42</v>
      </c>
      <c r="N524" t="s">
        <v>42</v>
      </c>
      <c r="O524" t="s">
        <v>1449</v>
      </c>
      <c r="P524" t="s">
        <v>1449</v>
      </c>
      <c r="Q524" t="s">
        <v>1847</v>
      </c>
      <c r="S524" t="s">
        <v>1259</v>
      </c>
      <c r="T524" t="s">
        <v>1259</v>
      </c>
    </row>
    <row r="525" spans="1:20">
      <c r="A525" t="s">
        <v>2986</v>
      </c>
      <c r="B525" t="s">
        <v>2987</v>
      </c>
      <c r="C525" t="s">
        <v>2973</v>
      </c>
      <c r="D525" t="s">
        <v>588</v>
      </c>
      <c r="E525">
        <v>1760</v>
      </c>
      <c r="F525">
        <v>6056</v>
      </c>
      <c r="G525">
        <v>25017</v>
      </c>
      <c r="H525" t="s">
        <v>589</v>
      </c>
      <c r="I525">
        <v>1122</v>
      </c>
      <c r="J525" t="s">
        <v>1795</v>
      </c>
      <c r="K525" t="s">
        <v>1449</v>
      </c>
      <c r="L525" t="s">
        <v>42</v>
      </c>
      <c r="M525" t="s">
        <v>1796</v>
      </c>
      <c r="N525" t="s">
        <v>42</v>
      </c>
      <c r="O525" t="s">
        <v>1449</v>
      </c>
      <c r="P525" t="s">
        <v>1797</v>
      </c>
      <c r="Q525" t="s">
        <v>1798</v>
      </c>
      <c r="R525">
        <v>109</v>
      </c>
      <c r="S525" t="s">
        <v>1259</v>
      </c>
      <c r="T525" t="s">
        <v>1259</v>
      </c>
    </row>
    <row r="526" spans="1:20">
      <c r="A526" t="s">
        <v>2988</v>
      </c>
      <c r="B526" t="s">
        <v>2989</v>
      </c>
      <c r="C526" t="s">
        <v>2973</v>
      </c>
      <c r="D526" t="s">
        <v>588</v>
      </c>
      <c r="E526">
        <v>1760</v>
      </c>
      <c r="F526">
        <v>7700</v>
      </c>
      <c r="G526">
        <v>25017</v>
      </c>
      <c r="H526" t="s">
        <v>589</v>
      </c>
      <c r="I526">
        <v>1122</v>
      </c>
      <c r="J526" t="s">
        <v>1795</v>
      </c>
      <c r="K526" t="s">
        <v>1449</v>
      </c>
      <c r="L526" t="s">
        <v>42</v>
      </c>
      <c r="M526" t="s">
        <v>1910</v>
      </c>
      <c r="N526" t="s">
        <v>42</v>
      </c>
      <c r="O526" t="s">
        <v>1449</v>
      </c>
      <c r="P526" t="s">
        <v>1797</v>
      </c>
      <c r="Q526" t="s">
        <v>1847</v>
      </c>
      <c r="R526">
        <v>25</v>
      </c>
      <c r="S526" t="s">
        <v>1259</v>
      </c>
      <c r="T526" t="s">
        <v>1259</v>
      </c>
    </row>
    <row r="527" spans="1:20">
      <c r="A527" t="s">
        <v>2990</v>
      </c>
      <c r="B527" t="s">
        <v>2991</v>
      </c>
      <c r="C527" t="s">
        <v>2992</v>
      </c>
      <c r="D527" t="s">
        <v>588</v>
      </c>
      <c r="E527">
        <v>1770</v>
      </c>
      <c r="F527">
        <v>1541</v>
      </c>
      <c r="G527">
        <v>25017</v>
      </c>
      <c r="H527" t="s">
        <v>589</v>
      </c>
      <c r="I527">
        <v>1122</v>
      </c>
      <c r="J527" t="s">
        <v>1841</v>
      </c>
      <c r="K527" t="s">
        <v>1449</v>
      </c>
      <c r="L527" t="s">
        <v>1842</v>
      </c>
      <c r="M527" t="s">
        <v>42</v>
      </c>
      <c r="N527" t="s">
        <v>42</v>
      </c>
      <c r="O527" t="s">
        <v>1449</v>
      </c>
      <c r="P527" t="s">
        <v>1797</v>
      </c>
      <c r="Q527" t="s">
        <v>1842</v>
      </c>
      <c r="S527" t="s">
        <v>1259</v>
      </c>
      <c r="T527" t="s">
        <v>1259</v>
      </c>
    </row>
    <row r="528" spans="1:20">
      <c r="A528" t="s">
        <v>2993</v>
      </c>
      <c r="B528" t="s">
        <v>2994</v>
      </c>
      <c r="C528" t="s">
        <v>2995</v>
      </c>
      <c r="D528" t="s">
        <v>588</v>
      </c>
      <c r="E528">
        <v>1772</v>
      </c>
      <c r="F528">
        <v>1615</v>
      </c>
      <c r="G528">
        <v>25027</v>
      </c>
      <c r="H528" t="s">
        <v>1194</v>
      </c>
      <c r="I528">
        <v>1122</v>
      </c>
      <c r="J528" t="s">
        <v>1801</v>
      </c>
      <c r="K528" t="s">
        <v>1449</v>
      </c>
      <c r="L528" t="s">
        <v>42</v>
      </c>
      <c r="M528" t="s">
        <v>42</v>
      </c>
      <c r="N528" t="s">
        <v>42</v>
      </c>
      <c r="O528" t="s">
        <v>1449</v>
      </c>
      <c r="P528" t="s">
        <v>1449</v>
      </c>
      <c r="Q528" t="s">
        <v>1802</v>
      </c>
      <c r="S528" t="s">
        <v>1259</v>
      </c>
      <c r="T528" t="s">
        <v>1259</v>
      </c>
    </row>
    <row r="529" spans="1:20">
      <c r="A529" t="s">
        <v>2996</v>
      </c>
      <c r="B529" t="s">
        <v>2997</v>
      </c>
      <c r="C529" t="s">
        <v>2995</v>
      </c>
      <c r="D529" t="s">
        <v>588</v>
      </c>
      <c r="E529">
        <v>1772</v>
      </c>
      <c r="F529">
        <v>2108</v>
      </c>
      <c r="G529">
        <v>25027</v>
      </c>
      <c r="H529" t="s">
        <v>1194</v>
      </c>
      <c r="I529">
        <v>1122</v>
      </c>
      <c r="J529" t="s">
        <v>1818</v>
      </c>
      <c r="K529" t="s">
        <v>1449</v>
      </c>
      <c r="L529" t="s">
        <v>42</v>
      </c>
      <c r="M529" t="s">
        <v>1449</v>
      </c>
      <c r="N529" t="s">
        <v>42</v>
      </c>
      <c r="O529" t="s">
        <v>1449</v>
      </c>
      <c r="P529" t="s">
        <v>1449</v>
      </c>
      <c r="Q529" t="s">
        <v>1802</v>
      </c>
      <c r="S529" t="s">
        <v>1259</v>
      </c>
      <c r="T529" t="s">
        <v>1259</v>
      </c>
    </row>
    <row r="530" spans="1:20">
      <c r="A530" t="s">
        <v>2998</v>
      </c>
      <c r="B530" t="s">
        <v>2999</v>
      </c>
      <c r="C530" t="s">
        <v>3000</v>
      </c>
      <c r="D530" t="s">
        <v>588</v>
      </c>
      <c r="E530">
        <v>1773</v>
      </c>
      <c r="F530">
        <v>3211</v>
      </c>
      <c r="G530">
        <v>25017</v>
      </c>
      <c r="H530" t="s">
        <v>589</v>
      </c>
      <c r="I530">
        <v>1122</v>
      </c>
      <c r="J530" t="s">
        <v>1822</v>
      </c>
      <c r="K530" t="s">
        <v>1889</v>
      </c>
      <c r="L530" t="s">
        <v>1809</v>
      </c>
      <c r="M530" t="s">
        <v>42</v>
      </c>
      <c r="N530" t="s">
        <v>1829</v>
      </c>
      <c r="O530" t="s">
        <v>1449</v>
      </c>
      <c r="P530" t="s">
        <v>1797</v>
      </c>
      <c r="Q530" t="s">
        <v>1809</v>
      </c>
      <c r="S530" t="s">
        <v>1259</v>
      </c>
      <c r="T530" t="s">
        <v>1259</v>
      </c>
    </row>
    <row r="531" spans="1:20">
      <c r="A531" t="s">
        <v>3001</v>
      </c>
      <c r="B531" t="s">
        <v>3002</v>
      </c>
      <c r="C531" t="s">
        <v>3003</v>
      </c>
      <c r="D531" t="s">
        <v>588</v>
      </c>
      <c r="E531">
        <v>1776</v>
      </c>
      <c r="F531">
        <v>1398</v>
      </c>
      <c r="G531">
        <v>25017</v>
      </c>
      <c r="H531" t="s">
        <v>589</v>
      </c>
      <c r="I531">
        <v>1122</v>
      </c>
      <c r="J531" t="s">
        <v>2259</v>
      </c>
      <c r="K531" t="s">
        <v>1449</v>
      </c>
      <c r="L531" t="s">
        <v>42</v>
      </c>
      <c r="M531" t="s">
        <v>42</v>
      </c>
      <c r="N531" t="s">
        <v>42</v>
      </c>
      <c r="O531" t="s">
        <v>1449</v>
      </c>
      <c r="P531" t="s">
        <v>1449</v>
      </c>
      <c r="Q531" t="s">
        <v>1798</v>
      </c>
      <c r="S531" t="s">
        <v>1259</v>
      </c>
      <c r="T531" t="s">
        <v>1259</v>
      </c>
    </row>
    <row r="532" spans="1:20">
      <c r="A532" t="s">
        <v>3004</v>
      </c>
      <c r="B532" t="s">
        <v>3005</v>
      </c>
      <c r="C532" t="s">
        <v>3003</v>
      </c>
      <c r="D532" t="s">
        <v>588</v>
      </c>
      <c r="E532">
        <v>1776</v>
      </c>
      <c r="F532">
        <v>2122</v>
      </c>
      <c r="G532">
        <v>25017</v>
      </c>
      <c r="H532" t="s">
        <v>589</v>
      </c>
      <c r="I532">
        <v>1122</v>
      </c>
      <c r="J532" t="s">
        <v>2259</v>
      </c>
      <c r="K532" t="s">
        <v>1449</v>
      </c>
      <c r="L532" t="s">
        <v>42</v>
      </c>
      <c r="M532" t="s">
        <v>42</v>
      </c>
      <c r="N532" t="s">
        <v>42</v>
      </c>
      <c r="O532" t="s">
        <v>1449</v>
      </c>
      <c r="P532" t="s">
        <v>1449</v>
      </c>
      <c r="Q532" t="s">
        <v>1798</v>
      </c>
      <c r="S532" t="s">
        <v>1259</v>
      </c>
      <c r="T532" t="s">
        <v>1259</v>
      </c>
    </row>
    <row r="533" spans="1:20">
      <c r="A533" t="s">
        <v>3006</v>
      </c>
      <c r="B533" t="s">
        <v>3007</v>
      </c>
      <c r="C533" t="s">
        <v>3003</v>
      </c>
      <c r="D533" t="s">
        <v>588</v>
      </c>
      <c r="E533">
        <v>1776</v>
      </c>
      <c r="F533">
        <v>2406</v>
      </c>
      <c r="G533">
        <v>25017</v>
      </c>
      <c r="H533" t="s">
        <v>589</v>
      </c>
      <c r="I533">
        <v>1122</v>
      </c>
      <c r="J533" t="s">
        <v>1795</v>
      </c>
      <c r="K533" t="s">
        <v>1449</v>
      </c>
      <c r="L533" t="s">
        <v>42</v>
      </c>
      <c r="M533" t="s">
        <v>1796</v>
      </c>
      <c r="N533" t="s">
        <v>42</v>
      </c>
      <c r="O533" t="s">
        <v>1449</v>
      </c>
      <c r="P533" t="s">
        <v>1797</v>
      </c>
      <c r="Q533" t="s">
        <v>1798</v>
      </c>
      <c r="R533">
        <v>125</v>
      </c>
      <c r="S533" t="s">
        <v>1259</v>
      </c>
      <c r="T533" t="s">
        <v>1259</v>
      </c>
    </row>
    <row r="534" spans="1:20">
      <c r="A534" t="s">
        <v>3008</v>
      </c>
      <c r="B534" t="s">
        <v>3009</v>
      </c>
      <c r="C534" t="s">
        <v>3003</v>
      </c>
      <c r="D534" t="s">
        <v>588</v>
      </c>
      <c r="E534">
        <v>1776</v>
      </c>
      <c r="F534">
        <v>3001</v>
      </c>
      <c r="G534">
        <v>25017</v>
      </c>
      <c r="H534" t="s">
        <v>589</v>
      </c>
      <c r="I534">
        <v>1122</v>
      </c>
      <c r="J534" t="s">
        <v>1859</v>
      </c>
      <c r="K534" t="s">
        <v>1449</v>
      </c>
      <c r="L534" t="s">
        <v>1449</v>
      </c>
      <c r="M534" t="s">
        <v>42</v>
      </c>
      <c r="N534" t="s">
        <v>42</v>
      </c>
      <c r="O534" t="s">
        <v>1449</v>
      </c>
      <c r="P534" t="s">
        <v>1449</v>
      </c>
      <c r="Q534" t="s">
        <v>1847</v>
      </c>
      <c r="S534" t="s">
        <v>1259</v>
      </c>
      <c r="T534" t="s">
        <v>1259</v>
      </c>
    </row>
    <row r="535" spans="1:20">
      <c r="A535" t="s">
        <v>3010</v>
      </c>
      <c r="B535" t="s">
        <v>3011</v>
      </c>
      <c r="C535" t="s">
        <v>3003</v>
      </c>
      <c r="D535" t="s">
        <v>588</v>
      </c>
      <c r="E535">
        <v>1776</v>
      </c>
      <c r="F535">
        <v>3302</v>
      </c>
      <c r="G535">
        <v>25017</v>
      </c>
      <c r="H535" t="s">
        <v>589</v>
      </c>
      <c r="I535">
        <v>1122</v>
      </c>
      <c r="J535" t="s">
        <v>1795</v>
      </c>
      <c r="K535" t="s">
        <v>1449</v>
      </c>
      <c r="L535" t="s">
        <v>42</v>
      </c>
      <c r="M535" t="s">
        <v>1802</v>
      </c>
      <c r="N535" t="s">
        <v>42</v>
      </c>
      <c r="O535" t="s">
        <v>1449</v>
      </c>
      <c r="P535" t="s">
        <v>1797</v>
      </c>
      <c r="Q535" t="s">
        <v>1809</v>
      </c>
      <c r="R535">
        <v>83</v>
      </c>
      <c r="S535" t="s">
        <v>1259</v>
      </c>
      <c r="T535" t="s">
        <v>1259</v>
      </c>
    </row>
    <row r="536" spans="1:20">
      <c r="A536" t="s">
        <v>3012</v>
      </c>
      <c r="B536" t="s">
        <v>3013</v>
      </c>
      <c r="C536" t="s">
        <v>3003</v>
      </c>
      <c r="D536" t="s">
        <v>588</v>
      </c>
      <c r="E536">
        <v>1776</v>
      </c>
      <c r="F536">
        <v>5606</v>
      </c>
      <c r="G536">
        <v>25017</v>
      </c>
      <c r="H536" t="s">
        <v>589</v>
      </c>
      <c r="I536">
        <v>1122</v>
      </c>
      <c r="J536" t="s">
        <v>1801</v>
      </c>
      <c r="K536" t="s">
        <v>1449</v>
      </c>
      <c r="L536" t="s">
        <v>42</v>
      </c>
      <c r="M536" t="s">
        <v>42</v>
      </c>
      <c r="N536" t="s">
        <v>42</v>
      </c>
      <c r="O536" t="s">
        <v>1449</v>
      </c>
      <c r="P536" t="s">
        <v>1449</v>
      </c>
      <c r="Q536" t="s">
        <v>1802</v>
      </c>
      <c r="S536" t="s">
        <v>1259</v>
      </c>
      <c r="T536" t="s">
        <v>1259</v>
      </c>
    </row>
    <row r="537" spans="1:20">
      <c r="A537" t="s">
        <v>3014</v>
      </c>
      <c r="B537" t="s">
        <v>3013</v>
      </c>
      <c r="C537" t="s">
        <v>3003</v>
      </c>
      <c r="D537" t="s">
        <v>588</v>
      </c>
      <c r="E537">
        <v>1776</v>
      </c>
      <c r="F537">
        <v>5606</v>
      </c>
      <c r="G537">
        <v>25017</v>
      </c>
      <c r="H537" t="s">
        <v>589</v>
      </c>
      <c r="I537">
        <v>1122</v>
      </c>
      <c r="J537" t="s">
        <v>1822</v>
      </c>
      <c r="K537" t="s">
        <v>1823</v>
      </c>
      <c r="L537" t="s">
        <v>1824</v>
      </c>
      <c r="M537" t="s">
        <v>42</v>
      </c>
      <c r="N537" t="s">
        <v>1829</v>
      </c>
      <c r="O537" t="s">
        <v>1449</v>
      </c>
      <c r="P537" t="s">
        <v>1797</v>
      </c>
      <c r="Q537" t="s">
        <v>1798</v>
      </c>
      <c r="S537" t="s">
        <v>1259</v>
      </c>
      <c r="T537" t="s">
        <v>1259</v>
      </c>
    </row>
    <row r="538" spans="1:20">
      <c r="A538" t="s">
        <v>3015</v>
      </c>
      <c r="B538" t="s">
        <v>3016</v>
      </c>
      <c r="C538" t="s">
        <v>3017</v>
      </c>
      <c r="D538" t="s">
        <v>588</v>
      </c>
      <c r="E538">
        <v>1778</v>
      </c>
      <c r="F538">
        <v>408</v>
      </c>
      <c r="G538">
        <v>25017</v>
      </c>
      <c r="H538" t="s">
        <v>589</v>
      </c>
      <c r="I538">
        <v>1122</v>
      </c>
      <c r="J538" t="s">
        <v>1822</v>
      </c>
      <c r="K538" t="s">
        <v>1449</v>
      </c>
      <c r="L538" t="s">
        <v>1824</v>
      </c>
      <c r="M538" t="s">
        <v>42</v>
      </c>
      <c r="N538" t="s">
        <v>1829</v>
      </c>
      <c r="O538" t="s">
        <v>1449</v>
      </c>
      <c r="P538" t="s">
        <v>1797</v>
      </c>
      <c r="Q538" t="s">
        <v>1798</v>
      </c>
      <c r="S538" t="s">
        <v>1259</v>
      </c>
      <c r="T538" t="s">
        <v>1259</v>
      </c>
    </row>
    <row r="539" spans="1:20">
      <c r="A539" t="s">
        <v>3018</v>
      </c>
      <c r="B539" t="s">
        <v>3019</v>
      </c>
      <c r="C539" t="s">
        <v>3017</v>
      </c>
      <c r="D539" t="s">
        <v>588</v>
      </c>
      <c r="E539">
        <v>1778</v>
      </c>
      <c r="F539">
        <v>2614</v>
      </c>
      <c r="G539">
        <v>25017</v>
      </c>
      <c r="H539" t="s">
        <v>589</v>
      </c>
      <c r="I539">
        <v>1122</v>
      </c>
      <c r="J539" t="s">
        <v>1801</v>
      </c>
      <c r="K539" t="s">
        <v>1449</v>
      </c>
      <c r="L539" t="s">
        <v>42</v>
      </c>
      <c r="M539" t="s">
        <v>42</v>
      </c>
      <c r="N539" t="s">
        <v>42</v>
      </c>
      <c r="O539" t="s">
        <v>1449</v>
      </c>
      <c r="P539" t="s">
        <v>1449</v>
      </c>
      <c r="Q539" t="s">
        <v>1802</v>
      </c>
      <c r="S539" t="s">
        <v>1259</v>
      </c>
      <c r="T539" t="s">
        <v>1259</v>
      </c>
    </row>
    <row r="540" spans="1:20">
      <c r="A540" t="s">
        <v>3020</v>
      </c>
      <c r="B540" t="s">
        <v>3021</v>
      </c>
      <c r="C540" t="s">
        <v>3017</v>
      </c>
      <c r="D540" t="s">
        <v>588</v>
      </c>
      <c r="E540">
        <v>1778</v>
      </c>
      <c r="F540">
        <v>5027</v>
      </c>
      <c r="G540">
        <v>25017</v>
      </c>
      <c r="H540" t="s">
        <v>589</v>
      </c>
      <c r="I540">
        <v>1122</v>
      </c>
      <c r="J540" t="s">
        <v>1795</v>
      </c>
      <c r="K540" t="s">
        <v>1449</v>
      </c>
      <c r="L540" t="s">
        <v>42</v>
      </c>
      <c r="M540" t="s">
        <v>1910</v>
      </c>
      <c r="N540" t="s">
        <v>42</v>
      </c>
      <c r="O540" t="s">
        <v>1449</v>
      </c>
      <c r="P540" t="s">
        <v>1797</v>
      </c>
      <c r="Q540" t="s">
        <v>1847</v>
      </c>
      <c r="R540">
        <v>39</v>
      </c>
      <c r="S540" t="s">
        <v>1259</v>
      </c>
      <c r="T540" t="s">
        <v>1259</v>
      </c>
    </row>
    <row r="541" spans="1:20">
      <c r="A541" t="s">
        <v>3022</v>
      </c>
      <c r="B541" t="s">
        <v>3023</v>
      </c>
      <c r="C541" t="s">
        <v>3024</v>
      </c>
      <c r="D541" t="s">
        <v>588</v>
      </c>
      <c r="E541">
        <v>1801</v>
      </c>
      <c r="F541">
        <v>472</v>
      </c>
      <c r="G541">
        <v>25017</v>
      </c>
      <c r="H541" t="s">
        <v>589</v>
      </c>
      <c r="I541">
        <v>1122</v>
      </c>
      <c r="J541" t="s">
        <v>1795</v>
      </c>
      <c r="K541" t="s">
        <v>1449</v>
      </c>
      <c r="L541" t="s">
        <v>42</v>
      </c>
      <c r="M541" t="s">
        <v>1796</v>
      </c>
      <c r="N541" t="s">
        <v>42</v>
      </c>
      <c r="O541" t="s">
        <v>1449</v>
      </c>
      <c r="P541" t="s">
        <v>1797</v>
      </c>
      <c r="Q541" t="s">
        <v>1798</v>
      </c>
      <c r="R541">
        <v>136</v>
      </c>
      <c r="S541" t="s">
        <v>1259</v>
      </c>
      <c r="T541" t="s">
        <v>1259</v>
      </c>
    </row>
    <row r="542" spans="1:20">
      <c r="A542" t="s">
        <v>3025</v>
      </c>
      <c r="B542" t="s">
        <v>3026</v>
      </c>
      <c r="C542" t="s">
        <v>3024</v>
      </c>
      <c r="D542" t="s">
        <v>588</v>
      </c>
      <c r="E542">
        <v>1801</v>
      </c>
      <c r="F542">
        <v>2103</v>
      </c>
      <c r="G542">
        <v>25017</v>
      </c>
      <c r="H542" t="s">
        <v>589</v>
      </c>
      <c r="I542">
        <v>1122</v>
      </c>
      <c r="J542" t="s">
        <v>2312</v>
      </c>
      <c r="K542" t="s">
        <v>1449</v>
      </c>
      <c r="L542" t="s">
        <v>1842</v>
      </c>
      <c r="M542" t="s">
        <v>42</v>
      </c>
      <c r="N542" t="s">
        <v>42</v>
      </c>
      <c r="O542" t="s">
        <v>1449</v>
      </c>
      <c r="P542" t="s">
        <v>1811</v>
      </c>
      <c r="Q542" t="s">
        <v>1842</v>
      </c>
      <c r="S542" t="s">
        <v>1259</v>
      </c>
      <c r="T542" t="s">
        <v>1259</v>
      </c>
    </row>
    <row r="543" spans="1:20">
      <c r="A543" t="s">
        <v>3027</v>
      </c>
      <c r="B543" t="s">
        <v>3028</v>
      </c>
      <c r="C543" t="s">
        <v>3024</v>
      </c>
      <c r="D543" t="s">
        <v>588</v>
      </c>
      <c r="E543">
        <v>1801</v>
      </c>
      <c r="F543">
        <v>3814</v>
      </c>
      <c r="G543">
        <v>25017</v>
      </c>
      <c r="H543" t="s">
        <v>589</v>
      </c>
      <c r="I543">
        <v>1122</v>
      </c>
      <c r="J543" t="s">
        <v>1822</v>
      </c>
      <c r="K543" t="s">
        <v>1823</v>
      </c>
      <c r="L543" t="s">
        <v>1824</v>
      </c>
      <c r="M543" t="s">
        <v>42</v>
      </c>
      <c r="N543" t="s">
        <v>1856</v>
      </c>
      <c r="O543" t="s">
        <v>1449</v>
      </c>
      <c r="P543" t="s">
        <v>1797</v>
      </c>
      <c r="Q543" t="s">
        <v>1798</v>
      </c>
      <c r="S543" t="s">
        <v>1259</v>
      </c>
      <c r="T543" t="s">
        <v>1259</v>
      </c>
    </row>
    <row r="544" spans="1:21">
      <c r="A544" t="s">
        <v>3029</v>
      </c>
      <c r="B544" t="s">
        <v>3030</v>
      </c>
      <c r="C544" t="s">
        <v>3024</v>
      </c>
      <c r="D544" t="s">
        <v>588</v>
      </c>
      <c r="E544">
        <v>1801</v>
      </c>
      <c r="F544">
        <v>6003</v>
      </c>
      <c r="G544">
        <v>25017</v>
      </c>
      <c r="H544" t="s">
        <v>589</v>
      </c>
      <c r="I544">
        <v>1122</v>
      </c>
      <c r="J544" t="s">
        <v>1912</v>
      </c>
      <c r="K544" t="s">
        <v>1823</v>
      </c>
      <c r="L544" t="s">
        <v>42</v>
      </c>
      <c r="M544" t="s">
        <v>1796</v>
      </c>
      <c r="N544" t="s">
        <v>42</v>
      </c>
      <c r="O544" t="s">
        <v>1810</v>
      </c>
      <c r="P544" t="s">
        <v>1449</v>
      </c>
      <c r="Q544" t="s">
        <v>1798</v>
      </c>
      <c r="R544">
        <v>110.8</v>
      </c>
      <c r="S544" t="s">
        <v>2600</v>
      </c>
      <c r="T544" t="s">
        <v>3031</v>
      </c>
      <c r="U544">
        <v>40431</v>
      </c>
    </row>
    <row r="545" spans="1:20">
      <c r="A545" t="s">
        <v>3032</v>
      </c>
      <c r="B545" t="s">
        <v>3033</v>
      </c>
      <c r="C545" t="s">
        <v>3024</v>
      </c>
      <c r="D545" t="s">
        <v>588</v>
      </c>
      <c r="E545">
        <v>1801</v>
      </c>
      <c r="F545">
        <v>6372</v>
      </c>
      <c r="G545">
        <v>25017</v>
      </c>
      <c r="H545" t="s">
        <v>589</v>
      </c>
      <c r="I545">
        <v>1122</v>
      </c>
      <c r="J545" t="s">
        <v>1838</v>
      </c>
      <c r="K545" t="s">
        <v>1449</v>
      </c>
      <c r="L545" t="s">
        <v>42</v>
      </c>
      <c r="M545" t="s">
        <v>1449</v>
      </c>
      <c r="N545" t="s">
        <v>42</v>
      </c>
      <c r="O545" t="s">
        <v>1449</v>
      </c>
      <c r="P545" t="s">
        <v>1449</v>
      </c>
      <c r="Q545" t="s">
        <v>1802</v>
      </c>
      <c r="S545" t="s">
        <v>1259</v>
      </c>
      <c r="T545" t="s">
        <v>1259</v>
      </c>
    </row>
    <row r="546" spans="1:20">
      <c r="A546" t="s">
        <v>3034</v>
      </c>
      <c r="B546" t="s">
        <v>3035</v>
      </c>
      <c r="C546" t="s">
        <v>3024</v>
      </c>
      <c r="D546" t="s">
        <v>588</v>
      </c>
      <c r="E546">
        <v>1801</v>
      </c>
      <c r="F546">
        <v>6500</v>
      </c>
      <c r="G546">
        <v>25017</v>
      </c>
      <c r="H546" t="s">
        <v>589</v>
      </c>
      <c r="I546">
        <v>1122</v>
      </c>
      <c r="J546" t="s">
        <v>1838</v>
      </c>
      <c r="K546" t="s">
        <v>1449</v>
      </c>
      <c r="L546" t="s">
        <v>42</v>
      </c>
      <c r="M546" t="s">
        <v>1449</v>
      </c>
      <c r="N546" t="s">
        <v>42</v>
      </c>
      <c r="O546" t="s">
        <v>1449</v>
      </c>
      <c r="P546" t="s">
        <v>1449</v>
      </c>
      <c r="Q546" t="s">
        <v>1802</v>
      </c>
      <c r="S546" t="s">
        <v>1259</v>
      </c>
      <c r="T546" t="s">
        <v>1259</v>
      </c>
    </row>
    <row r="547" spans="1:20">
      <c r="A547" t="s">
        <v>3036</v>
      </c>
      <c r="B547" t="s">
        <v>3037</v>
      </c>
      <c r="C547" t="s">
        <v>881</v>
      </c>
      <c r="D547" t="s">
        <v>588</v>
      </c>
      <c r="E547">
        <v>1803</v>
      </c>
      <c r="F547">
        <v>3406</v>
      </c>
      <c r="G547">
        <v>25017</v>
      </c>
      <c r="H547" t="s">
        <v>589</v>
      </c>
      <c r="I547">
        <v>1122</v>
      </c>
      <c r="J547" t="s">
        <v>1818</v>
      </c>
      <c r="K547" t="s">
        <v>1449</v>
      </c>
      <c r="L547" t="s">
        <v>42</v>
      </c>
      <c r="M547" t="s">
        <v>1910</v>
      </c>
      <c r="N547" t="s">
        <v>42</v>
      </c>
      <c r="O547" t="s">
        <v>1449</v>
      </c>
      <c r="P547" t="s">
        <v>1449</v>
      </c>
      <c r="Q547" t="s">
        <v>2164</v>
      </c>
      <c r="S547" t="s">
        <v>1259</v>
      </c>
      <c r="T547" t="s">
        <v>1259</v>
      </c>
    </row>
    <row r="548" spans="1:20">
      <c r="A548" t="s">
        <v>3038</v>
      </c>
      <c r="B548" t="s">
        <v>3039</v>
      </c>
      <c r="C548" t="s">
        <v>881</v>
      </c>
      <c r="D548" t="s">
        <v>588</v>
      </c>
      <c r="E548">
        <v>1803</v>
      </c>
      <c r="F548">
        <v>3711</v>
      </c>
      <c r="G548">
        <v>25017</v>
      </c>
      <c r="H548" t="s">
        <v>589</v>
      </c>
      <c r="I548">
        <v>1122</v>
      </c>
      <c r="J548" t="s">
        <v>1859</v>
      </c>
      <c r="K548" t="s">
        <v>1449</v>
      </c>
      <c r="L548" t="s">
        <v>1449</v>
      </c>
      <c r="M548" t="s">
        <v>42</v>
      </c>
      <c r="N548" t="s">
        <v>42</v>
      </c>
      <c r="O548" t="s">
        <v>1864</v>
      </c>
      <c r="P548" t="s">
        <v>1449</v>
      </c>
      <c r="Q548" t="s">
        <v>1847</v>
      </c>
      <c r="S548" t="s">
        <v>1865</v>
      </c>
      <c r="T548" t="s">
        <v>1259</v>
      </c>
    </row>
    <row r="549" spans="1:20">
      <c r="A549" t="s">
        <v>3040</v>
      </c>
      <c r="B549" t="s">
        <v>3041</v>
      </c>
      <c r="C549" t="s">
        <v>881</v>
      </c>
      <c r="D549" t="s">
        <v>588</v>
      </c>
      <c r="E549">
        <v>1803</v>
      </c>
      <c r="F549">
        <v>4413</v>
      </c>
      <c r="G549">
        <v>25017</v>
      </c>
      <c r="H549" t="s">
        <v>589</v>
      </c>
      <c r="I549">
        <v>1122</v>
      </c>
      <c r="J549" t="s">
        <v>1859</v>
      </c>
      <c r="K549" t="s">
        <v>1449</v>
      </c>
      <c r="L549" t="s">
        <v>1449</v>
      </c>
      <c r="M549" t="s">
        <v>42</v>
      </c>
      <c r="N549" t="s">
        <v>42</v>
      </c>
      <c r="O549" t="s">
        <v>1449</v>
      </c>
      <c r="P549" t="s">
        <v>1449</v>
      </c>
      <c r="Q549" t="s">
        <v>1847</v>
      </c>
      <c r="S549" t="s">
        <v>1259</v>
      </c>
      <c r="T549" t="s">
        <v>1259</v>
      </c>
    </row>
    <row r="550" spans="1:20">
      <c r="A550" t="s">
        <v>3042</v>
      </c>
      <c r="B550" t="s">
        <v>3043</v>
      </c>
      <c r="C550" t="s">
        <v>3044</v>
      </c>
      <c r="D550" t="s">
        <v>588</v>
      </c>
      <c r="E550">
        <v>1810</v>
      </c>
      <c r="F550">
        <v>2552</v>
      </c>
      <c r="G550">
        <v>25009</v>
      </c>
      <c r="H550" t="s">
        <v>376</v>
      </c>
      <c r="I550">
        <v>1122</v>
      </c>
      <c r="J550" t="s">
        <v>1841</v>
      </c>
      <c r="K550" t="s">
        <v>1449</v>
      </c>
      <c r="L550" t="s">
        <v>1842</v>
      </c>
      <c r="M550" t="s">
        <v>42</v>
      </c>
      <c r="N550" t="s">
        <v>42</v>
      </c>
      <c r="O550" t="s">
        <v>1449</v>
      </c>
      <c r="P550" t="s">
        <v>1811</v>
      </c>
      <c r="Q550" t="s">
        <v>1842</v>
      </c>
      <c r="S550" t="s">
        <v>1259</v>
      </c>
      <c r="T550" t="s">
        <v>1259</v>
      </c>
    </row>
    <row r="551" spans="1:20">
      <c r="A551" t="s">
        <v>3045</v>
      </c>
      <c r="B551" t="s">
        <v>3046</v>
      </c>
      <c r="C551" t="s">
        <v>3044</v>
      </c>
      <c r="D551" t="s">
        <v>588</v>
      </c>
      <c r="E551">
        <v>1810</v>
      </c>
      <c r="F551">
        <v>1017</v>
      </c>
      <c r="G551">
        <v>25009</v>
      </c>
      <c r="H551" t="s">
        <v>376</v>
      </c>
      <c r="I551">
        <v>1122</v>
      </c>
      <c r="J551" t="s">
        <v>2312</v>
      </c>
      <c r="K551" t="s">
        <v>1449</v>
      </c>
      <c r="L551" t="s">
        <v>1847</v>
      </c>
      <c r="M551" t="s">
        <v>42</v>
      </c>
      <c r="N551" t="s">
        <v>42</v>
      </c>
      <c r="O551" t="s">
        <v>1449</v>
      </c>
      <c r="P551" t="s">
        <v>1811</v>
      </c>
      <c r="Q551" t="s">
        <v>1847</v>
      </c>
      <c r="S551" t="s">
        <v>1259</v>
      </c>
      <c r="T551" t="s">
        <v>1259</v>
      </c>
    </row>
    <row r="552" spans="1:20">
      <c r="A552" t="s">
        <v>3047</v>
      </c>
      <c r="B552" t="s">
        <v>3048</v>
      </c>
      <c r="C552" t="s">
        <v>3044</v>
      </c>
      <c r="D552" t="s">
        <v>588</v>
      </c>
      <c r="E552">
        <v>1810</v>
      </c>
      <c r="F552">
        <v>1144</v>
      </c>
      <c r="G552">
        <v>25009</v>
      </c>
      <c r="H552" t="s">
        <v>376</v>
      </c>
      <c r="I552">
        <v>1122</v>
      </c>
      <c r="J552" t="s">
        <v>1822</v>
      </c>
      <c r="K552" t="s">
        <v>1449</v>
      </c>
      <c r="L552" t="s">
        <v>1809</v>
      </c>
      <c r="M552" t="s">
        <v>42</v>
      </c>
      <c r="N552" t="s">
        <v>2240</v>
      </c>
      <c r="O552" t="s">
        <v>1449</v>
      </c>
      <c r="P552" t="s">
        <v>1797</v>
      </c>
      <c r="Q552" t="s">
        <v>1809</v>
      </c>
      <c r="S552" t="s">
        <v>1259</v>
      </c>
      <c r="T552" t="s">
        <v>1259</v>
      </c>
    </row>
    <row r="553" spans="1:20">
      <c r="A553" t="s">
        <v>3049</v>
      </c>
      <c r="B553" t="s">
        <v>3048</v>
      </c>
      <c r="C553" t="s">
        <v>3044</v>
      </c>
      <c r="D553" t="s">
        <v>588</v>
      </c>
      <c r="E553">
        <v>1810</v>
      </c>
      <c r="F553">
        <v>1144</v>
      </c>
      <c r="G553">
        <v>25009</v>
      </c>
      <c r="H553" t="s">
        <v>376</v>
      </c>
      <c r="I553">
        <v>1122</v>
      </c>
      <c r="J553" t="s">
        <v>2499</v>
      </c>
      <c r="K553" t="s">
        <v>1449</v>
      </c>
      <c r="L553" t="s">
        <v>1809</v>
      </c>
      <c r="M553" t="s">
        <v>42</v>
      </c>
      <c r="N553" t="s">
        <v>42</v>
      </c>
      <c r="O553" t="s">
        <v>1449</v>
      </c>
      <c r="P553" t="s">
        <v>1797</v>
      </c>
      <c r="Q553" t="s">
        <v>1809</v>
      </c>
      <c r="S553" t="s">
        <v>1259</v>
      </c>
      <c r="T553" t="s">
        <v>1259</v>
      </c>
    </row>
    <row r="554" spans="1:20">
      <c r="A554" t="s">
        <v>3050</v>
      </c>
      <c r="B554" t="s">
        <v>3051</v>
      </c>
      <c r="C554" t="s">
        <v>3044</v>
      </c>
      <c r="D554" t="s">
        <v>588</v>
      </c>
      <c r="E554">
        <v>1810</v>
      </c>
      <c r="F554">
        <v>2036</v>
      </c>
      <c r="G554">
        <v>25009</v>
      </c>
      <c r="H554" t="s">
        <v>376</v>
      </c>
      <c r="I554">
        <v>1122</v>
      </c>
      <c r="J554" t="s">
        <v>1795</v>
      </c>
      <c r="K554" t="s">
        <v>1449</v>
      </c>
      <c r="L554" t="s">
        <v>42</v>
      </c>
      <c r="M554" t="s">
        <v>1796</v>
      </c>
      <c r="N554" t="s">
        <v>42</v>
      </c>
      <c r="O554" t="s">
        <v>1449</v>
      </c>
      <c r="P554" t="s">
        <v>1797</v>
      </c>
      <c r="Q554" t="s">
        <v>1798</v>
      </c>
      <c r="R554">
        <v>153</v>
      </c>
      <c r="S554" t="s">
        <v>1259</v>
      </c>
      <c r="T554" t="s">
        <v>1259</v>
      </c>
    </row>
    <row r="555" spans="1:20">
      <c r="A555" t="s">
        <v>3052</v>
      </c>
      <c r="B555" t="s">
        <v>3053</v>
      </c>
      <c r="C555" t="s">
        <v>3044</v>
      </c>
      <c r="D555" t="s">
        <v>588</v>
      </c>
      <c r="E555">
        <v>1810</v>
      </c>
      <c r="F555">
        <v>4032</v>
      </c>
      <c r="G555">
        <v>25009</v>
      </c>
      <c r="H555" t="s">
        <v>376</v>
      </c>
      <c r="I555">
        <v>1122</v>
      </c>
      <c r="J555" t="s">
        <v>1859</v>
      </c>
      <c r="K555" t="s">
        <v>1449</v>
      </c>
      <c r="L555" t="s">
        <v>1449</v>
      </c>
      <c r="M555" t="s">
        <v>42</v>
      </c>
      <c r="N555" t="s">
        <v>42</v>
      </c>
      <c r="O555" t="s">
        <v>1449</v>
      </c>
      <c r="P555" t="s">
        <v>1449</v>
      </c>
      <c r="Q555" t="s">
        <v>1847</v>
      </c>
      <c r="S555" t="s">
        <v>1259</v>
      </c>
      <c r="T555" t="s">
        <v>1259</v>
      </c>
    </row>
    <row r="556" spans="1:20">
      <c r="A556" t="s">
        <v>3054</v>
      </c>
      <c r="B556" t="s">
        <v>3055</v>
      </c>
      <c r="C556" t="s">
        <v>3044</v>
      </c>
      <c r="D556" t="s">
        <v>588</v>
      </c>
      <c r="E556">
        <v>1810</v>
      </c>
      <c r="F556">
        <v>4166</v>
      </c>
      <c r="G556">
        <v>25009</v>
      </c>
      <c r="H556" t="s">
        <v>376</v>
      </c>
      <c r="I556">
        <v>1122</v>
      </c>
      <c r="J556" t="s">
        <v>1912</v>
      </c>
      <c r="K556" t="s">
        <v>1449</v>
      </c>
      <c r="L556" t="s">
        <v>42</v>
      </c>
      <c r="M556" t="s">
        <v>1910</v>
      </c>
      <c r="N556" t="s">
        <v>42</v>
      </c>
      <c r="O556" t="s">
        <v>1449</v>
      </c>
      <c r="P556" t="s">
        <v>1449</v>
      </c>
      <c r="Q556" t="s">
        <v>1847</v>
      </c>
      <c r="S556" t="s">
        <v>1259</v>
      </c>
      <c r="T556" t="s">
        <v>1259</v>
      </c>
    </row>
    <row r="557" spans="1:20">
      <c r="A557" t="s">
        <v>3056</v>
      </c>
      <c r="B557" t="s">
        <v>3057</v>
      </c>
      <c r="C557" t="s">
        <v>3044</v>
      </c>
      <c r="D557" t="s">
        <v>588</v>
      </c>
      <c r="E557">
        <v>1810</v>
      </c>
      <c r="F557">
        <v>4529</v>
      </c>
      <c r="G557">
        <v>25009</v>
      </c>
      <c r="H557" t="s">
        <v>376</v>
      </c>
      <c r="I557">
        <v>1122</v>
      </c>
      <c r="J557" t="s">
        <v>1841</v>
      </c>
      <c r="K557" t="s">
        <v>1449</v>
      </c>
      <c r="L557" t="s">
        <v>1842</v>
      </c>
      <c r="M557" t="s">
        <v>42</v>
      </c>
      <c r="N557" t="s">
        <v>42</v>
      </c>
      <c r="O557" t="s">
        <v>1449</v>
      </c>
      <c r="P557" t="s">
        <v>1797</v>
      </c>
      <c r="Q557" t="s">
        <v>1842</v>
      </c>
      <c r="S557" t="s">
        <v>1259</v>
      </c>
      <c r="T557" t="s">
        <v>1259</v>
      </c>
    </row>
    <row r="558" spans="1:20">
      <c r="A558" t="s">
        <v>3058</v>
      </c>
      <c r="B558" t="s">
        <v>3059</v>
      </c>
      <c r="C558" t="s">
        <v>3044</v>
      </c>
      <c r="D558" t="s">
        <v>588</v>
      </c>
      <c r="E558">
        <v>1810</v>
      </c>
      <c r="F558">
        <v>5606</v>
      </c>
      <c r="G558">
        <v>25009</v>
      </c>
      <c r="H558" t="s">
        <v>376</v>
      </c>
      <c r="I558">
        <v>1122</v>
      </c>
      <c r="J558" t="s">
        <v>1795</v>
      </c>
      <c r="K558" t="s">
        <v>1449</v>
      </c>
      <c r="L558" t="s">
        <v>42</v>
      </c>
      <c r="M558" t="s">
        <v>1796</v>
      </c>
      <c r="N558" t="s">
        <v>42</v>
      </c>
      <c r="O558" t="s">
        <v>1449</v>
      </c>
      <c r="P558" t="s">
        <v>1797</v>
      </c>
      <c r="Q558" t="s">
        <v>1798</v>
      </c>
      <c r="R558">
        <v>128</v>
      </c>
      <c r="S558" t="s">
        <v>1259</v>
      </c>
      <c r="T558" t="s">
        <v>1259</v>
      </c>
    </row>
    <row r="559" spans="1:20">
      <c r="A559" t="s">
        <v>2659</v>
      </c>
      <c r="B559" t="s">
        <v>3060</v>
      </c>
      <c r="C559" t="s">
        <v>3044</v>
      </c>
      <c r="D559" t="s">
        <v>588</v>
      </c>
      <c r="E559">
        <v>1810</v>
      </c>
      <c r="F559">
        <v>6221</v>
      </c>
      <c r="G559">
        <v>25009</v>
      </c>
      <c r="H559" t="s">
        <v>376</v>
      </c>
      <c r="I559">
        <v>1122</v>
      </c>
      <c r="J559" t="s">
        <v>1859</v>
      </c>
      <c r="K559" t="s">
        <v>1449</v>
      </c>
      <c r="L559" t="s">
        <v>1449</v>
      </c>
      <c r="M559" t="s">
        <v>42</v>
      </c>
      <c r="N559" t="s">
        <v>42</v>
      </c>
      <c r="O559" t="s">
        <v>1449</v>
      </c>
      <c r="P559" t="s">
        <v>1449</v>
      </c>
      <c r="Q559" t="s">
        <v>1847</v>
      </c>
      <c r="S559" t="s">
        <v>1259</v>
      </c>
      <c r="T559" t="s">
        <v>1259</v>
      </c>
    </row>
    <row r="560" spans="1:20">
      <c r="A560" t="s">
        <v>3061</v>
      </c>
      <c r="B560" t="s">
        <v>3062</v>
      </c>
      <c r="C560" t="s">
        <v>3063</v>
      </c>
      <c r="D560" t="s">
        <v>588</v>
      </c>
      <c r="E560">
        <v>1821</v>
      </c>
      <c r="F560">
        <v>565</v>
      </c>
      <c r="G560">
        <v>25017</v>
      </c>
      <c r="H560" t="s">
        <v>589</v>
      </c>
      <c r="I560">
        <v>1122</v>
      </c>
      <c r="J560" t="s">
        <v>1949</v>
      </c>
      <c r="K560" t="s">
        <v>1449</v>
      </c>
      <c r="L560" t="s">
        <v>42</v>
      </c>
      <c r="M560" t="s">
        <v>1449</v>
      </c>
      <c r="N560" t="s">
        <v>42</v>
      </c>
      <c r="O560" t="s">
        <v>1449</v>
      </c>
      <c r="P560" t="s">
        <v>1449</v>
      </c>
      <c r="Q560" t="s">
        <v>1802</v>
      </c>
      <c r="S560" t="s">
        <v>1259</v>
      </c>
      <c r="T560" t="s">
        <v>1259</v>
      </c>
    </row>
    <row r="561" spans="1:20">
      <c r="A561" t="s">
        <v>3064</v>
      </c>
      <c r="B561" t="s">
        <v>3065</v>
      </c>
      <c r="C561" t="s">
        <v>3063</v>
      </c>
      <c r="D561" t="s">
        <v>588</v>
      </c>
      <c r="E561">
        <v>1821</v>
      </c>
      <c r="F561">
        <v>8800</v>
      </c>
      <c r="G561">
        <v>25017</v>
      </c>
      <c r="H561" t="s">
        <v>589</v>
      </c>
      <c r="I561">
        <v>1122</v>
      </c>
      <c r="J561" t="s">
        <v>1822</v>
      </c>
      <c r="K561" t="s">
        <v>2599</v>
      </c>
      <c r="L561" t="s">
        <v>1814</v>
      </c>
      <c r="M561" t="s">
        <v>42</v>
      </c>
      <c r="N561" t="s">
        <v>1825</v>
      </c>
      <c r="O561" t="s">
        <v>1449</v>
      </c>
      <c r="P561" t="s">
        <v>1797</v>
      </c>
      <c r="Q561" t="s">
        <v>1798</v>
      </c>
      <c r="S561" t="s">
        <v>1259</v>
      </c>
      <c r="T561" t="s">
        <v>1259</v>
      </c>
    </row>
    <row r="562" spans="1:20">
      <c r="A562" t="s">
        <v>3066</v>
      </c>
      <c r="B562" t="s">
        <v>3067</v>
      </c>
      <c r="C562" t="s">
        <v>3063</v>
      </c>
      <c r="D562" t="s">
        <v>588</v>
      </c>
      <c r="E562">
        <v>1821</v>
      </c>
      <c r="F562">
        <v>5421</v>
      </c>
      <c r="G562">
        <v>25017</v>
      </c>
      <c r="H562" t="s">
        <v>589</v>
      </c>
      <c r="I562">
        <v>1122</v>
      </c>
      <c r="J562" t="s">
        <v>1822</v>
      </c>
      <c r="K562" t="s">
        <v>1449</v>
      </c>
      <c r="L562" t="s">
        <v>1809</v>
      </c>
      <c r="M562" t="s">
        <v>42</v>
      </c>
      <c r="N562" t="s">
        <v>2240</v>
      </c>
      <c r="O562" t="s">
        <v>1449</v>
      </c>
      <c r="P562" t="s">
        <v>1797</v>
      </c>
      <c r="Q562" t="s">
        <v>1809</v>
      </c>
      <c r="S562" t="s">
        <v>1259</v>
      </c>
      <c r="T562" t="s">
        <v>1259</v>
      </c>
    </row>
    <row r="563" spans="1:20">
      <c r="A563" t="s">
        <v>3068</v>
      </c>
      <c r="B563" t="s">
        <v>3069</v>
      </c>
      <c r="C563" t="s">
        <v>3070</v>
      </c>
      <c r="D563" t="s">
        <v>588</v>
      </c>
      <c r="E563">
        <v>1824</v>
      </c>
      <c r="F563">
        <v>404</v>
      </c>
      <c r="G563">
        <v>25017</v>
      </c>
      <c r="H563" t="s">
        <v>589</v>
      </c>
      <c r="I563">
        <v>1122</v>
      </c>
      <c r="J563" t="s">
        <v>1818</v>
      </c>
      <c r="K563" t="s">
        <v>1449</v>
      </c>
      <c r="L563" t="s">
        <v>42</v>
      </c>
      <c r="M563" t="s">
        <v>1910</v>
      </c>
      <c r="N563" t="s">
        <v>42</v>
      </c>
      <c r="O563" t="s">
        <v>1449</v>
      </c>
      <c r="P563" t="s">
        <v>1449</v>
      </c>
      <c r="Q563" t="s">
        <v>2164</v>
      </c>
      <c r="S563" t="s">
        <v>1259</v>
      </c>
      <c r="T563" t="s">
        <v>1259</v>
      </c>
    </row>
    <row r="564" spans="1:20">
      <c r="A564" t="s">
        <v>3071</v>
      </c>
      <c r="B564" t="s">
        <v>3072</v>
      </c>
      <c r="C564" t="s">
        <v>3070</v>
      </c>
      <c r="D564" t="s">
        <v>588</v>
      </c>
      <c r="E564">
        <v>1824</v>
      </c>
      <c r="F564">
        <v>1513</v>
      </c>
      <c r="G564">
        <v>25017</v>
      </c>
      <c r="H564" t="s">
        <v>589</v>
      </c>
      <c r="I564">
        <v>1122</v>
      </c>
      <c r="J564" t="s">
        <v>1795</v>
      </c>
      <c r="K564" t="s">
        <v>1449</v>
      </c>
      <c r="L564" t="s">
        <v>42</v>
      </c>
      <c r="M564" t="s">
        <v>1796</v>
      </c>
      <c r="N564" t="s">
        <v>42</v>
      </c>
      <c r="O564" t="s">
        <v>1449</v>
      </c>
      <c r="P564" t="s">
        <v>1797</v>
      </c>
      <c r="Q564" t="s">
        <v>1798</v>
      </c>
      <c r="R564">
        <v>113</v>
      </c>
      <c r="S564" t="s">
        <v>1259</v>
      </c>
      <c r="T564" t="s">
        <v>1259</v>
      </c>
    </row>
    <row r="565" spans="1:20">
      <c r="A565" t="s">
        <v>3073</v>
      </c>
      <c r="B565" t="s">
        <v>3074</v>
      </c>
      <c r="C565" t="s">
        <v>3070</v>
      </c>
      <c r="D565" t="s">
        <v>588</v>
      </c>
      <c r="E565">
        <v>1824</v>
      </c>
      <c r="F565">
        <v>3571</v>
      </c>
      <c r="G565">
        <v>25017</v>
      </c>
      <c r="H565" t="s">
        <v>589</v>
      </c>
      <c r="I565">
        <v>1122</v>
      </c>
      <c r="J565" t="s">
        <v>1822</v>
      </c>
      <c r="K565" t="s">
        <v>1449</v>
      </c>
      <c r="L565" t="s">
        <v>1449</v>
      </c>
      <c r="M565" t="s">
        <v>42</v>
      </c>
      <c r="N565" t="s">
        <v>1449</v>
      </c>
      <c r="O565" t="s">
        <v>1449</v>
      </c>
      <c r="P565" t="s">
        <v>1797</v>
      </c>
      <c r="Q565" t="s">
        <v>1802</v>
      </c>
      <c r="S565" t="s">
        <v>1259</v>
      </c>
      <c r="T565" t="s">
        <v>1259</v>
      </c>
    </row>
    <row r="566" spans="1:20">
      <c r="A566" t="s">
        <v>3075</v>
      </c>
      <c r="B566" t="s">
        <v>3076</v>
      </c>
      <c r="C566" t="s">
        <v>3070</v>
      </c>
      <c r="D566" t="s">
        <v>588</v>
      </c>
      <c r="E566">
        <v>1824</v>
      </c>
      <c r="F566">
        <v>4058</v>
      </c>
      <c r="G566">
        <v>25017</v>
      </c>
      <c r="H566" t="s">
        <v>589</v>
      </c>
      <c r="I566">
        <v>1122</v>
      </c>
      <c r="J566" t="s">
        <v>1859</v>
      </c>
      <c r="K566" t="s">
        <v>1449</v>
      </c>
      <c r="L566" t="s">
        <v>1449</v>
      </c>
      <c r="M566" t="s">
        <v>42</v>
      </c>
      <c r="N566" t="s">
        <v>42</v>
      </c>
      <c r="O566" t="s">
        <v>1449</v>
      </c>
      <c r="P566" t="s">
        <v>1449</v>
      </c>
      <c r="Q566" t="s">
        <v>1847</v>
      </c>
      <c r="S566" t="s">
        <v>1259</v>
      </c>
      <c r="T566" t="s">
        <v>1259</v>
      </c>
    </row>
    <row r="567" spans="1:20">
      <c r="A567" t="s">
        <v>3077</v>
      </c>
      <c r="B567" t="s">
        <v>3078</v>
      </c>
      <c r="C567" t="s">
        <v>3070</v>
      </c>
      <c r="D567" t="s">
        <v>588</v>
      </c>
      <c r="E567">
        <v>1824</v>
      </c>
      <c r="F567">
        <v>4113</v>
      </c>
      <c r="G567">
        <v>25017</v>
      </c>
      <c r="H567" t="s">
        <v>589</v>
      </c>
      <c r="I567">
        <v>1122</v>
      </c>
      <c r="J567" t="s">
        <v>1859</v>
      </c>
      <c r="K567" t="s">
        <v>1449</v>
      </c>
      <c r="L567" t="s">
        <v>1449</v>
      </c>
      <c r="M567" t="s">
        <v>42</v>
      </c>
      <c r="N567" t="s">
        <v>42</v>
      </c>
      <c r="O567" t="s">
        <v>1449</v>
      </c>
      <c r="P567" t="s">
        <v>1449</v>
      </c>
      <c r="Q567" t="s">
        <v>1847</v>
      </c>
      <c r="S567" t="s">
        <v>1259</v>
      </c>
      <c r="T567" t="s">
        <v>1259</v>
      </c>
    </row>
    <row r="568" spans="1:20">
      <c r="A568" t="s">
        <v>3079</v>
      </c>
      <c r="B568" t="s">
        <v>3080</v>
      </c>
      <c r="C568" t="s">
        <v>3070</v>
      </c>
      <c r="D568" t="s">
        <v>588</v>
      </c>
      <c r="E568">
        <v>1824</v>
      </c>
      <c r="F568">
        <v>4114</v>
      </c>
      <c r="G568">
        <v>25017</v>
      </c>
      <c r="H568" t="s">
        <v>589</v>
      </c>
      <c r="I568">
        <v>1122</v>
      </c>
      <c r="J568" t="s">
        <v>1795</v>
      </c>
      <c r="K568" t="s">
        <v>1449</v>
      </c>
      <c r="L568" t="s">
        <v>42</v>
      </c>
      <c r="M568" t="s">
        <v>1802</v>
      </c>
      <c r="N568" t="s">
        <v>42</v>
      </c>
      <c r="O568" t="s">
        <v>1449</v>
      </c>
      <c r="P568" t="s">
        <v>1797</v>
      </c>
      <c r="Q568" t="s">
        <v>1809</v>
      </c>
      <c r="R568">
        <v>90</v>
      </c>
      <c r="S568" t="s">
        <v>1259</v>
      </c>
      <c r="T568" t="s">
        <v>1259</v>
      </c>
    </row>
    <row r="569" spans="1:20">
      <c r="A569" t="s">
        <v>3081</v>
      </c>
      <c r="B569" t="s">
        <v>3082</v>
      </c>
      <c r="C569" t="s">
        <v>3083</v>
      </c>
      <c r="D569" t="s">
        <v>588</v>
      </c>
      <c r="E569">
        <v>1826</v>
      </c>
      <c r="F569">
        <v>3116</v>
      </c>
      <c r="G569">
        <v>25017</v>
      </c>
      <c r="H569" t="s">
        <v>589</v>
      </c>
      <c r="I569">
        <v>1122</v>
      </c>
      <c r="J569" t="s">
        <v>1801</v>
      </c>
      <c r="K569" t="s">
        <v>1449</v>
      </c>
      <c r="L569" t="s">
        <v>42</v>
      </c>
      <c r="M569" t="s">
        <v>42</v>
      </c>
      <c r="N569" t="s">
        <v>42</v>
      </c>
      <c r="O569" t="s">
        <v>1449</v>
      </c>
      <c r="P569" t="s">
        <v>1449</v>
      </c>
      <c r="Q569" t="s">
        <v>1802</v>
      </c>
      <c r="S569" t="s">
        <v>1259</v>
      </c>
      <c r="T569" t="s">
        <v>1259</v>
      </c>
    </row>
    <row r="570" spans="1:20">
      <c r="A570" t="s">
        <v>3084</v>
      </c>
      <c r="B570" t="s">
        <v>3085</v>
      </c>
      <c r="C570" t="s">
        <v>3083</v>
      </c>
      <c r="D570" t="s">
        <v>588</v>
      </c>
      <c r="E570">
        <v>1826</v>
      </c>
      <c r="F570">
        <v>4009</v>
      </c>
      <c r="G570">
        <v>25017</v>
      </c>
      <c r="H570" t="s">
        <v>589</v>
      </c>
      <c r="I570">
        <v>1122</v>
      </c>
      <c r="J570" t="s">
        <v>1859</v>
      </c>
      <c r="K570" t="s">
        <v>1449</v>
      </c>
      <c r="L570" t="s">
        <v>1449</v>
      </c>
      <c r="M570" t="s">
        <v>42</v>
      </c>
      <c r="N570" t="s">
        <v>42</v>
      </c>
      <c r="O570" t="s">
        <v>1449</v>
      </c>
      <c r="P570" t="s">
        <v>1449</v>
      </c>
      <c r="Q570" t="s">
        <v>1847</v>
      </c>
      <c r="S570" t="s">
        <v>1259</v>
      </c>
      <c r="T570" t="s">
        <v>1259</v>
      </c>
    </row>
    <row r="571" spans="1:20">
      <c r="A571" t="s">
        <v>3086</v>
      </c>
      <c r="B571" t="s">
        <v>3087</v>
      </c>
      <c r="C571" t="s">
        <v>795</v>
      </c>
      <c r="D571" t="s">
        <v>588</v>
      </c>
      <c r="E571">
        <v>1830</v>
      </c>
      <c r="F571">
        <v>2238</v>
      </c>
      <c r="G571">
        <v>25009</v>
      </c>
      <c r="H571" t="s">
        <v>376</v>
      </c>
      <c r="I571">
        <v>1122</v>
      </c>
      <c r="J571" t="s">
        <v>1795</v>
      </c>
      <c r="K571" t="s">
        <v>1449</v>
      </c>
      <c r="L571" t="s">
        <v>42</v>
      </c>
      <c r="M571" t="s">
        <v>1796</v>
      </c>
      <c r="N571" t="s">
        <v>42</v>
      </c>
      <c r="O571" t="s">
        <v>1449</v>
      </c>
      <c r="P571" t="s">
        <v>1797</v>
      </c>
      <c r="Q571" t="s">
        <v>1798</v>
      </c>
      <c r="R571">
        <v>118</v>
      </c>
      <c r="S571" t="s">
        <v>1259</v>
      </c>
      <c r="T571" t="s">
        <v>1259</v>
      </c>
    </row>
    <row r="572" spans="1:20">
      <c r="A572" t="s">
        <v>3088</v>
      </c>
      <c r="B572" t="s">
        <v>3089</v>
      </c>
      <c r="C572" t="s">
        <v>795</v>
      </c>
      <c r="D572" t="s">
        <v>588</v>
      </c>
      <c r="E572">
        <v>1830</v>
      </c>
      <c r="F572">
        <v>2306</v>
      </c>
      <c r="G572">
        <v>25009</v>
      </c>
      <c r="H572" t="s">
        <v>376</v>
      </c>
      <c r="I572">
        <v>1122</v>
      </c>
      <c r="J572" t="s">
        <v>1901</v>
      </c>
      <c r="K572" t="s">
        <v>1449</v>
      </c>
      <c r="L572" t="s">
        <v>1814</v>
      </c>
      <c r="M572" t="s">
        <v>42</v>
      </c>
      <c r="N572" t="s">
        <v>42</v>
      </c>
      <c r="O572" t="s">
        <v>1449</v>
      </c>
      <c r="P572" t="s">
        <v>1797</v>
      </c>
      <c r="Q572" t="s">
        <v>1798</v>
      </c>
      <c r="S572" t="s">
        <v>1259</v>
      </c>
      <c r="T572" t="s">
        <v>1259</v>
      </c>
    </row>
    <row r="573" spans="1:20">
      <c r="A573" t="s">
        <v>3090</v>
      </c>
      <c r="B573" t="s">
        <v>3091</v>
      </c>
      <c r="C573" t="s">
        <v>795</v>
      </c>
      <c r="D573" t="s">
        <v>588</v>
      </c>
      <c r="E573">
        <v>1830</v>
      </c>
      <c r="F573">
        <v>2643</v>
      </c>
      <c r="G573">
        <v>25009</v>
      </c>
      <c r="H573" t="s">
        <v>376</v>
      </c>
      <c r="I573">
        <v>1122</v>
      </c>
      <c r="J573" t="s">
        <v>1795</v>
      </c>
      <c r="K573" t="s">
        <v>1449</v>
      </c>
      <c r="L573" t="s">
        <v>42</v>
      </c>
      <c r="M573" t="s">
        <v>1796</v>
      </c>
      <c r="N573" t="s">
        <v>42</v>
      </c>
      <c r="O573" t="s">
        <v>1449</v>
      </c>
      <c r="P573" t="s">
        <v>1797</v>
      </c>
      <c r="Q573" t="s">
        <v>1798</v>
      </c>
      <c r="R573">
        <v>115</v>
      </c>
      <c r="S573" t="s">
        <v>1259</v>
      </c>
      <c r="T573" t="s">
        <v>1259</v>
      </c>
    </row>
    <row r="574" spans="1:20">
      <c r="A574" t="s">
        <v>3092</v>
      </c>
      <c r="B574" t="s">
        <v>3093</v>
      </c>
      <c r="C574" t="s">
        <v>795</v>
      </c>
      <c r="D574" t="s">
        <v>588</v>
      </c>
      <c r="E574">
        <v>1830</v>
      </c>
      <c r="F574">
        <v>5631</v>
      </c>
      <c r="G574">
        <v>25009</v>
      </c>
      <c r="H574" t="s">
        <v>376</v>
      </c>
      <c r="I574">
        <v>1122</v>
      </c>
      <c r="J574" t="s">
        <v>1801</v>
      </c>
      <c r="K574" t="s">
        <v>1449</v>
      </c>
      <c r="L574" t="s">
        <v>42</v>
      </c>
      <c r="M574" t="s">
        <v>42</v>
      </c>
      <c r="N574" t="s">
        <v>42</v>
      </c>
      <c r="O574" t="s">
        <v>1449</v>
      </c>
      <c r="P574" t="s">
        <v>1449</v>
      </c>
      <c r="Q574" t="s">
        <v>1802</v>
      </c>
      <c r="S574" t="s">
        <v>1259</v>
      </c>
      <c r="T574" t="s">
        <v>1259</v>
      </c>
    </row>
    <row r="575" spans="1:20">
      <c r="A575" t="s">
        <v>3094</v>
      </c>
      <c r="B575" t="s">
        <v>3095</v>
      </c>
      <c r="C575" t="s">
        <v>795</v>
      </c>
      <c r="D575" t="s">
        <v>588</v>
      </c>
      <c r="E575">
        <v>1830</v>
      </c>
      <c r="F575">
        <v>5808</v>
      </c>
      <c r="G575">
        <v>25009</v>
      </c>
      <c r="H575" t="s">
        <v>376</v>
      </c>
      <c r="I575">
        <v>1122</v>
      </c>
      <c r="J575" t="s">
        <v>1838</v>
      </c>
      <c r="K575" t="s">
        <v>1449</v>
      </c>
      <c r="L575" t="s">
        <v>42</v>
      </c>
      <c r="M575" t="s">
        <v>1449</v>
      </c>
      <c r="N575" t="s">
        <v>42</v>
      </c>
      <c r="O575" t="s">
        <v>1449</v>
      </c>
      <c r="P575" t="s">
        <v>1449</v>
      </c>
      <c r="Q575" t="s">
        <v>1802</v>
      </c>
      <c r="S575" t="s">
        <v>1259</v>
      </c>
      <c r="T575" t="s">
        <v>1259</v>
      </c>
    </row>
    <row r="576" spans="1:20">
      <c r="A576" t="s">
        <v>3096</v>
      </c>
      <c r="B576" t="s">
        <v>3097</v>
      </c>
      <c r="C576" t="s">
        <v>795</v>
      </c>
      <c r="D576" t="s">
        <v>588</v>
      </c>
      <c r="E576">
        <v>1830</v>
      </c>
      <c r="F576">
        <v>5836</v>
      </c>
      <c r="G576">
        <v>25009</v>
      </c>
      <c r="H576" t="s">
        <v>376</v>
      </c>
      <c r="I576">
        <v>1122</v>
      </c>
      <c r="J576" t="s">
        <v>1822</v>
      </c>
      <c r="K576" t="s">
        <v>1913</v>
      </c>
      <c r="L576" t="s">
        <v>1814</v>
      </c>
      <c r="M576" t="s">
        <v>42</v>
      </c>
      <c r="N576" t="s">
        <v>1856</v>
      </c>
      <c r="O576" t="s">
        <v>1449</v>
      </c>
      <c r="P576" t="s">
        <v>1797</v>
      </c>
      <c r="Q576" t="s">
        <v>1798</v>
      </c>
      <c r="S576" t="s">
        <v>1259</v>
      </c>
      <c r="T576" t="s">
        <v>1259</v>
      </c>
    </row>
    <row r="577" spans="1:20">
      <c r="A577" t="s">
        <v>2667</v>
      </c>
      <c r="B577" t="s">
        <v>3098</v>
      </c>
      <c r="C577" t="s">
        <v>795</v>
      </c>
      <c r="D577" t="s">
        <v>588</v>
      </c>
      <c r="E577">
        <v>1830</v>
      </c>
      <c r="F577">
        <v>5814</v>
      </c>
      <c r="G577">
        <v>25009</v>
      </c>
      <c r="H577" t="s">
        <v>376</v>
      </c>
      <c r="I577">
        <v>1122</v>
      </c>
      <c r="J577" t="s">
        <v>1912</v>
      </c>
      <c r="K577" t="s">
        <v>1449</v>
      </c>
      <c r="L577" t="s">
        <v>42</v>
      </c>
      <c r="M577" t="s">
        <v>1802</v>
      </c>
      <c r="N577" t="s">
        <v>42</v>
      </c>
      <c r="O577" t="s">
        <v>1449</v>
      </c>
      <c r="P577" t="s">
        <v>1449</v>
      </c>
      <c r="Q577" t="s">
        <v>1809</v>
      </c>
      <c r="S577" t="s">
        <v>1259</v>
      </c>
      <c r="T577" t="s">
        <v>1259</v>
      </c>
    </row>
    <row r="578" spans="1:20">
      <c r="A578" t="s">
        <v>3099</v>
      </c>
      <c r="B578" t="s">
        <v>3100</v>
      </c>
      <c r="C578" t="s">
        <v>795</v>
      </c>
      <c r="D578" t="s">
        <v>588</v>
      </c>
      <c r="E578">
        <v>1830</v>
      </c>
      <c r="F578">
        <v>6207</v>
      </c>
      <c r="G578">
        <v>25009</v>
      </c>
      <c r="H578" t="s">
        <v>376</v>
      </c>
      <c r="I578">
        <v>1122</v>
      </c>
      <c r="J578" t="s">
        <v>1838</v>
      </c>
      <c r="K578" t="s">
        <v>1449</v>
      </c>
      <c r="L578" t="s">
        <v>42</v>
      </c>
      <c r="M578" t="s">
        <v>1449</v>
      </c>
      <c r="N578" t="s">
        <v>42</v>
      </c>
      <c r="O578" t="s">
        <v>1449</v>
      </c>
      <c r="P578" t="s">
        <v>1449</v>
      </c>
      <c r="Q578" t="s">
        <v>1802</v>
      </c>
      <c r="S578" t="s">
        <v>1259</v>
      </c>
      <c r="T578" t="s">
        <v>1259</v>
      </c>
    </row>
    <row r="579" spans="1:20">
      <c r="A579" t="s">
        <v>3101</v>
      </c>
      <c r="B579" t="s">
        <v>3102</v>
      </c>
      <c r="C579" t="s">
        <v>795</v>
      </c>
      <c r="D579" t="s">
        <v>588</v>
      </c>
      <c r="E579">
        <v>1830</v>
      </c>
      <c r="F579">
        <v>6213</v>
      </c>
      <c r="G579">
        <v>25009</v>
      </c>
      <c r="H579" t="s">
        <v>376</v>
      </c>
      <c r="I579">
        <v>1122</v>
      </c>
      <c r="J579" t="s">
        <v>1795</v>
      </c>
      <c r="K579" t="s">
        <v>1449</v>
      </c>
      <c r="L579" t="s">
        <v>42</v>
      </c>
      <c r="M579" t="s">
        <v>1796</v>
      </c>
      <c r="N579" t="s">
        <v>42</v>
      </c>
      <c r="O579" t="s">
        <v>2094</v>
      </c>
      <c r="P579" t="s">
        <v>1797</v>
      </c>
      <c r="Q579" t="s">
        <v>1798</v>
      </c>
      <c r="R579">
        <v>131</v>
      </c>
      <c r="S579" t="s">
        <v>1259</v>
      </c>
      <c r="T579" t="s">
        <v>1259</v>
      </c>
    </row>
    <row r="580" spans="1:20">
      <c r="A580" t="s">
        <v>3103</v>
      </c>
      <c r="B580" t="s">
        <v>3104</v>
      </c>
      <c r="C580" t="s">
        <v>795</v>
      </c>
      <c r="D580" t="s">
        <v>588</v>
      </c>
      <c r="E580">
        <v>1830</v>
      </c>
      <c r="F580">
        <v>6405</v>
      </c>
      <c r="G580">
        <v>25009</v>
      </c>
      <c r="H580" t="s">
        <v>376</v>
      </c>
      <c r="I580">
        <v>1122</v>
      </c>
      <c r="J580" t="s">
        <v>1795</v>
      </c>
      <c r="K580" t="s">
        <v>1449</v>
      </c>
      <c r="L580" t="s">
        <v>42</v>
      </c>
      <c r="M580" t="s">
        <v>1802</v>
      </c>
      <c r="N580" t="s">
        <v>42</v>
      </c>
      <c r="O580" t="s">
        <v>1449</v>
      </c>
      <c r="P580" t="s">
        <v>1797</v>
      </c>
      <c r="Q580" t="s">
        <v>1809</v>
      </c>
      <c r="R580">
        <v>65</v>
      </c>
      <c r="S580" t="s">
        <v>1259</v>
      </c>
      <c r="T580" t="s">
        <v>1259</v>
      </c>
    </row>
    <row r="581" spans="1:20">
      <c r="A581" t="s">
        <v>3105</v>
      </c>
      <c r="B581" t="s">
        <v>3106</v>
      </c>
      <c r="C581" t="s">
        <v>795</v>
      </c>
      <c r="D581" t="s">
        <v>588</v>
      </c>
      <c r="E581">
        <v>1830</v>
      </c>
      <c r="F581">
        <v>6700</v>
      </c>
      <c r="G581">
        <v>25009</v>
      </c>
      <c r="H581" t="s">
        <v>376</v>
      </c>
      <c r="I581">
        <v>1122</v>
      </c>
      <c r="J581" t="s">
        <v>1795</v>
      </c>
      <c r="K581" t="s">
        <v>1449</v>
      </c>
      <c r="L581" t="s">
        <v>42</v>
      </c>
      <c r="M581" t="s">
        <v>1910</v>
      </c>
      <c r="N581" t="s">
        <v>42</v>
      </c>
      <c r="O581" t="s">
        <v>1449</v>
      </c>
      <c r="P581" t="s">
        <v>1797</v>
      </c>
      <c r="Q581" t="s">
        <v>1847</v>
      </c>
      <c r="R581">
        <v>25</v>
      </c>
      <c r="S581" t="s">
        <v>1259</v>
      </c>
      <c r="T581" t="s">
        <v>1259</v>
      </c>
    </row>
    <row r="582" spans="1:20">
      <c r="A582" t="s">
        <v>3107</v>
      </c>
      <c r="B582" t="s">
        <v>3108</v>
      </c>
      <c r="C582" t="s">
        <v>795</v>
      </c>
      <c r="D582" t="s">
        <v>588</v>
      </c>
      <c r="E582">
        <v>1831</v>
      </c>
      <c r="F582">
        <v>2298</v>
      </c>
      <c r="G582">
        <v>25009</v>
      </c>
      <c r="H582" t="s">
        <v>376</v>
      </c>
      <c r="J582" t="s">
        <v>1795</v>
      </c>
      <c r="K582" t="s">
        <v>1449</v>
      </c>
      <c r="L582" t="s">
        <v>42</v>
      </c>
      <c r="M582" t="s">
        <v>1910</v>
      </c>
      <c r="N582" t="s">
        <v>42</v>
      </c>
      <c r="O582" t="s">
        <v>1449</v>
      </c>
      <c r="P582" t="s">
        <v>1797</v>
      </c>
      <c r="Q582" t="s">
        <v>1809</v>
      </c>
      <c r="R582">
        <v>25</v>
      </c>
      <c r="S582" t="s">
        <v>1259</v>
      </c>
      <c r="T582" t="s">
        <v>1259</v>
      </c>
    </row>
    <row r="583" spans="1:20">
      <c r="A583" t="s">
        <v>3109</v>
      </c>
      <c r="B583" t="s">
        <v>3110</v>
      </c>
      <c r="C583" t="s">
        <v>795</v>
      </c>
      <c r="D583" t="s">
        <v>588</v>
      </c>
      <c r="E583">
        <v>1832</v>
      </c>
      <c r="F583">
        <v>2527</v>
      </c>
      <c r="G583">
        <v>25009</v>
      </c>
      <c r="H583" t="s">
        <v>376</v>
      </c>
      <c r="I583">
        <v>1122</v>
      </c>
      <c r="J583" t="s">
        <v>1795</v>
      </c>
      <c r="K583" t="s">
        <v>1449</v>
      </c>
      <c r="L583" t="s">
        <v>42</v>
      </c>
      <c r="M583" t="s">
        <v>1796</v>
      </c>
      <c r="N583" t="s">
        <v>42</v>
      </c>
      <c r="O583" t="s">
        <v>1449</v>
      </c>
      <c r="P583" t="s">
        <v>1797</v>
      </c>
      <c r="Q583" t="s">
        <v>1798</v>
      </c>
      <c r="R583">
        <v>113</v>
      </c>
      <c r="S583" t="s">
        <v>1259</v>
      </c>
      <c r="T583" t="s">
        <v>1259</v>
      </c>
    </row>
    <row r="584" spans="1:20">
      <c r="A584" t="s">
        <v>3111</v>
      </c>
      <c r="B584" t="s">
        <v>3112</v>
      </c>
      <c r="C584" t="s">
        <v>864</v>
      </c>
      <c r="D584" t="s">
        <v>588</v>
      </c>
      <c r="E584">
        <v>1833</v>
      </c>
      <c r="F584">
        <v>2303</v>
      </c>
      <c r="G584">
        <v>25009</v>
      </c>
      <c r="H584" t="s">
        <v>376</v>
      </c>
      <c r="I584">
        <v>1122</v>
      </c>
      <c r="J584" t="s">
        <v>1912</v>
      </c>
      <c r="K584" t="s">
        <v>1449</v>
      </c>
      <c r="L584" t="s">
        <v>42</v>
      </c>
      <c r="M584" t="s">
        <v>1910</v>
      </c>
      <c r="N584" t="s">
        <v>42</v>
      </c>
      <c r="O584" t="s">
        <v>1864</v>
      </c>
      <c r="P584" t="s">
        <v>1449</v>
      </c>
      <c r="Q584" t="s">
        <v>1809</v>
      </c>
      <c r="S584" t="s">
        <v>1865</v>
      </c>
      <c r="T584" t="s">
        <v>1259</v>
      </c>
    </row>
    <row r="585" spans="1:20">
      <c r="A585" t="s">
        <v>3113</v>
      </c>
      <c r="B585" t="s">
        <v>3114</v>
      </c>
      <c r="C585" t="s">
        <v>3115</v>
      </c>
      <c r="D585" t="s">
        <v>588</v>
      </c>
      <c r="E585">
        <v>1834</v>
      </c>
      <c r="F585">
        <v>1377</v>
      </c>
      <c r="G585">
        <v>25009</v>
      </c>
      <c r="H585" t="s">
        <v>376</v>
      </c>
      <c r="I585">
        <v>1122</v>
      </c>
      <c r="J585" t="s">
        <v>1801</v>
      </c>
      <c r="K585" t="s">
        <v>1449</v>
      </c>
      <c r="L585" t="s">
        <v>42</v>
      </c>
      <c r="M585" t="s">
        <v>42</v>
      </c>
      <c r="N585" t="s">
        <v>42</v>
      </c>
      <c r="O585" t="s">
        <v>1449</v>
      </c>
      <c r="P585" t="s">
        <v>1449</v>
      </c>
      <c r="Q585" t="s">
        <v>1802</v>
      </c>
      <c r="S585" t="s">
        <v>1259</v>
      </c>
      <c r="T585" t="s">
        <v>1259</v>
      </c>
    </row>
    <row r="586" spans="1:20">
      <c r="A586" t="s">
        <v>3116</v>
      </c>
      <c r="B586" t="s">
        <v>3117</v>
      </c>
      <c r="C586" t="s">
        <v>3118</v>
      </c>
      <c r="D586" t="s">
        <v>588</v>
      </c>
      <c r="E586">
        <v>1840</v>
      </c>
      <c r="F586">
        <v>1038</v>
      </c>
      <c r="G586">
        <v>25009</v>
      </c>
      <c r="H586" t="s">
        <v>376</v>
      </c>
      <c r="I586">
        <v>1122</v>
      </c>
      <c r="J586" t="s">
        <v>1838</v>
      </c>
      <c r="K586" t="s">
        <v>1449</v>
      </c>
      <c r="L586" t="s">
        <v>42</v>
      </c>
      <c r="M586" t="s">
        <v>1449</v>
      </c>
      <c r="N586" t="s">
        <v>42</v>
      </c>
      <c r="O586" t="s">
        <v>1449</v>
      </c>
      <c r="P586" t="s">
        <v>1449</v>
      </c>
      <c r="Q586" t="s">
        <v>1802</v>
      </c>
      <c r="S586" t="s">
        <v>1259</v>
      </c>
      <c r="T586" t="s">
        <v>1259</v>
      </c>
    </row>
    <row r="587" spans="1:20">
      <c r="A587" t="s">
        <v>3119</v>
      </c>
      <c r="B587" t="s">
        <v>3120</v>
      </c>
      <c r="C587" t="s">
        <v>3118</v>
      </c>
      <c r="D587" t="s">
        <v>588</v>
      </c>
      <c r="E587">
        <v>1840</v>
      </c>
      <c r="F587">
        <v>1244</v>
      </c>
      <c r="G587">
        <v>25009</v>
      </c>
      <c r="H587" t="s">
        <v>376</v>
      </c>
      <c r="I587">
        <v>1122</v>
      </c>
      <c r="J587" t="s">
        <v>1838</v>
      </c>
      <c r="K587" t="s">
        <v>1449</v>
      </c>
      <c r="L587" t="s">
        <v>42</v>
      </c>
      <c r="M587" t="s">
        <v>1449</v>
      </c>
      <c r="N587" t="s">
        <v>42</v>
      </c>
      <c r="O587" t="s">
        <v>1449</v>
      </c>
      <c r="P587" t="s">
        <v>1449</v>
      </c>
      <c r="Q587" t="s">
        <v>1802</v>
      </c>
      <c r="S587" t="s">
        <v>1259</v>
      </c>
      <c r="T587" t="s">
        <v>1259</v>
      </c>
    </row>
    <row r="588" spans="1:20">
      <c r="A588" t="s">
        <v>3121</v>
      </c>
      <c r="B588" t="s">
        <v>3122</v>
      </c>
      <c r="C588" t="s">
        <v>3118</v>
      </c>
      <c r="D588" t="s">
        <v>588</v>
      </c>
      <c r="E588">
        <v>1840</v>
      </c>
      <c r="F588">
        <v>1246</v>
      </c>
      <c r="G588">
        <v>25009</v>
      </c>
      <c r="H588" t="s">
        <v>376</v>
      </c>
      <c r="I588">
        <v>1122</v>
      </c>
      <c r="J588" t="s">
        <v>1838</v>
      </c>
      <c r="K588" t="s">
        <v>1449</v>
      </c>
      <c r="L588" t="s">
        <v>42</v>
      </c>
      <c r="M588" t="s">
        <v>1449</v>
      </c>
      <c r="N588" t="s">
        <v>42</v>
      </c>
      <c r="O588" t="s">
        <v>1449</v>
      </c>
      <c r="P588" t="s">
        <v>1449</v>
      </c>
      <c r="Q588" t="s">
        <v>1802</v>
      </c>
      <c r="S588" t="s">
        <v>1259</v>
      </c>
      <c r="T588" t="s">
        <v>1259</v>
      </c>
    </row>
    <row r="589" spans="1:20">
      <c r="A589" t="s">
        <v>3123</v>
      </c>
      <c r="B589" t="s">
        <v>3124</v>
      </c>
      <c r="C589" t="s">
        <v>3118</v>
      </c>
      <c r="D589" t="s">
        <v>588</v>
      </c>
      <c r="E589">
        <v>1840</v>
      </c>
      <c r="F589">
        <v>1323</v>
      </c>
      <c r="G589">
        <v>25009</v>
      </c>
      <c r="H589" t="s">
        <v>376</v>
      </c>
      <c r="I589">
        <v>1122</v>
      </c>
      <c r="J589" t="s">
        <v>1838</v>
      </c>
      <c r="K589" t="s">
        <v>1449</v>
      </c>
      <c r="L589" t="s">
        <v>42</v>
      </c>
      <c r="M589" t="s">
        <v>1449</v>
      </c>
      <c r="N589" t="s">
        <v>42</v>
      </c>
      <c r="O589" t="s">
        <v>1449</v>
      </c>
      <c r="P589" t="s">
        <v>1449</v>
      </c>
      <c r="Q589" t="s">
        <v>1802</v>
      </c>
      <c r="S589" t="s">
        <v>1259</v>
      </c>
      <c r="T589" t="s">
        <v>1259</v>
      </c>
    </row>
    <row r="590" spans="1:20">
      <c r="A590" t="s">
        <v>3125</v>
      </c>
      <c r="B590" t="s">
        <v>3126</v>
      </c>
      <c r="C590" t="s">
        <v>3118</v>
      </c>
      <c r="D590" t="s">
        <v>588</v>
      </c>
      <c r="E590">
        <v>1840</v>
      </c>
      <c r="F590">
        <v>1409</v>
      </c>
      <c r="G590">
        <v>25009</v>
      </c>
      <c r="H590" t="s">
        <v>376</v>
      </c>
      <c r="I590">
        <v>1122</v>
      </c>
      <c r="J590" t="s">
        <v>1859</v>
      </c>
      <c r="K590" t="s">
        <v>1449</v>
      </c>
      <c r="L590" t="s">
        <v>1449</v>
      </c>
      <c r="M590" t="s">
        <v>42</v>
      </c>
      <c r="N590" t="s">
        <v>42</v>
      </c>
      <c r="O590" t="s">
        <v>1449</v>
      </c>
      <c r="P590" t="s">
        <v>1449</v>
      </c>
      <c r="Q590" t="s">
        <v>1847</v>
      </c>
      <c r="S590" t="s">
        <v>1259</v>
      </c>
      <c r="T590" t="s">
        <v>1259</v>
      </c>
    </row>
    <row r="591" spans="1:20">
      <c r="A591" t="s">
        <v>3127</v>
      </c>
      <c r="B591" t="s">
        <v>3128</v>
      </c>
      <c r="C591" t="s">
        <v>3118</v>
      </c>
      <c r="D591" t="s">
        <v>588</v>
      </c>
      <c r="E591">
        <v>1840</v>
      </c>
      <c r="F591">
        <v>1412</v>
      </c>
      <c r="G591">
        <v>25009</v>
      </c>
      <c r="H591" t="s">
        <v>376</v>
      </c>
      <c r="I591">
        <v>1122</v>
      </c>
      <c r="J591" t="s">
        <v>1859</v>
      </c>
      <c r="K591" t="s">
        <v>1449</v>
      </c>
      <c r="L591" t="s">
        <v>1449</v>
      </c>
      <c r="M591" t="s">
        <v>42</v>
      </c>
      <c r="N591" t="s">
        <v>42</v>
      </c>
      <c r="O591" t="s">
        <v>1449</v>
      </c>
      <c r="P591" t="s">
        <v>1449</v>
      </c>
      <c r="Q591" t="s">
        <v>1847</v>
      </c>
      <c r="S591" t="s">
        <v>1259</v>
      </c>
      <c r="T591" t="s">
        <v>1259</v>
      </c>
    </row>
    <row r="592" spans="1:20">
      <c r="A592" t="s">
        <v>3129</v>
      </c>
      <c r="B592" t="s">
        <v>3130</v>
      </c>
      <c r="C592" t="s">
        <v>3118</v>
      </c>
      <c r="D592" t="s">
        <v>588</v>
      </c>
      <c r="E592">
        <v>1840</v>
      </c>
      <c r="F592">
        <v>1515</v>
      </c>
      <c r="G592">
        <v>25009</v>
      </c>
      <c r="H592" t="s">
        <v>376</v>
      </c>
      <c r="I592">
        <v>1122</v>
      </c>
      <c r="J592" t="s">
        <v>1801</v>
      </c>
      <c r="K592" t="s">
        <v>1449</v>
      </c>
      <c r="L592" t="s">
        <v>42</v>
      </c>
      <c r="M592" t="s">
        <v>42</v>
      </c>
      <c r="N592" t="s">
        <v>42</v>
      </c>
      <c r="O592" t="s">
        <v>1449</v>
      </c>
      <c r="P592" t="s">
        <v>1449</v>
      </c>
      <c r="Q592" t="s">
        <v>1802</v>
      </c>
      <c r="S592" t="s">
        <v>1259</v>
      </c>
      <c r="T592" t="s">
        <v>1259</v>
      </c>
    </row>
    <row r="593" spans="1:20">
      <c r="A593" t="s">
        <v>3131</v>
      </c>
      <c r="B593" t="s">
        <v>3132</v>
      </c>
      <c r="C593" t="s">
        <v>3118</v>
      </c>
      <c r="D593" t="s">
        <v>588</v>
      </c>
      <c r="E593">
        <v>1840</v>
      </c>
      <c r="F593">
        <v>1809</v>
      </c>
      <c r="G593">
        <v>25009</v>
      </c>
      <c r="H593" t="s">
        <v>376</v>
      </c>
      <c r="I593">
        <v>1122</v>
      </c>
      <c r="J593" t="s">
        <v>1838</v>
      </c>
      <c r="K593" t="s">
        <v>1449</v>
      </c>
      <c r="L593" t="s">
        <v>42</v>
      </c>
      <c r="M593" t="s">
        <v>1449</v>
      </c>
      <c r="N593" t="s">
        <v>42</v>
      </c>
      <c r="O593" t="s">
        <v>1449</v>
      </c>
      <c r="P593" t="s">
        <v>1449</v>
      </c>
      <c r="Q593" t="s">
        <v>1802</v>
      </c>
      <c r="S593" t="s">
        <v>1259</v>
      </c>
      <c r="T593" t="s">
        <v>1259</v>
      </c>
    </row>
    <row r="594" spans="1:20">
      <c r="A594" t="s">
        <v>3133</v>
      </c>
      <c r="B594" t="s">
        <v>3134</v>
      </c>
      <c r="C594" t="s">
        <v>3118</v>
      </c>
      <c r="D594" t="s">
        <v>588</v>
      </c>
      <c r="E594">
        <v>1840</v>
      </c>
      <c r="F594">
        <v>1815</v>
      </c>
      <c r="G594">
        <v>25009</v>
      </c>
      <c r="H594" t="s">
        <v>376</v>
      </c>
      <c r="I594">
        <v>1122</v>
      </c>
      <c r="J594" t="s">
        <v>1838</v>
      </c>
      <c r="K594" t="s">
        <v>1449</v>
      </c>
      <c r="L594" t="s">
        <v>42</v>
      </c>
      <c r="M594" t="s">
        <v>1449</v>
      </c>
      <c r="N594" t="s">
        <v>42</v>
      </c>
      <c r="O594" t="s">
        <v>1449</v>
      </c>
      <c r="P594" t="s">
        <v>1449</v>
      </c>
      <c r="Q594" t="s">
        <v>1802</v>
      </c>
      <c r="S594" t="s">
        <v>1259</v>
      </c>
      <c r="T594" t="s">
        <v>1259</v>
      </c>
    </row>
    <row r="595" spans="1:20">
      <c r="A595" t="s">
        <v>3135</v>
      </c>
      <c r="B595" t="s">
        <v>3136</v>
      </c>
      <c r="C595" t="s">
        <v>3118</v>
      </c>
      <c r="D595" t="s">
        <v>588</v>
      </c>
      <c r="E595">
        <v>1841</v>
      </c>
      <c r="F595">
        <v>1224</v>
      </c>
      <c r="G595">
        <v>25009</v>
      </c>
      <c r="H595" t="s">
        <v>376</v>
      </c>
      <c r="I595">
        <v>1122</v>
      </c>
      <c r="J595" t="s">
        <v>1795</v>
      </c>
      <c r="K595" t="s">
        <v>1449</v>
      </c>
      <c r="L595" t="s">
        <v>42</v>
      </c>
      <c r="M595" t="s">
        <v>1910</v>
      </c>
      <c r="N595" t="s">
        <v>42</v>
      </c>
      <c r="O595" t="s">
        <v>1449</v>
      </c>
      <c r="P595" t="s">
        <v>1797</v>
      </c>
      <c r="Q595" t="s">
        <v>1847</v>
      </c>
      <c r="R595">
        <v>18</v>
      </c>
      <c r="S595" t="s">
        <v>1259</v>
      </c>
      <c r="T595" t="s">
        <v>1259</v>
      </c>
    </row>
    <row r="596" spans="1:20">
      <c r="A596" t="s">
        <v>3137</v>
      </c>
      <c r="B596" t="s">
        <v>3138</v>
      </c>
      <c r="C596" t="s">
        <v>3118</v>
      </c>
      <c r="D596" t="s">
        <v>588</v>
      </c>
      <c r="E596">
        <v>1841</v>
      </c>
      <c r="F596">
        <v>1526</v>
      </c>
      <c r="G596">
        <v>25009</v>
      </c>
      <c r="H596" t="s">
        <v>376</v>
      </c>
      <c r="I596">
        <v>1122</v>
      </c>
      <c r="J596" t="s">
        <v>1949</v>
      </c>
      <c r="K596" t="s">
        <v>1449</v>
      </c>
      <c r="L596" t="s">
        <v>42</v>
      </c>
      <c r="M596" t="s">
        <v>1449</v>
      </c>
      <c r="N596" t="s">
        <v>42</v>
      </c>
      <c r="O596" t="s">
        <v>1449</v>
      </c>
      <c r="P596" t="s">
        <v>1449</v>
      </c>
      <c r="Q596" t="s">
        <v>1802</v>
      </c>
      <c r="S596" t="s">
        <v>1259</v>
      </c>
      <c r="T596" t="s">
        <v>1259</v>
      </c>
    </row>
    <row r="597" spans="1:20">
      <c r="A597" t="s">
        <v>3139</v>
      </c>
      <c r="B597" t="s">
        <v>3140</v>
      </c>
      <c r="C597" t="s">
        <v>3118</v>
      </c>
      <c r="D597" t="s">
        <v>588</v>
      </c>
      <c r="E597">
        <v>1841</v>
      </c>
      <c r="F597">
        <v>2980</v>
      </c>
      <c r="G597">
        <v>25009</v>
      </c>
      <c r="H597" t="s">
        <v>376</v>
      </c>
      <c r="I597">
        <v>1122</v>
      </c>
      <c r="J597" t="s">
        <v>3141</v>
      </c>
      <c r="K597" t="s">
        <v>1449</v>
      </c>
      <c r="L597" t="s">
        <v>42</v>
      </c>
      <c r="M597" t="s">
        <v>1910</v>
      </c>
      <c r="N597" t="s">
        <v>42</v>
      </c>
      <c r="O597" t="s">
        <v>1449</v>
      </c>
      <c r="P597" t="s">
        <v>1797</v>
      </c>
      <c r="Q597" t="s">
        <v>1847</v>
      </c>
      <c r="S597" t="s">
        <v>1259</v>
      </c>
      <c r="T597" t="s">
        <v>1259</v>
      </c>
    </row>
    <row r="598" spans="1:20">
      <c r="A598" t="s">
        <v>3142</v>
      </c>
      <c r="B598" t="s">
        <v>3143</v>
      </c>
      <c r="C598" t="s">
        <v>3118</v>
      </c>
      <c r="D598" t="s">
        <v>588</v>
      </c>
      <c r="E598">
        <v>1841</v>
      </c>
      <c r="F598">
        <v>3761</v>
      </c>
      <c r="G598">
        <v>25009</v>
      </c>
      <c r="H598" t="s">
        <v>376</v>
      </c>
      <c r="I598">
        <v>1122</v>
      </c>
      <c r="J598" t="s">
        <v>2192</v>
      </c>
      <c r="K598" t="s">
        <v>1449</v>
      </c>
      <c r="L598" t="s">
        <v>42</v>
      </c>
      <c r="M598" t="s">
        <v>1802</v>
      </c>
      <c r="N598" t="s">
        <v>42</v>
      </c>
      <c r="O598" t="s">
        <v>1449</v>
      </c>
      <c r="P598" t="s">
        <v>1449</v>
      </c>
      <c r="Q598" t="s">
        <v>1842</v>
      </c>
      <c r="S598" t="s">
        <v>1259</v>
      </c>
      <c r="T598" t="s">
        <v>1259</v>
      </c>
    </row>
    <row r="599" spans="1:20">
      <c r="A599" t="s">
        <v>3144</v>
      </c>
      <c r="B599" t="s">
        <v>3145</v>
      </c>
      <c r="C599" t="s">
        <v>3118</v>
      </c>
      <c r="D599" t="s">
        <v>588</v>
      </c>
      <c r="E599">
        <v>1841</v>
      </c>
      <c r="F599">
        <v>3849</v>
      </c>
      <c r="G599">
        <v>25009</v>
      </c>
      <c r="H599" t="s">
        <v>376</v>
      </c>
      <c r="I599">
        <v>1122</v>
      </c>
      <c r="J599" t="s">
        <v>1795</v>
      </c>
      <c r="K599" t="s">
        <v>1449</v>
      </c>
      <c r="L599" t="s">
        <v>42</v>
      </c>
      <c r="M599" t="s">
        <v>1796</v>
      </c>
      <c r="N599" t="s">
        <v>42</v>
      </c>
      <c r="O599" t="s">
        <v>1449</v>
      </c>
      <c r="P599" t="s">
        <v>1797</v>
      </c>
      <c r="Q599" t="s">
        <v>1798</v>
      </c>
      <c r="R599">
        <v>222</v>
      </c>
      <c r="S599" t="s">
        <v>1259</v>
      </c>
      <c r="T599" t="s">
        <v>1259</v>
      </c>
    </row>
    <row r="600" spans="1:20">
      <c r="A600" t="s">
        <v>3146</v>
      </c>
      <c r="B600" t="s">
        <v>3147</v>
      </c>
      <c r="C600" t="s">
        <v>3118</v>
      </c>
      <c r="D600" t="s">
        <v>588</v>
      </c>
      <c r="E600">
        <v>1841</v>
      </c>
      <c r="F600">
        <v>4236</v>
      </c>
      <c r="G600">
        <v>25009</v>
      </c>
      <c r="H600" t="s">
        <v>376</v>
      </c>
      <c r="I600">
        <v>1122</v>
      </c>
      <c r="J600" t="s">
        <v>1838</v>
      </c>
      <c r="K600" t="s">
        <v>1449</v>
      </c>
      <c r="L600" t="s">
        <v>42</v>
      </c>
      <c r="M600" t="s">
        <v>1449</v>
      </c>
      <c r="N600" t="s">
        <v>42</v>
      </c>
      <c r="O600" t="s">
        <v>1449</v>
      </c>
      <c r="P600" t="s">
        <v>1449</v>
      </c>
      <c r="Q600" t="s">
        <v>1802</v>
      </c>
      <c r="S600" t="s">
        <v>1259</v>
      </c>
      <c r="T600" t="s">
        <v>1259</v>
      </c>
    </row>
    <row r="601" spans="1:20">
      <c r="A601" t="s">
        <v>3148</v>
      </c>
      <c r="B601" t="s">
        <v>3149</v>
      </c>
      <c r="C601" t="s">
        <v>3118</v>
      </c>
      <c r="D601" t="s">
        <v>588</v>
      </c>
      <c r="E601">
        <v>1841</v>
      </c>
      <c r="F601">
        <v>4598</v>
      </c>
      <c r="G601">
        <v>25009</v>
      </c>
      <c r="H601" t="s">
        <v>376</v>
      </c>
      <c r="I601">
        <v>1122</v>
      </c>
      <c r="J601" t="s">
        <v>1838</v>
      </c>
      <c r="K601" t="s">
        <v>1449</v>
      </c>
      <c r="L601" t="s">
        <v>42</v>
      </c>
      <c r="M601" t="s">
        <v>1449</v>
      </c>
      <c r="N601" t="s">
        <v>42</v>
      </c>
      <c r="O601" t="s">
        <v>1449</v>
      </c>
      <c r="P601" t="s">
        <v>1449</v>
      </c>
      <c r="Q601" t="s">
        <v>1802</v>
      </c>
      <c r="S601" t="s">
        <v>1259</v>
      </c>
      <c r="T601" t="s">
        <v>1259</v>
      </c>
    </row>
    <row r="602" spans="1:20">
      <c r="A602" t="s">
        <v>3150</v>
      </c>
      <c r="B602" t="s">
        <v>3151</v>
      </c>
      <c r="C602" t="s">
        <v>3118</v>
      </c>
      <c r="D602" t="s">
        <v>588</v>
      </c>
      <c r="E602">
        <v>1841</v>
      </c>
      <c r="F602">
        <v>4617</v>
      </c>
      <c r="G602">
        <v>25009</v>
      </c>
      <c r="H602" t="s">
        <v>376</v>
      </c>
      <c r="I602">
        <v>1122</v>
      </c>
      <c r="J602" t="s">
        <v>1795</v>
      </c>
      <c r="K602" t="s">
        <v>1449</v>
      </c>
      <c r="L602" t="s">
        <v>42</v>
      </c>
      <c r="M602" t="s">
        <v>1802</v>
      </c>
      <c r="N602" t="s">
        <v>42</v>
      </c>
      <c r="O602" t="s">
        <v>1449</v>
      </c>
      <c r="P602" t="s">
        <v>1797</v>
      </c>
      <c r="Q602" t="s">
        <v>1809</v>
      </c>
      <c r="R602">
        <v>80</v>
      </c>
      <c r="S602" t="s">
        <v>1259</v>
      </c>
      <c r="T602" t="s">
        <v>1259</v>
      </c>
    </row>
    <row r="603" spans="1:21">
      <c r="A603" t="s">
        <v>3152</v>
      </c>
      <c r="B603" t="s">
        <v>3153</v>
      </c>
      <c r="C603" t="s">
        <v>3118</v>
      </c>
      <c r="D603" t="s">
        <v>588</v>
      </c>
      <c r="E603">
        <v>1842</v>
      </c>
      <c r="F603">
        <v>389</v>
      </c>
      <c r="G603">
        <v>25009</v>
      </c>
      <c r="H603" t="s">
        <v>376</v>
      </c>
      <c r="J603" t="s">
        <v>1912</v>
      </c>
      <c r="K603" t="s">
        <v>1855</v>
      </c>
      <c r="L603" t="s">
        <v>42</v>
      </c>
      <c r="M603" t="s">
        <v>1796</v>
      </c>
      <c r="N603" t="s">
        <v>42</v>
      </c>
      <c r="O603" t="s">
        <v>2097</v>
      </c>
      <c r="P603" t="s">
        <v>1449</v>
      </c>
      <c r="Q603" t="s">
        <v>1798</v>
      </c>
      <c r="R603">
        <v>149.2</v>
      </c>
      <c r="S603" t="s">
        <v>1985</v>
      </c>
      <c r="T603" t="s">
        <v>1915</v>
      </c>
      <c r="U603">
        <v>54450</v>
      </c>
    </row>
    <row r="604" spans="1:20">
      <c r="A604" t="s">
        <v>3154</v>
      </c>
      <c r="B604" t="s">
        <v>3155</v>
      </c>
      <c r="C604" t="s">
        <v>3118</v>
      </c>
      <c r="D604" t="s">
        <v>588</v>
      </c>
      <c r="E604">
        <v>1842</v>
      </c>
      <c r="F604">
        <v>2798</v>
      </c>
      <c r="G604">
        <v>25009</v>
      </c>
      <c r="H604" t="s">
        <v>376</v>
      </c>
      <c r="J604" t="s">
        <v>1822</v>
      </c>
      <c r="K604" t="s">
        <v>1449</v>
      </c>
      <c r="L604" t="s">
        <v>1814</v>
      </c>
      <c r="M604" t="s">
        <v>42</v>
      </c>
      <c r="N604" t="s">
        <v>1856</v>
      </c>
      <c r="O604" t="s">
        <v>1449</v>
      </c>
      <c r="P604" t="s">
        <v>1797</v>
      </c>
      <c r="Q604" t="s">
        <v>1798</v>
      </c>
      <c r="S604" t="s">
        <v>1259</v>
      </c>
      <c r="T604" t="s">
        <v>1259</v>
      </c>
    </row>
    <row r="605" spans="1:20">
      <c r="A605" t="s">
        <v>3156</v>
      </c>
      <c r="B605" t="s">
        <v>3157</v>
      </c>
      <c r="C605" t="s">
        <v>3118</v>
      </c>
      <c r="D605" t="s">
        <v>588</v>
      </c>
      <c r="E605">
        <v>1843</v>
      </c>
      <c r="F605">
        <v>1044</v>
      </c>
      <c r="G605">
        <v>25009</v>
      </c>
      <c r="H605" t="s">
        <v>376</v>
      </c>
      <c r="I605">
        <v>1122</v>
      </c>
      <c r="J605" t="s">
        <v>1859</v>
      </c>
      <c r="K605" t="s">
        <v>1449</v>
      </c>
      <c r="L605" t="s">
        <v>1449</v>
      </c>
      <c r="M605" t="s">
        <v>42</v>
      </c>
      <c r="N605" t="s">
        <v>42</v>
      </c>
      <c r="O605" t="s">
        <v>1449</v>
      </c>
      <c r="P605" t="s">
        <v>1449</v>
      </c>
      <c r="Q605" t="s">
        <v>1847</v>
      </c>
      <c r="S605" t="s">
        <v>1259</v>
      </c>
      <c r="T605" t="s">
        <v>1259</v>
      </c>
    </row>
    <row r="606" spans="1:20">
      <c r="A606" t="s">
        <v>3158</v>
      </c>
      <c r="B606" t="s">
        <v>3159</v>
      </c>
      <c r="C606" t="s">
        <v>3118</v>
      </c>
      <c r="D606" t="s">
        <v>588</v>
      </c>
      <c r="E606">
        <v>1843</v>
      </c>
      <c r="F606">
        <v>2616</v>
      </c>
      <c r="G606">
        <v>25009</v>
      </c>
      <c r="H606" t="s">
        <v>376</v>
      </c>
      <c r="I606">
        <v>1122</v>
      </c>
      <c r="J606" t="s">
        <v>1859</v>
      </c>
      <c r="K606" t="s">
        <v>1449</v>
      </c>
      <c r="L606" t="s">
        <v>1449</v>
      </c>
      <c r="M606" t="s">
        <v>42</v>
      </c>
      <c r="N606" t="s">
        <v>42</v>
      </c>
      <c r="O606" t="s">
        <v>1449</v>
      </c>
      <c r="P606" t="s">
        <v>1449</v>
      </c>
      <c r="Q606" t="s">
        <v>1847</v>
      </c>
      <c r="S606" t="s">
        <v>1259</v>
      </c>
      <c r="T606" t="s">
        <v>1259</v>
      </c>
    </row>
    <row r="607" spans="1:20">
      <c r="A607" t="s">
        <v>3160</v>
      </c>
      <c r="B607" t="s">
        <v>3161</v>
      </c>
      <c r="C607" t="s">
        <v>3118</v>
      </c>
      <c r="D607" t="s">
        <v>588</v>
      </c>
      <c r="E607">
        <v>1843</v>
      </c>
      <c r="F607">
        <v>2815</v>
      </c>
      <c r="G607">
        <v>25009</v>
      </c>
      <c r="H607" t="s">
        <v>376</v>
      </c>
      <c r="I607">
        <v>1122</v>
      </c>
      <c r="J607" t="s">
        <v>1795</v>
      </c>
      <c r="K607" t="s">
        <v>1449</v>
      </c>
      <c r="L607" t="s">
        <v>42</v>
      </c>
      <c r="M607" t="s">
        <v>1802</v>
      </c>
      <c r="N607" t="s">
        <v>42</v>
      </c>
      <c r="O607" t="s">
        <v>1449</v>
      </c>
      <c r="P607" t="s">
        <v>1797</v>
      </c>
      <c r="Q607" t="s">
        <v>1809</v>
      </c>
      <c r="R607">
        <v>69</v>
      </c>
      <c r="S607" t="s">
        <v>1259</v>
      </c>
      <c r="T607" t="s">
        <v>1259</v>
      </c>
    </row>
    <row r="608" spans="1:20">
      <c r="A608" t="s">
        <v>3162</v>
      </c>
      <c r="B608" t="s">
        <v>3163</v>
      </c>
      <c r="C608" t="s">
        <v>3118</v>
      </c>
      <c r="D608" t="s">
        <v>588</v>
      </c>
      <c r="E608">
        <v>1843</v>
      </c>
      <c r="F608">
        <v>2837</v>
      </c>
      <c r="G608">
        <v>25009</v>
      </c>
      <c r="H608" t="s">
        <v>376</v>
      </c>
      <c r="I608">
        <v>1122</v>
      </c>
      <c r="J608" t="s">
        <v>1838</v>
      </c>
      <c r="K608" t="s">
        <v>1449</v>
      </c>
      <c r="L608" t="s">
        <v>42</v>
      </c>
      <c r="M608" t="s">
        <v>1449</v>
      </c>
      <c r="N608" t="s">
        <v>42</v>
      </c>
      <c r="O608" t="s">
        <v>1449</v>
      </c>
      <c r="P608" t="s">
        <v>1449</v>
      </c>
      <c r="Q608" t="s">
        <v>1802</v>
      </c>
      <c r="S608" t="s">
        <v>1259</v>
      </c>
      <c r="T608" t="s">
        <v>1259</v>
      </c>
    </row>
    <row r="609" spans="1:20">
      <c r="A609" t="s">
        <v>3164</v>
      </c>
      <c r="B609" t="s">
        <v>3165</v>
      </c>
      <c r="C609" t="s">
        <v>3118</v>
      </c>
      <c r="D609" t="s">
        <v>588</v>
      </c>
      <c r="E609">
        <v>1843</v>
      </c>
      <c r="F609">
        <v>2930</v>
      </c>
      <c r="G609">
        <v>25009</v>
      </c>
      <c r="H609" t="s">
        <v>376</v>
      </c>
      <c r="I609">
        <v>1122</v>
      </c>
      <c r="J609" t="s">
        <v>1838</v>
      </c>
      <c r="K609" t="s">
        <v>1449</v>
      </c>
      <c r="L609" t="s">
        <v>42</v>
      </c>
      <c r="M609" t="s">
        <v>1449</v>
      </c>
      <c r="N609" t="s">
        <v>42</v>
      </c>
      <c r="O609" t="s">
        <v>1449</v>
      </c>
      <c r="P609" t="s">
        <v>1449</v>
      </c>
      <c r="Q609" t="s">
        <v>1802</v>
      </c>
      <c r="S609" t="s">
        <v>1259</v>
      </c>
      <c r="T609" t="s">
        <v>1259</v>
      </c>
    </row>
    <row r="610" spans="1:20">
      <c r="A610" t="s">
        <v>3166</v>
      </c>
      <c r="B610" t="s">
        <v>3167</v>
      </c>
      <c r="C610" t="s">
        <v>3168</v>
      </c>
      <c r="D610" t="s">
        <v>588</v>
      </c>
      <c r="E610">
        <v>1844</v>
      </c>
      <c r="F610">
        <v>1476</v>
      </c>
      <c r="G610">
        <v>25009</v>
      </c>
      <c r="H610" t="s">
        <v>376</v>
      </c>
      <c r="I610">
        <v>1122</v>
      </c>
      <c r="J610" t="s">
        <v>1841</v>
      </c>
      <c r="K610" t="s">
        <v>1449</v>
      </c>
      <c r="L610" t="s">
        <v>1809</v>
      </c>
      <c r="M610" t="s">
        <v>42</v>
      </c>
      <c r="N610" t="s">
        <v>42</v>
      </c>
      <c r="O610" t="s">
        <v>1449</v>
      </c>
      <c r="P610" t="s">
        <v>1811</v>
      </c>
      <c r="Q610" t="s">
        <v>1809</v>
      </c>
      <c r="S610" t="s">
        <v>1259</v>
      </c>
      <c r="T610" t="s">
        <v>1259</v>
      </c>
    </row>
    <row r="611" spans="1:20">
      <c r="A611" t="s">
        <v>3169</v>
      </c>
      <c r="B611" t="s">
        <v>3170</v>
      </c>
      <c r="C611" t="s">
        <v>3168</v>
      </c>
      <c r="D611" t="s">
        <v>588</v>
      </c>
      <c r="E611">
        <v>1844</v>
      </c>
      <c r="F611">
        <v>1975</v>
      </c>
      <c r="G611">
        <v>25009</v>
      </c>
      <c r="H611" t="s">
        <v>376</v>
      </c>
      <c r="I611">
        <v>1122</v>
      </c>
      <c r="J611" t="s">
        <v>1859</v>
      </c>
      <c r="K611" t="s">
        <v>1449</v>
      </c>
      <c r="L611" t="s">
        <v>1449</v>
      </c>
      <c r="M611" t="s">
        <v>42</v>
      </c>
      <c r="N611" t="s">
        <v>42</v>
      </c>
      <c r="O611" t="s">
        <v>1449</v>
      </c>
      <c r="P611" t="s">
        <v>1449</v>
      </c>
      <c r="Q611" t="s">
        <v>1847</v>
      </c>
      <c r="S611" t="s">
        <v>1259</v>
      </c>
      <c r="T611" t="s">
        <v>1259</v>
      </c>
    </row>
    <row r="612" spans="1:20">
      <c r="A612" t="s">
        <v>3171</v>
      </c>
      <c r="B612" t="s">
        <v>3172</v>
      </c>
      <c r="C612" t="s">
        <v>3168</v>
      </c>
      <c r="D612" t="s">
        <v>588</v>
      </c>
      <c r="E612">
        <v>1844</v>
      </c>
      <c r="F612">
        <v>3613</v>
      </c>
      <c r="G612">
        <v>25009</v>
      </c>
      <c r="H612" t="s">
        <v>376</v>
      </c>
      <c r="I612">
        <v>1122</v>
      </c>
      <c r="J612" t="s">
        <v>1801</v>
      </c>
      <c r="K612" t="s">
        <v>1449</v>
      </c>
      <c r="L612" t="s">
        <v>42</v>
      </c>
      <c r="M612" t="s">
        <v>42</v>
      </c>
      <c r="N612" t="s">
        <v>42</v>
      </c>
      <c r="O612" t="s">
        <v>1449</v>
      </c>
      <c r="P612" t="s">
        <v>1449</v>
      </c>
      <c r="Q612" t="s">
        <v>1802</v>
      </c>
      <c r="S612" t="s">
        <v>1259</v>
      </c>
      <c r="T612" t="s">
        <v>1259</v>
      </c>
    </row>
    <row r="613" spans="1:20">
      <c r="A613" t="s">
        <v>3173</v>
      </c>
      <c r="B613" t="s">
        <v>3174</v>
      </c>
      <c r="C613" t="s">
        <v>3168</v>
      </c>
      <c r="D613" t="s">
        <v>588</v>
      </c>
      <c r="E613">
        <v>1844</v>
      </c>
      <c r="F613">
        <v>3638</v>
      </c>
      <c r="G613">
        <v>25009</v>
      </c>
      <c r="H613" t="s">
        <v>376</v>
      </c>
      <c r="I613">
        <v>1122</v>
      </c>
      <c r="J613" t="s">
        <v>1859</v>
      </c>
      <c r="K613" t="s">
        <v>1449</v>
      </c>
      <c r="L613" t="s">
        <v>1449</v>
      </c>
      <c r="M613" t="s">
        <v>42</v>
      </c>
      <c r="N613" t="s">
        <v>42</v>
      </c>
      <c r="O613" t="s">
        <v>1449</v>
      </c>
      <c r="P613" t="s">
        <v>1449</v>
      </c>
      <c r="Q613" t="s">
        <v>1847</v>
      </c>
      <c r="S613" t="s">
        <v>1259</v>
      </c>
      <c r="T613" t="s">
        <v>1259</v>
      </c>
    </row>
    <row r="614" spans="1:20">
      <c r="A614" t="s">
        <v>3175</v>
      </c>
      <c r="B614" t="s">
        <v>3176</v>
      </c>
      <c r="C614" t="s">
        <v>3168</v>
      </c>
      <c r="D614" t="s">
        <v>588</v>
      </c>
      <c r="E614">
        <v>1844</v>
      </c>
      <c r="F614">
        <v>3712</v>
      </c>
      <c r="G614">
        <v>25009</v>
      </c>
      <c r="H614" t="s">
        <v>376</v>
      </c>
      <c r="I614">
        <v>1122</v>
      </c>
      <c r="J614" t="s">
        <v>2192</v>
      </c>
      <c r="K614" t="s">
        <v>1449</v>
      </c>
      <c r="L614" t="s">
        <v>42</v>
      </c>
      <c r="M614" t="s">
        <v>1802</v>
      </c>
      <c r="N614" t="s">
        <v>42</v>
      </c>
      <c r="O614" t="s">
        <v>1449</v>
      </c>
      <c r="P614" t="s">
        <v>1449</v>
      </c>
      <c r="Q614" t="s">
        <v>1842</v>
      </c>
      <c r="S614" t="s">
        <v>1259</v>
      </c>
      <c r="T614" t="s">
        <v>1259</v>
      </c>
    </row>
    <row r="615" spans="1:20">
      <c r="A615" t="s">
        <v>3177</v>
      </c>
      <c r="B615" t="s">
        <v>3178</v>
      </c>
      <c r="C615" t="s">
        <v>3168</v>
      </c>
      <c r="D615" t="s">
        <v>588</v>
      </c>
      <c r="E615">
        <v>1844</v>
      </c>
      <c r="F615">
        <v>3802</v>
      </c>
      <c r="G615">
        <v>25009</v>
      </c>
      <c r="H615" t="s">
        <v>376</v>
      </c>
      <c r="I615">
        <v>1122</v>
      </c>
      <c r="J615" t="s">
        <v>1822</v>
      </c>
      <c r="K615" t="s">
        <v>1823</v>
      </c>
      <c r="L615" t="s">
        <v>1814</v>
      </c>
      <c r="M615" t="s">
        <v>42</v>
      </c>
      <c r="N615" t="s">
        <v>1829</v>
      </c>
      <c r="O615" t="s">
        <v>1449</v>
      </c>
      <c r="P615" t="s">
        <v>1797</v>
      </c>
      <c r="Q615" t="s">
        <v>1798</v>
      </c>
      <c r="S615" t="s">
        <v>1259</v>
      </c>
      <c r="T615" t="s">
        <v>1259</v>
      </c>
    </row>
    <row r="616" spans="1:20">
      <c r="A616" t="s">
        <v>3179</v>
      </c>
      <c r="B616" t="s">
        <v>3180</v>
      </c>
      <c r="C616" t="s">
        <v>3168</v>
      </c>
      <c r="D616" t="s">
        <v>588</v>
      </c>
      <c r="E616">
        <v>1844</v>
      </c>
      <c r="F616">
        <v>3915</v>
      </c>
      <c r="G616">
        <v>25009</v>
      </c>
      <c r="H616" t="s">
        <v>376</v>
      </c>
      <c r="I616">
        <v>1122</v>
      </c>
      <c r="J616" t="s">
        <v>1841</v>
      </c>
      <c r="K616" t="s">
        <v>1449</v>
      </c>
      <c r="L616" t="s">
        <v>1809</v>
      </c>
      <c r="M616" t="s">
        <v>42</v>
      </c>
      <c r="N616" t="s">
        <v>42</v>
      </c>
      <c r="O616" t="s">
        <v>1449</v>
      </c>
      <c r="P616" t="s">
        <v>1811</v>
      </c>
      <c r="Q616" t="s">
        <v>1809</v>
      </c>
      <c r="S616" t="s">
        <v>1259</v>
      </c>
      <c r="T616" t="s">
        <v>1259</v>
      </c>
    </row>
    <row r="617" spans="1:20">
      <c r="A617" t="s">
        <v>3181</v>
      </c>
      <c r="B617" t="s">
        <v>3182</v>
      </c>
      <c r="C617" t="s">
        <v>3168</v>
      </c>
      <c r="D617" t="s">
        <v>588</v>
      </c>
      <c r="E617">
        <v>1844</v>
      </c>
      <c r="F617">
        <v>4020</v>
      </c>
      <c r="G617">
        <v>25009</v>
      </c>
      <c r="H617" t="s">
        <v>376</v>
      </c>
      <c r="I617">
        <v>1122</v>
      </c>
      <c r="J617" t="s">
        <v>1795</v>
      </c>
      <c r="K617" t="s">
        <v>1449</v>
      </c>
      <c r="L617" t="s">
        <v>42</v>
      </c>
      <c r="M617" t="s">
        <v>1796</v>
      </c>
      <c r="N617" t="s">
        <v>42</v>
      </c>
      <c r="O617" t="s">
        <v>1449</v>
      </c>
      <c r="P617" t="s">
        <v>1797</v>
      </c>
      <c r="Q617" t="s">
        <v>1798</v>
      </c>
      <c r="R617">
        <v>87</v>
      </c>
      <c r="S617" t="s">
        <v>1259</v>
      </c>
      <c r="T617" t="s">
        <v>1259</v>
      </c>
    </row>
    <row r="618" spans="1:20">
      <c r="A618" t="s">
        <v>3183</v>
      </c>
      <c r="B618" t="s">
        <v>3184</v>
      </c>
      <c r="C618" t="s">
        <v>3168</v>
      </c>
      <c r="D618" t="s">
        <v>588</v>
      </c>
      <c r="E618">
        <v>1844</v>
      </c>
      <c r="F618">
        <v>4251</v>
      </c>
      <c r="G618">
        <v>25009</v>
      </c>
      <c r="H618" t="s">
        <v>376</v>
      </c>
      <c r="I618">
        <v>1122</v>
      </c>
      <c r="J618" t="s">
        <v>1818</v>
      </c>
      <c r="K618" t="s">
        <v>1449</v>
      </c>
      <c r="L618" t="s">
        <v>42</v>
      </c>
      <c r="M618" t="s">
        <v>1449</v>
      </c>
      <c r="N618" t="s">
        <v>42</v>
      </c>
      <c r="O618" t="s">
        <v>1449</v>
      </c>
      <c r="P618" t="s">
        <v>1449</v>
      </c>
      <c r="Q618" t="s">
        <v>1802</v>
      </c>
      <c r="S618" t="s">
        <v>1259</v>
      </c>
      <c r="T618" t="s">
        <v>1259</v>
      </c>
    </row>
    <row r="619" spans="1:20">
      <c r="A619" t="s">
        <v>3185</v>
      </c>
      <c r="B619" t="s">
        <v>3186</v>
      </c>
      <c r="C619" t="s">
        <v>3168</v>
      </c>
      <c r="D619" t="s">
        <v>588</v>
      </c>
      <c r="E619">
        <v>1844</v>
      </c>
      <c r="F619">
        <v>4400</v>
      </c>
      <c r="G619">
        <v>25009</v>
      </c>
      <c r="H619" t="s">
        <v>376</v>
      </c>
      <c r="I619">
        <v>1122</v>
      </c>
      <c r="J619" t="s">
        <v>2312</v>
      </c>
      <c r="K619" t="s">
        <v>1449</v>
      </c>
      <c r="L619" t="s">
        <v>2163</v>
      </c>
      <c r="M619" t="s">
        <v>42</v>
      </c>
      <c r="N619" t="s">
        <v>42</v>
      </c>
      <c r="O619" t="s">
        <v>1449</v>
      </c>
      <c r="P619" t="s">
        <v>1848</v>
      </c>
      <c r="Q619" t="s">
        <v>2164</v>
      </c>
      <c r="S619" t="s">
        <v>1259</v>
      </c>
      <c r="T619" t="s">
        <v>1259</v>
      </c>
    </row>
    <row r="620" spans="1:20">
      <c r="A620" t="s">
        <v>3187</v>
      </c>
      <c r="B620" t="s">
        <v>3188</v>
      </c>
      <c r="C620" t="s">
        <v>3168</v>
      </c>
      <c r="D620" t="s">
        <v>588</v>
      </c>
      <c r="E620">
        <v>1844</v>
      </c>
      <c r="F620">
        <v>4597</v>
      </c>
      <c r="G620">
        <v>25009</v>
      </c>
      <c r="H620" t="s">
        <v>376</v>
      </c>
      <c r="I620">
        <v>1122</v>
      </c>
      <c r="J620" t="s">
        <v>1795</v>
      </c>
      <c r="K620" t="s">
        <v>1449</v>
      </c>
      <c r="L620" t="s">
        <v>42</v>
      </c>
      <c r="M620" t="s">
        <v>1910</v>
      </c>
      <c r="N620" t="s">
        <v>42</v>
      </c>
      <c r="O620" t="s">
        <v>1449</v>
      </c>
      <c r="P620" t="s">
        <v>1797</v>
      </c>
      <c r="Q620" t="s">
        <v>1847</v>
      </c>
      <c r="R620">
        <v>9</v>
      </c>
      <c r="S620" t="s">
        <v>1259</v>
      </c>
      <c r="T620" t="s">
        <v>1259</v>
      </c>
    </row>
    <row r="621" spans="1:20">
      <c r="A621" t="s">
        <v>3189</v>
      </c>
      <c r="B621" t="s">
        <v>3190</v>
      </c>
      <c r="C621" t="s">
        <v>3168</v>
      </c>
      <c r="D621" t="s">
        <v>588</v>
      </c>
      <c r="E621">
        <v>1844</v>
      </c>
      <c r="F621">
        <v>6804</v>
      </c>
      <c r="G621">
        <v>25009</v>
      </c>
      <c r="H621" t="s">
        <v>376</v>
      </c>
      <c r="I621">
        <v>1122</v>
      </c>
      <c r="J621" t="s">
        <v>1795</v>
      </c>
      <c r="K621" t="s">
        <v>1449</v>
      </c>
      <c r="L621" t="s">
        <v>42</v>
      </c>
      <c r="M621" t="s">
        <v>1802</v>
      </c>
      <c r="N621" t="s">
        <v>42</v>
      </c>
      <c r="O621" t="s">
        <v>1449</v>
      </c>
      <c r="P621" t="s">
        <v>1797</v>
      </c>
      <c r="Q621" t="s">
        <v>1809</v>
      </c>
      <c r="R621">
        <v>75</v>
      </c>
      <c r="S621" t="s">
        <v>1259</v>
      </c>
      <c r="T621" t="s">
        <v>1259</v>
      </c>
    </row>
    <row r="622" spans="1:20">
      <c r="A622" t="s">
        <v>3191</v>
      </c>
      <c r="B622" t="s">
        <v>3192</v>
      </c>
      <c r="C622" t="s">
        <v>3193</v>
      </c>
      <c r="D622" t="s">
        <v>588</v>
      </c>
      <c r="E622">
        <v>1845</v>
      </c>
      <c r="F622">
        <v>2420</v>
      </c>
      <c r="G622">
        <v>25009</v>
      </c>
      <c r="H622" t="s">
        <v>376</v>
      </c>
      <c r="I622">
        <v>1122</v>
      </c>
      <c r="J622" t="s">
        <v>1801</v>
      </c>
      <c r="K622" t="s">
        <v>1449</v>
      </c>
      <c r="L622" t="s">
        <v>42</v>
      </c>
      <c r="M622" t="s">
        <v>42</v>
      </c>
      <c r="N622" t="s">
        <v>42</v>
      </c>
      <c r="O622" t="s">
        <v>1449</v>
      </c>
      <c r="P622" t="s">
        <v>1449</v>
      </c>
      <c r="Q622" t="s">
        <v>1802</v>
      </c>
      <c r="S622" t="s">
        <v>1259</v>
      </c>
      <c r="T622" t="s">
        <v>1259</v>
      </c>
    </row>
    <row r="623" spans="1:20">
      <c r="A623" t="s">
        <v>3194</v>
      </c>
      <c r="B623" t="s">
        <v>3195</v>
      </c>
      <c r="C623" t="s">
        <v>3193</v>
      </c>
      <c r="D623" t="s">
        <v>588</v>
      </c>
      <c r="E623">
        <v>1845</v>
      </c>
      <c r="F623">
        <v>1826</v>
      </c>
      <c r="G623">
        <v>25009</v>
      </c>
      <c r="H623" t="s">
        <v>376</v>
      </c>
      <c r="I623">
        <v>1122</v>
      </c>
      <c r="J623" t="s">
        <v>1795</v>
      </c>
      <c r="K623" t="s">
        <v>1449</v>
      </c>
      <c r="L623" t="s">
        <v>42</v>
      </c>
      <c r="M623" t="s">
        <v>1796</v>
      </c>
      <c r="N623" t="s">
        <v>42</v>
      </c>
      <c r="O623" t="s">
        <v>1449</v>
      </c>
      <c r="P623" t="s">
        <v>1797</v>
      </c>
      <c r="Q623" t="s">
        <v>1798</v>
      </c>
      <c r="R623">
        <v>123</v>
      </c>
      <c r="S623" t="s">
        <v>1259</v>
      </c>
      <c r="T623" t="s">
        <v>1259</v>
      </c>
    </row>
    <row r="624" spans="1:20">
      <c r="A624" t="s">
        <v>3196</v>
      </c>
      <c r="B624" t="s">
        <v>3197</v>
      </c>
      <c r="C624" t="s">
        <v>3193</v>
      </c>
      <c r="D624" t="s">
        <v>588</v>
      </c>
      <c r="E624">
        <v>1845</v>
      </c>
      <c r="F624">
        <v>1975</v>
      </c>
      <c r="G624">
        <v>25009</v>
      </c>
      <c r="H624" t="s">
        <v>376</v>
      </c>
      <c r="I624">
        <v>1122</v>
      </c>
      <c r="J624" t="s">
        <v>1795</v>
      </c>
      <c r="K624" t="s">
        <v>1449</v>
      </c>
      <c r="L624" t="s">
        <v>42</v>
      </c>
      <c r="M624" t="s">
        <v>1802</v>
      </c>
      <c r="N624" t="s">
        <v>42</v>
      </c>
      <c r="O624" t="s">
        <v>1449</v>
      </c>
      <c r="P624" t="s">
        <v>1797</v>
      </c>
      <c r="Q624" t="s">
        <v>1847</v>
      </c>
      <c r="R624">
        <v>43</v>
      </c>
      <c r="S624" t="s">
        <v>1259</v>
      </c>
      <c r="T624" t="s">
        <v>1259</v>
      </c>
    </row>
    <row r="625" spans="1:20">
      <c r="A625" t="s">
        <v>3198</v>
      </c>
      <c r="B625" t="s">
        <v>3199</v>
      </c>
      <c r="C625" t="s">
        <v>3193</v>
      </c>
      <c r="D625" t="s">
        <v>588</v>
      </c>
      <c r="E625">
        <v>1845</v>
      </c>
      <c r="F625">
        <v>5806</v>
      </c>
      <c r="G625">
        <v>25009</v>
      </c>
      <c r="H625" t="s">
        <v>376</v>
      </c>
      <c r="I625">
        <v>1122</v>
      </c>
      <c r="J625" t="s">
        <v>1808</v>
      </c>
      <c r="K625" t="s">
        <v>1449</v>
      </c>
      <c r="L625" t="s">
        <v>1824</v>
      </c>
      <c r="M625" t="s">
        <v>42</v>
      </c>
      <c r="N625" t="s">
        <v>42</v>
      </c>
      <c r="O625" t="s">
        <v>1810</v>
      </c>
      <c r="P625" t="s">
        <v>1848</v>
      </c>
      <c r="Q625" t="s">
        <v>1798</v>
      </c>
      <c r="S625" t="s">
        <v>1259</v>
      </c>
      <c r="T625" t="s">
        <v>1259</v>
      </c>
    </row>
    <row r="626" spans="1:20">
      <c r="A626" t="s">
        <v>3200</v>
      </c>
      <c r="B626" t="s">
        <v>3201</v>
      </c>
      <c r="C626" t="s">
        <v>3193</v>
      </c>
      <c r="D626" t="s">
        <v>588</v>
      </c>
      <c r="E626">
        <v>1845</v>
      </c>
      <c r="F626">
        <v>6322</v>
      </c>
      <c r="G626">
        <v>25009</v>
      </c>
      <c r="H626" t="s">
        <v>376</v>
      </c>
      <c r="I626">
        <v>1122</v>
      </c>
      <c r="J626" t="s">
        <v>1795</v>
      </c>
      <c r="K626" t="s">
        <v>1449</v>
      </c>
      <c r="L626" t="s">
        <v>42</v>
      </c>
      <c r="M626" t="s">
        <v>1796</v>
      </c>
      <c r="N626" t="s">
        <v>42</v>
      </c>
      <c r="O626" t="s">
        <v>1449</v>
      </c>
      <c r="P626" t="s">
        <v>1797</v>
      </c>
      <c r="Q626" t="s">
        <v>1798</v>
      </c>
      <c r="R626">
        <v>132</v>
      </c>
      <c r="S626" t="s">
        <v>1259</v>
      </c>
      <c r="T626" t="s">
        <v>1259</v>
      </c>
    </row>
    <row r="627" spans="1:20">
      <c r="A627" t="s">
        <v>3202</v>
      </c>
      <c r="B627" t="s">
        <v>3203</v>
      </c>
      <c r="C627" t="s">
        <v>3193</v>
      </c>
      <c r="D627" t="s">
        <v>588</v>
      </c>
      <c r="E627">
        <v>1845</v>
      </c>
      <c r="F627">
        <v>6323</v>
      </c>
      <c r="G627">
        <v>25009</v>
      </c>
      <c r="H627" t="s">
        <v>376</v>
      </c>
      <c r="I627">
        <v>1122</v>
      </c>
      <c r="J627" t="s">
        <v>2259</v>
      </c>
      <c r="K627" t="s">
        <v>1449</v>
      </c>
      <c r="L627" t="s">
        <v>42</v>
      </c>
      <c r="M627" t="s">
        <v>42</v>
      </c>
      <c r="N627" t="s">
        <v>42</v>
      </c>
      <c r="O627" t="s">
        <v>1449</v>
      </c>
      <c r="P627" t="s">
        <v>1449</v>
      </c>
      <c r="Q627" t="s">
        <v>1798</v>
      </c>
      <c r="S627" t="s">
        <v>1259</v>
      </c>
      <c r="T627" t="s">
        <v>1259</v>
      </c>
    </row>
    <row r="628" spans="1:20">
      <c r="A628" t="s">
        <v>3204</v>
      </c>
      <c r="B628" t="s">
        <v>3205</v>
      </c>
      <c r="C628" t="s">
        <v>3206</v>
      </c>
      <c r="D628" t="s">
        <v>588</v>
      </c>
      <c r="E628">
        <v>1850</v>
      </c>
      <c r="F628">
        <v>2132</v>
      </c>
      <c r="G628">
        <v>25017</v>
      </c>
      <c r="H628" t="s">
        <v>589</v>
      </c>
      <c r="I628">
        <v>1122</v>
      </c>
      <c r="J628" t="s">
        <v>1795</v>
      </c>
      <c r="K628" t="s">
        <v>1449</v>
      </c>
      <c r="L628" t="s">
        <v>42</v>
      </c>
      <c r="M628" t="s">
        <v>1796</v>
      </c>
      <c r="N628" t="s">
        <v>42</v>
      </c>
      <c r="O628" t="s">
        <v>1864</v>
      </c>
      <c r="P628" t="s">
        <v>1797</v>
      </c>
      <c r="Q628" t="s">
        <v>1798</v>
      </c>
      <c r="R628">
        <v>157</v>
      </c>
      <c r="S628" t="s">
        <v>1865</v>
      </c>
      <c r="T628" t="s">
        <v>1259</v>
      </c>
    </row>
    <row r="629" spans="1:20">
      <c r="A629" t="s">
        <v>3207</v>
      </c>
      <c r="B629" t="s">
        <v>3208</v>
      </c>
      <c r="C629" t="s">
        <v>3206</v>
      </c>
      <c r="D629" t="s">
        <v>588</v>
      </c>
      <c r="E629">
        <v>1851</v>
      </c>
      <c r="F629">
        <v>2211</v>
      </c>
      <c r="G629">
        <v>25017</v>
      </c>
      <c r="H629" t="s">
        <v>589</v>
      </c>
      <c r="I629">
        <v>1122</v>
      </c>
      <c r="J629" t="s">
        <v>1795</v>
      </c>
      <c r="K629" t="s">
        <v>1449</v>
      </c>
      <c r="L629" t="s">
        <v>42</v>
      </c>
      <c r="M629" t="s">
        <v>1802</v>
      </c>
      <c r="N629" t="s">
        <v>42</v>
      </c>
      <c r="O629" t="s">
        <v>1449</v>
      </c>
      <c r="P629" t="s">
        <v>1797</v>
      </c>
      <c r="Q629" t="s">
        <v>1809</v>
      </c>
      <c r="R629">
        <v>78</v>
      </c>
      <c r="S629" t="s">
        <v>1259</v>
      </c>
      <c r="T629" t="s">
        <v>1259</v>
      </c>
    </row>
    <row r="630" spans="1:20">
      <c r="A630" t="s">
        <v>3209</v>
      </c>
      <c r="B630" t="s">
        <v>3210</v>
      </c>
      <c r="C630" t="s">
        <v>3206</v>
      </c>
      <c r="D630" t="s">
        <v>588</v>
      </c>
      <c r="E630">
        <v>1851</v>
      </c>
      <c r="F630">
        <v>2405</v>
      </c>
      <c r="G630">
        <v>25017</v>
      </c>
      <c r="H630" t="s">
        <v>589</v>
      </c>
      <c r="I630">
        <v>1122</v>
      </c>
      <c r="J630" t="s">
        <v>1795</v>
      </c>
      <c r="K630" t="s">
        <v>1449</v>
      </c>
      <c r="L630" t="s">
        <v>42</v>
      </c>
      <c r="M630" t="s">
        <v>1802</v>
      </c>
      <c r="N630" t="s">
        <v>42</v>
      </c>
      <c r="O630" t="s">
        <v>1449</v>
      </c>
      <c r="P630" t="s">
        <v>1797</v>
      </c>
      <c r="Q630" t="s">
        <v>1809</v>
      </c>
      <c r="R630">
        <v>83</v>
      </c>
      <c r="S630" t="s">
        <v>1259</v>
      </c>
      <c r="T630" t="s">
        <v>1259</v>
      </c>
    </row>
    <row r="631" spans="1:20">
      <c r="A631" t="s">
        <v>3211</v>
      </c>
      <c r="B631" t="s">
        <v>3212</v>
      </c>
      <c r="C631" t="s">
        <v>3206</v>
      </c>
      <c r="D631" t="s">
        <v>588</v>
      </c>
      <c r="E631">
        <v>1851</v>
      </c>
      <c r="F631">
        <v>4530</v>
      </c>
      <c r="G631">
        <v>25017</v>
      </c>
      <c r="H631" t="s">
        <v>589</v>
      </c>
      <c r="I631">
        <v>1122</v>
      </c>
      <c r="J631" t="s">
        <v>1841</v>
      </c>
      <c r="K631" t="s">
        <v>1449</v>
      </c>
      <c r="L631" t="s">
        <v>1842</v>
      </c>
      <c r="M631" t="s">
        <v>42</v>
      </c>
      <c r="N631" t="s">
        <v>42</v>
      </c>
      <c r="O631" t="s">
        <v>1449</v>
      </c>
      <c r="P631" t="s">
        <v>1797</v>
      </c>
      <c r="Q631" t="s">
        <v>1842</v>
      </c>
      <c r="S631" t="s">
        <v>1259</v>
      </c>
      <c r="T631" t="s">
        <v>1259</v>
      </c>
    </row>
    <row r="632" spans="1:20">
      <c r="A632" t="s">
        <v>3213</v>
      </c>
      <c r="B632" t="s">
        <v>3214</v>
      </c>
      <c r="C632" t="s">
        <v>3206</v>
      </c>
      <c r="D632" t="s">
        <v>588</v>
      </c>
      <c r="E632">
        <v>1851</v>
      </c>
      <c r="F632">
        <v>8100</v>
      </c>
      <c r="G632">
        <v>25017</v>
      </c>
      <c r="H632" t="s">
        <v>589</v>
      </c>
      <c r="I632">
        <v>1122</v>
      </c>
      <c r="J632" t="s">
        <v>1859</v>
      </c>
      <c r="K632" t="s">
        <v>1449</v>
      </c>
      <c r="L632" t="s">
        <v>1449</v>
      </c>
      <c r="M632" t="s">
        <v>42</v>
      </c>
      <c r="N632" t="s">
        <v>42</v>
      </c>
      <c r="O632" t="s">
        <v>1449</v>
      </c>
      <c r="P632" t="s">
        <v>1449</v>
      </c>
      <c r="Q632" t="s">
        <v>1847</v>
      </c>
      <c r="S632" t="s">
        <v>1259</v>
      </c>
      <c r="T632" t="s">
        <v>1259</v>
      </c>
    </row>
    <row r="633" spans="1:21">
      <c r="A633" t="s">
        <v>3215</v>
      </c>
      <c r="B633" t="s">
        <v>3216</v>
      </c>
      <c r="C633" t="s">
        <v>3206</v>
      </c>
      <c r="D633" t="s">
        <v>588</v>
      </c>
      <c r="E633">
        <v>1852</v>
      </c>
      <c r="F633">
        <v>1311</v>
      </c>
      <c r="G633">
        <v>25017</v>
      </c>
      <c r="H633" t="s">
        <v>589</v>
      </c>
      <c r="I633">
        <v>1122</v>
      </c>
      <c r="J633" t="s">
        <v>1912</v>
      </c>
      <c r="K633" t="s">
        <v>1913</v>
      </c>
      <c r="L633" t="s">
        <v>42</v>
      </c>
      <c r="M633" t="s">
        <v>1796</v>
      </c>
      <c r="N633" t="s">
        <v>42</v>
      </c>
      <c r="O633" t="s">
        <v>1815</v>
      </c>
      <c r="P633" t="s">
        <v>1449</v>
      </c>
      <c r="Q633" t="s">
        <v>1798</v>
      </c>
      <c r="R633">
        <v>76.8</v>
      </c>
      <c r="S633" t="s">
        <v>1865</v>
      </c>
      <c r="T633" t="s">
        <v>2235</v>
      </c>
      <c r="U633">
        <v>28029</v>
      </c>
    </row>
    <row r="634" spans="1:20">
      <c r="A634" t="s">
        <v>3217</v>
      </c>
      <c r="B634" t="s">
        <v>3218</v>
      </c>
      <c r="C634" t="s">
        <v>3206</v>
      </c>
      <c r="D634" t="s">
        <v>588</v>
      </c>
      <c r="E634">
        <v>1852</v>
      </c>
      <c r="F634">
        <v>1714</v>
      </c>
      <c r="G634">
        <v>25017</v>
      </c>
      <c r="H634" t="s">
        <v>589</v>
      </c>
      <c r="I634">
        <v>1122</v>
      </c>
      <c r="J634" t="s">
        <v>1838</v>
      </c>
      <c r="K634" t="s">
        <v>1449</v>
      </c>
      <c r="L634" t="s">
        <v>42</v>
      </c>
      <c r="M634" t="s">
        <v>1449</v>
      </c>
      <c r="N634" t="s">
        <v>42</v>
      </c>
      <c r="O634" t="s">
        <v>1449</v>
      </c>
      <c r="P634" t="s">
        <v>1449</v>
      </c>
      <c r="Q634" t="s">
        <v>1802</v>
      </c>
      <c r="S634" t="s">
        <v>1259</v>
      </c>
      <c r="T634" t="s">
        <v>1259</v>
      </c>
    </row>
    <row r="635" spans="1:20">
      <c r="A635" t="s">
        <v>3219</v>
      </c>
      <c r="B635" t="s">
        <v>3220</v>
      </c>
      <c r="C635" t="s">
        <v>3206</v>
      </c>
      <c r="D635" t="s">
        <v>588</v>
      </c>
      <c r="E635">
        <v>1852</v>
      </c>
      <c r="F635">
        <v>1723</v>
      </c>
      <c r="G635">
        <v>25017</v>
      </c>
      <c r="H635" t="s">
        <v>589</v>
      </c>
      <c r="I635">
        <v>1122</v>
      </c>
      <c r="J635" t="s">
        <v>1822</v>
      </c>
      <c r="K635" t="s">
        <v>1855</v>
      </c>
      <c r="L635" t="s">
        <v>1814</v>
      </c>
      <c r="M635" t="s">
        <v>42</v>
      </c>
      <c r="N635" t="s">
        <v>1856</v>
      </c>
      <c r="O635" t="s">
        <v>1449</v>
      </c>
      <c r="P635" t="s">
        <v>1797</v>
      </c>
      <c r="Q635" t="s">
        <v>1798</v>
      </c>
      <c r="S635" t="s">
        <v>1259</v>
      </c>
      <c r="T635" t="s">
        <v>1259</v>
      </c>
    </row>
    <row r="636" spans="1:20">
      <c r="A636" t="s">
        <v>3221</v>
      </c>
      <c r="B636" t="s">
        <v>3222</v>
      </c>
      <c r="C636" t="s">
        <v>3206</v>
      </c>
      <c r="D636" t="s">
        <v>588</v>
      </c>
      <c r="E636">
        <v>1852</v>
      </c>
      <c r="F636">
        <v>1900</v>
      </c>
      <c r="G636">
        <v>25017</v>
      </c>
      <c r="H636" t="s">
        <v>589</v>
      </c>
      <c r="I636">
        <v>1122</v>
      </c>
      <c r="J636" t="s">
        <v>1838</v>
      </c>
      <c r="K636" t="s">
        <v>1449</v>
      </c>
      <c r="L636" t="s">
        <v>42</v>
      </c>
      <c r="M636" t="s">
        <v>1449</v>
      </c>
      <c r="N636" t="s">
        <v>42</v>
      </c>
      <c r="O636" t="s">
        <v>1449</v>
      </c>
      <c r="P636" t="s">
        <v>1449</v>
      </c>
      <c r="Q636" t="s">
        <v>1802</v>
      </c>
      <c r="S636" t="s">
        <v>1259</v>
      </c>
      <c r="T636" t="s">
        <v>1259</v>
      </c>
    </row>
    <row r="637" spans="1:20">
      <c r="A637" t="s">
        <v>3223</v>
      </c>
      <c r="B637" t="s">
        <v>3224</v>
      </c>
      <c r="C637" t="s">
        <v>3206</v>
      </c>
      <c r="D637" t="s">
        <v>588</v>
      </c>
      <c r="E637">
        <v>1852</v>
      </c>
      <c r="F637">
        <v>2216</v>
      </c>
      <c r="G637">
        <v>25017</v>
      </c>
      <c r="H637" t="s">
        <v>589</v>
      </c>
      <c r="I637">
        <v>1122</v>
      </c>
      <c r="J637" t="s">
        <v>1838</v>
      </c>
      <c r="K637" t="s">
        <v>1449</v>
      </c>
      <c r="L637" t="s">
        <v>42</v>
      </c>
      <c r="M637" t="s">
        <v>1449</v>
      </c>
      <c r="N637" t="s">
        <v>42</v>
      </c>
      <c r="O637" t="s">
        <v>1449</v>
      </c>
      <c r="P637" t="s">
        <v>1449</v>
      </c>
      <c r="Q637" t="s">
        <v>1802</v>
      </c>
      <c r="S637" t="s">
        <v>1259</v>
      </c>
      <c r="T637" t="s">
        <v>1259</v>
      </c>
    </row>
    <row r="638" spans="1:20">
      <c r="A638" t="s">
        <v>3225</v>
      </c>
      <c r="B638" t="s">
        <v>3226</v>
      </c>
      <c r="C638" t="s">
        <v>3206</v>
      </c>
      <c r="D638" t="s">
        <v>588</v>
      </c>
      <c r="E638">
        <v>1852</v>
      </c>
      <c r="F638">
        <v>2515</v>
      </c>
      <c r="G638">
        <v>25017</v>
      </c>
      <c r="H638" t="s">
        <v>589</v>
      </c>
      <c r="I638">
        <v>1122</v>
      </c>
      <c r="J638" t="s">
        <v>1838</v>
      </c>
      <c r="K638" t="s">
        <v>1449</v>
      </c>
      <c r="L638" t="s">
        <v>42</v>
      </c>
      <c r="M638" t="s">
        <v>1449</v>
      </c>
      <c r="N638" t="s">
        <v>42</v>
      </c>
      <c r="O638" t="s">
        <v>1449</v>
      </c>
      <c r="P638" t="s">
        <v>1449</v>
      </c>
      <c r="Q638" t="s">
        <v>1802</v>
      </c>
      <c r="S638" t="s">
        <v>1259</v>
      </c>
      <c r="T638" t="s">
        <v>1259</v>
      </c>
    </row>
    <row r="639" spans="1:20">
      <c r="A639" t="s">
        <v>3227</v>
      </c>
      <c r="B639" t="s">
        <v>3228</v>
      </c>
      <c r="C639" t="s">
        <v>3206</v>
      </c>
      <c r="D639" t="s">
        <v>588</v>
      </c>
      <c r="E639">
        <v>1852</v>
      </c>
      <c r="F639">
        <v>2621</v>
      </c>
      <c r="G639">
        <v>25017</v>
      </c>
      <c r="H639" t="s">
        <v>589</v>
      </c>
      <c r="I639">
        <v>1122</v>
      </c>
      <c r="J639" t="s">
        <v>1838</v>
      </c>
      <c r="K639" t="s">
        <v>1449</v>
      </c>
      <c r="L639" t="s">
        <v>42</v>
      </c>
      <c r="M639" t="s">
        <v>1449</v>
      </c>
      <c r="N639" t="s">
        <v>42</v>
      </c>
      <c r="O639" t="s">
        <v>1449</v>
      </c>
      <c r="P639" t="s">
        <v>1449</v>
      </c>
      <c r="Q639" t="s">
        <v>1802</v>
      </c>
      <c r="S639" t="s">
        <v>1259</v>
      </c>
      <c r="T639" t="s">
        <v>1259</v>
      </c>
    </row>
    <row r="640" spans="1:20">
      <c r="A640" t="s">
        <v>3229</v>
      </c>
      <c r="B640" t="s">
        <v>3230</v>
      </c>
      <c r="C640" t="s">
        <v>3206</v>
      </c>
      <c r="D640" t="s">
        <v>588</v>
      </c>
      <c r="E640">
        <v>1852</v>
      </c>
      <c r="F640">
        <v>4931</v>
      </c>
      <c r="G640">
        <v>25017</v>
      </c>
      <c r="H640" t="s">
        <v>589</v>
      </c>
      <c r="I640">
        <v>1122</v>
      </c>
      <c r="J640" t="s">
        <v>1859</v>
      </c>
      <c r="K640" t="s">
        <v>1449</v>
      </c>
      <c r="L640" t="s">
        <v>1449</v>
      </c>
      <c r="M640" t="s">
        <v>42</v>
      </c>
      <c r="N640" t="s">
        <v>42</v>
      </c>
      <c r="O640" t="s">
        <v>1449</v>
      </c>
      <c r="P640" t="s">
        <v>1449</v>
      </c>
      <c r="Q640" t="s">
        <v>1809</v>
      </c>
      <c r="S640" t="s">
        <v>1259</v>
      </c>
      <c r="T640" t="s">
        <v>1259</v>
      </c>
    </row>
    <row r="641" spans="1:20">
      <c r="A641" t="s">
        <v>3231</v>
      </c>
      <c r="B641" t="s">
        <v>3232</v>
      </c>
      <c r="C641" t="s">
        <v>3206</v>
      </c>
      <c r="D641" t="s">
        <v>588</v>
      </c>
      <c r="E641">
        <v>1854</v>
      </c>
      <c r="F641">
        <v>1913</v>
      </c>
      <c r="G641">
        <v>25017</v>
      </c>
      <c r="H641" t="s">
        <v>589</v>
      </c>
      <c r="I641">
        <v>1122</v>
      </c>
      <c r="J641" t="s">
        <v>1795</v>
      </c>
      <c r="K641" t="s">
        <v>1449</v>
      </c>
      <c r="L641" t="s">
        <v>42</v>
      </c>
      <c r="M641" t="s">
        <v>1796</v>
      </c>
      <c r="N641" t="s">
        <v>42</v>
      </c>
      <c r="O641" t="s">
        <v>1449</v>
      </c>
      <c r="P641" t="s">
        <v>1797</v>
      </c>
      <c r="Q641" t="s">
        <v>1798</v>
      </c>
      <c r="R641">
        <v>204</v>
      </c>
      <c r="S641" t="s">
        <v>1259</v>
      </c>
      <c r="T641" t="s">
        <v>1259</v>
      </c>
    </row>
    <row r="642" spans="1:20">
      <c r="A642" t="s">
        <v>3233</v>
      </c>
      <c r="B642" t="s">
        <v>3234</v>
      </c>
      <c r="C642" t="s">
        <v>3206</v>
      </c>
      <c r="D642" t="s">
        <v>588</v>
      </c>
      <c r="E642">
        <v>1854</v>
      </c>
      <c r="F642">
        <v>2119</v>
      </c>
      <c r="G642">
        <v>25017</v>
      </c>
      <c r="H642" t="s">
        <v>589</v>
      </c>
      <c r="I642">
        <v>1122</v>
      </c>
      <c r="J642" t="s">
        <v>1818</v>
      </c>
      <c r="K642" t="s">
        <v>1449</v>
      </c>
      <c r="L642" t="s">
        <v>42</v>
      </c>
      <c r="M642" t="s">
        <v>1449</v>
      </c>
      <c r="N642" t="s">
        <v>42</v>
      </c>
      <c r="O642" t="s">
        <v>1449</v>
      </c>
      <c r="P642" t="s">
        <v>1449</v>
      </c>
      <c r="Q642" t="s">
        <v>1802</v>
      </c>
      <c r="S642" t="s">
        <v>1259</v>
      </c>
      <c r="T642" t="s">
        <v>1259</v>
      </c>
    </row>
    <row r="643" spans="1:20">
      <c r="A643" t="s">
        <v>3235</v>
      </c>
      <c r="B643" t="s">
        <v>3236</v>
      </c>
      <c r="C643" t="s">
        <v>3206</v>
      </c>
      <c r="D643" t="s">
        <v>588</v>
      </c>
      <c r="E643">
        <v>1854</v>
      </c>
      <c r="F643">
        <v>2122</v>
      </c>
      <c r="G643">
        <v>25017</v>
      </c>
      <c r="H643" t="s">
        <v>589</v>
      </c>
      <c r="I643">
        <v>1122</v>
      </c>
      <c r="J643" t="s">
        <v>1795</v>
      </c>
      <c r="K643" t="s">
        <v>1449</v>
      </c>
      <c r="L643" t="s">
        <v>42</v>
      </c>
      <c r="M643" t="s">
        <v>1796</v>
      </c>
      <c r="N643" t="s">
        <v>42</v>
      </c>
      <c r="O643" t="s">
        <v>1449</v>
      </c>
      <c r="P643" t="s">
        <v>1797</v>
      </c>
      <c r="Q643" t="s">
        <v>1798</v>
      </c>
      <c r="R643">
        <v>159</v>
      </c>
      <c r="S643" t="s">
        <v>1259</v>
      </c>
      <c r="T643" t="s">
        <v>1259</v>
      </c>
    </row>
    <row r="644" spans="1:20">
      <c r="A644" t="s">
        <v>3237</v>
      </c>
      <c r="B644" t="s">
        <v>3238</v>
      </c>
      <c r="C644" t="s">
        <v>3206</v>
      </c>
      <c r="D644" t="s">
        <v>588</v>
      </c>
      <c r="E644">
        <v>1854</v>
      </c>
      <c r="F644">
        <v>2134</v>
      </c>
      <c r="G644">
        <v>25017</v>
      </c>
      <c r="H644" t="s">
        <v>589</v>
      </c>
      <c r="I644">
        <v>1122</v>
      </c>
      <c r="J644" t="s">
        <v>1795</v>
      </c>
      <c r="K644" t="s">
        <v>1449</v>
      </c>
      <c r="L644" t="s">
        <v>42</v>
      </c>
      <c r="M644" t="s">
        <v>1910</v>
      </c>
      <c r="N644" t="s">
        <v>42</v>
      </c>
      <c r="O644" t="s">
        <v>1449</v>
      </c>
      <c r="P644" t="s">
        <v>1797</v>
      </c>
      <c r="Q644" t="s">
        <v>1847</v>
      </c>
      <c r="R644">
        <v>25</v>
      </c>
      <c r="S644" t="s">
        <v>1259</v>
      </c>
      <c r="T644" t="s">
        <v>1259</v>
      </c>
    </row>
    <row r="645" spans="1:20">
      <c r="A645" t="s">
        <v>3239</v>
      </c>
      <c r="B645" t="s">
        <v>3240</v>
      </c>
      <c r="C645" t="s">
        <v>3206</v>
      </c>
      <c r="D645" t="s">
        <v>588</v>
      </c>
      <c r="E645">
        <v>1854</v>
      </c>
      <c r="F645">
        <v>2510</v>
      </c>
      <c r="G645">
        <v>25017</v>
      </c>
      <c r="H645" t="s">
        <v>589</v>
      </c>
      <c r="I645">
        <v>1122</v>
      </c>
      <c r="J645" t="s">
        <v>3241</v>
      </c>
      <c r="K645" t="s">
        <v>1449</v>
      </c>
      <c r="L645" t="s">
        <v>42</v>
      </c>
      <c r="M645" t="s">
        <v>42</v>
      </c>
      <c r="N645" t="s">
        <v>42</v>
      </c>
      <c r="O645" t="s">
        <v>1449</v>
      </c>
      <c r="P645" t="s">
        <v>1449</v>
      </c>
      <c r="Q645" t="s">
        <v>1802</v>
      </c>
      <c r="S645" t="s">
        <v>1259</v>
      </c>
      <c r="T645" t="s">
        <v>1259</v>
      </c>
    </row>
    <row r="646" spans="1:20">
      <c r="A646" t="s">
        <v>3242</v>
      </c>
      <c r="B646" t="s">
        <v>3243</v>
      </c>
      <c r="C646" t="s">
        <v>3206</v>
      </c>
      <c r="D646" t="s">
        <v>588</v>
      </c>
      <c r="E646">
        <v>1854</v>
      </c>
      <c r="F646">
        <v>2827</v>
      </c>
      <c r="G646">
        <v>25017</v>
      </c>
      <c r="H646" t="s">
        <v>589</v>
      </c>
      <c r="I646">
        <v>1122</v>
      </c>
      <c r="J646" t="s">
        <v>1808</v>
      </c>
      <c r="K646" t="s">
        <v>1449</v>
      </c>
      <c r="L646" t="s">
        <v>1814</v>
      </c>
      <c r="M646" t="s">
        <v>42</v>
      </c>
      <c r="N646" t="s">
        <v>42</v>
      </c>
      <c r="O646" t="s">
        <v>2097</v>
      </c>
      <c r="P646" t="s">
        <v>1797</v>
      </c>
      <c r="Q646" t="s">
        <v>1798</v>
      </c>
      <c r="S646" t="s">
        <v>1259</v>
      </c>
      <c r="T646" t="s">
        <v>1259</v>
      </c>
    </row>
    <row r="647" spans="1:20">
      <c r="A647" t="s">
        <v>3244</v>
      </c>
      <c r="B647" t="s">
        <v>3245</v>
      </c>
      <c r="C647" t="s">
        <v>3206</v>
      </c>
      <c r="D647" t="s">
        <v>588</v>
      </c>
      <c r="E647">
        <v>1854</v>
      </c>
      <c r="F647">
        <v>3009</v>
      </c>
      <c r="G647">
        <v>25017</v>
      </c>
      <c r="H647" t="s">
        <v>589</v>
      </c>
      <c r="I647">
        <v>1122</v>
      </c>
      <c r="J647" t="s">
        <v>1859</v>
      </c>
      <c r="K647" t="s">
        <v>1449</v>
      </c>
      <c r="L647" t="s">
        <v>1449</v>
      </c>
      <c r="M647" t="s">
        <v>42</v>
      </c>
      <c r="N647" t="s">
        <v>42</v>
      </c>
      <c r="O647" t="s">
        <v>1449</v>
      </c>
      <c r="P647" t="s">
        <v>1449</v>
      </c>
      <c r="Q647" t="s">
        <v>1847</v>
      </c>
      <c r="S647" t="s">
        <v>1259</v>
      </c>
      <c r="T647" t="s">
        <v>1259</v>
      </c>
    </row>
    <row r="648" spans="1:20">
      <c r="A648" t="s">
        <v>3119</v>
      </c>
      <c r="B648" t="s">
        <v>3246</v>
      </c>
      <c r="C648" t="s">
        <v>3206</v>
      </c>
      <c r="D648" t="s">
        <v>588</v>
      </c>
      <c r="E648">
        <v>1854</v>
      </c>
      <c r="F648">
        <v>3642</v>
      </c>
      <c r="G648">
        <v>25017</v>
      </c>
      <c r="H648" t="s">
        <v>589</v>
      </c>
      <c r="I648">
        <v>1122</v>
      </c>
      <c r="J648" t="s">
        <v>1838</v>
      </c>
      <c r="K648" t="s">
        <v>1449</v>
      </c>
      <c r="L648" t="s">
        <v>42</v>
      </c>
      <c r="M648" t="s">
        <v>1449</v>
      </c>
      <c r="N648" t="s">
        <v>42</v>
      </c>
      <c r="O648" t="s">
        <v>1449</v>
      </c>
      <c r="P648" t="s">
        <v>1449</v>
      </c>
      <c r="Q648" t="s">
        <v>1802</v>
      </c>
      <c r="S648" t="s">
        <v>1259</v>
      </c>
      <c r="T648" t="s">
        <v>1259</v>
      </c>
    </row>
    <row r="649" spans="1:20">
      <c r="A649" t="s">
        <v>3247</v>
      </c>
      <c r="B649" t="s">
        <v>3248</v>
      </c>
      <c r="C649" t="s">
        <v>3206</v>
      </c>
      <c r="D649" t="s">
        <v>588</v>
      </c>
      <c r="E649">
        <v>1854</v>
      </c>
      <c r="F649">
        <v>3701</v>
      </c>
      <c r="G649">
        <v>25017</v>
      </c>
      <c r="H649" t="s">
        <v>589</v>
      </c>
      <c r="I649">
        <v>1122</v>
      </c>
      <c r="J649" t="s">
        <v>1841</v>
      </c>
      <c r="K649" t="s">
        <v>1449</v>
      </c>
      <c r="L649" t="s">
        <v>2163</v>
      </c>
      <c r="M649" t="s">
        <v>42</v>
      </c>
      <c r="N649" t="s">
        <v>42</v>
      </c>
      <c r="O649" t="s">
        <v>1449</v>
      </c>
      <c r="P649" t="s">
        <v>1811</v>
      </c>
      <c r="Q649" t="s">
        <v>2164</v>
      </c>
      <c r="S649" t="s">
        <v>1259</v>
      </c>
      <c r="T649" t="s">
        <v>1259</v>
      </c>
    </row>
    <row r="650" spans="1:20">
      <c r="A650" t="s">
        <v>3249</v>
      </c>
      <c r="B650" t="s">
        <v>3250</v>
      </c>
      <c r="C650" t="s">
        <v>3206</v>
      </c>
      <c r="D650" t="s">
        <v>588</v>
      </c>
      <c r="E650">
        <v>1854</v>
      </c>
      <c r="F650">
        <v>3906</v>
      </c>
      <c r="G650">
        <v>25017</v>
      </c>
      <c r="H650" t="s">
        <v>589</v>
      </c>
      <c r="I650">
        <v>1122</v>
      </c>
      <c r="J650" t="s">
        <v>1838</v>
      </c>
      <c r="K650" t="s">
        <v>1449</v>
      </c>
      <c r="L650" t="s">
        <v>42</v>
      </c>
      <c r="M650" t="s">
        <v>1449</v>
      </c>
      <c r="N650" t="s">
        <v>42</v>
      </c>
      <c r="O650" t="s">
        <v>1449</v>
      </c>
      <c r="P650" t="s">
        <v>1449</v>
      </c>
      <c r="Q650" t="s">
        <v>1802</v>
      </c>
      <c r="S650" t="s">
        <v>1259</v>
      </c>
      <c r="T650" t="s">
        <v>1259</v>
      </c>
    </row>
    <row r="651" spans="1:20">
      <c r="A651" t="s">
        <v>3251</v>
      </c>
      <c r="B651" t="s">
        <v>3252</v>
      </c>
      <c r="C651" t="s">
        <v>3206</v>
      </c>
      <c r="D651" t="s">
        <v>588</v>
      </c>
      <c r="E651">
        <v>1854</v>
      </c>
      <c r="F651">
        <v>4121</v>
      </c>
      <c r="G651">
        <v>25017</v>
      </c>
      <c r="H651" t="s">
        <v>589</v>
      </c>
      <c r="I651">
        <v>1122</v>
      </c>
      <c r="J651" t="s">
        <v>1801</v>
      </c>
      <c r="K651" t="s">
        <v>1449</v>
      </c>
      <c r="L651" t="s">
        <v>42</v>
      </c>
      <c r="M651" t="s">
        <v>42</v>
      </c>
      <c r="N651" t="s">
        <v>42</v>
      </c>
      <c r="O651" t="s">
        <v>1449</v>
      </c>
      <c r="P651" t="s">
        <v>1449</v>
      </c>
      <c r="Q651" t="s">
        <v>1802</v>
      </c>
      <c r="S651" t="s">
        <v>1259</v>
      </c>
      <c r="T651" t="s">
        <v>1259</v>
      </c>
    </row>
    <row r="652" spans="1:20">
      <c r="A652" t="s">
        <v>3253</v>
      </c>
      <c r="B652" t="s">
        <v>3254</v>
      </c>
      <c r="C652" t="s">
        <v>3255</v>
      </c>
      <c r="D652" t="s">
        <v>588</v>
      </c>
      <c r="E652">
        <v>1860</v>
      </c>
      <c r="F652">
        <v>1528</v>
      </c>
      <c r="G652">
        <v>25009</v>
      </c>
      <c r="H652" t="s">
        <v>376</v>
      </c>
      <c r="I652">
        <v>1122</v>
      </c>
      <c r="J652" t="s">
        <v>1841</v>
      </c>
      <c r="K652" t="s">
        <v>1449</v>
      </c>
      <c r="L652" t="s">
        <v>1842</v>
      </c>
      <c r="M652" t="s">
        <v>42</v>
      </c>
      <c r="N652" t="s">
        <v>42</v>
      </c>
      <c r="O652" t="s">
        <v>1449</v>
      </c>
      <c r="P652" t="s">
        <v>1797</v>
      </c>
      <c r="Q652" t="s">
        <v>1842</v>
      </c>
      <c r="S652" t="s">
        <v>1259</v>
      </c>
      <c r="T652" t="s">
        <v>1259</v>
      </c>
    </row>
    <row r="653" spans="1:20">
      <c r="A653" t="s">
        <v>3256</v>
      </c>
      <c r="B653" t="s">
        <v>3257</v>
      </c>
      <c r="C653" t="s">
        <v>3255</v>
      </c>
      <c r="D653" t="s">
        <v>588</v>
      </c>
      <c r="E653">
        <v>1860</v>
      </c>
      <c r="F653">
        <v>1612</v>
      </c>
      <c r="G653">
        <v>25009</v>
      </c>
      <c r="H653" t="s">
        <v>376</v>
      </c>
      <c r="I653">
        <v>1122</v>
      </c>
      <c r="J653" t="s">
        <v>1801</v>
      </c>
      <c r="K653" t="s">
        <v>1449</v>
      </c>
      <c r="L653" t="s">
        <v>42</v>
      </c>
      <c r="M653" t="s">
        <v>42</v>
      </c>
      <c r="N653" t="s">
        <v>42</v>
      </c>
      <c r="O653" t="s">
        <v>1449</v>
      </c>
      <c r="P653" t="s">
        <v>1449</v>
      </c>
      <c r="Q653" t="s">
        <v>1802</v>
      </c>
      <c r="S653" t="s">
        <v>1259</v>
      </c>
      <c r="T653" t="s">
        <v>1259</v>
      </c>
    </row>
    <row r="654" spans="1:20">
      <c r="A654" t="s">
        <v>3258</v>
      </c>
      <c r="B654" t="s">
        <v>3259</v>
      </c>
      <c r="C654" t="s">
        <v>3260</v>
      </c>
      <c r="D654" t="s">
        <v>588</v>
      </c>
      <c r="E654">
        <v>1862</v>
      </c>
      <c r="F654">
        <v>1034</v>
      </c>
      <c r="G654">
        <v>25017</v>
      </c>
      <c r="H654" t="s">
        <v>589</v>
      </c>
      <c r="I654">
        <v>1122</v>
      </c>
      <c r="J654" t="s">
        <v>1795</v>
      </c>
      <c r="K654" t="s">
        <v>1449</v>
      </c>
      <c r="L654" t="s">
        <v>42</v>
      </c>
      <c r="M654" t="s">
        <v>1802</v>
      </c>
      <c r="N654" t="s">
        <v>42</v>
      </c>
      <c r="O654" t="s">
        <v>1449</v>
      </c>
      <c r="P654" t="s">
        <v>1797</v>
      </c>
      <c r="Q654" t="s">
        <v>1809</v>
      </c>
      <c r="R654">
        <v>74</v>
      </c>
      <c r="S654" t="s">
        <v>1259</v>
      </c>
      <c r="T654" t="s">
        <v>1259</v>
      </c>
    </row>
    <row r="655" spans="1:20">
      <c r="A655" t="s">
        <v>3261</v>
      </c>
      <c r="B655" t="s">
        <v>3262</v>
      </c>
      <c r="C655" t="s">
        <v>3260</v>
      </c>
      <c r="D655" t="s">
        <v>588</v>
      </c>
      <c r="E655">
        <v>1862</v>
      </c>
      <c r="F655">
        <v>1034</v>
      </c>
      <c r="G655">
        <v>25017</v>
      </c>
      <c r="H655" t="s">
        <v>589</v>
      </c>
      <c r="I655">
        <v>1122</v>
      </c>
      <c r="J655" t="s">
        <v>1795</v>
      </c>
      <c r="K655" t="s">
        <v>1449</v>
      </c>
      <c r="L655" t="s">
        <v>42</v>
      </c>
      <c r="M655" t="s">
        <v>1796</v>
      </c>
      <c r="N655" t="s">
        <v>42</v>
      </c>
      <c r="O655" t="s">
        <v>1449</v>
      </c>
      <c r="P655" t="s">
        <v>1797</v>
      </c>
      <c r="Q655" t="s">
        <v>1798</v>
      </c>
      <c r="R655">
        <v>115</v>
      </c>
      <c r="S655" t="s">
        <v>1259</v>
      </c>
      <c r="T655" t="s">
        <v>1259</v>
      </c>
    </row>
    <row r="656" spans="1:20">
      <c r="A656" t="s">
        <v>2947</v>
      </c>
      <c r="B656" t="s">
        <v>3263</v>
      </c>
      <c r="C656" t="s">
        <v>3260</v>
      </c>
      <c r="D656" t="s">
        <v>588</v>
      </c>
      <c r="E656">
        <v>1862</v>
      </c>
      <c r="F656">
        <v>2320</v>
      </c>
      <c r="G656">
        <v>25017</v>
      </c>
      <c r="H656" t="s">
        <v>589</v>
      </c>
      <c r="I656">
        <v>1122</v>
      </c>
      <c r="J656" t="s">
        <v>1859</v>
      </c>
      <c r="K656" t="s">
        <v>1449</v>
      </c>
      <c r="L656" t="s">
        <v>1449</v>
      </c>
      <c r="M656" t="s">
        <v>42</v>
      </c>
      <c r="N656" t="s">
        <v>42</v>
      </c>
      <c r="O656" t="s">
        <v>1449</v>
      </c>
      <c r="P656" t="s">
        <v>1449</v>
      </c>
      <c r="Q656" t="s">
        <v>1847</v>
      </c>
      <c r="S656" t="s">
        <v>1259</v>
      </c>
      <c r="T656" t="s">
        <v>1259</v>
      </c>
    </row>
    <row r="657" spans="1:20">
      <c r="A657" t="s">
        <v>3264</v>
      </c>
      <c r="B657" t="s">
        <v>3265</v>
      </c>
      <c r="C657" t="s">
        <v>3266</v>
      </c>
      <c r="D657" t="s">
        <v>588</v>
      </c>
      <c r="E657">
        <v>1863</v>
      </c>
      <c r="F657">
        <v>1760</v>
      </c>
      <c r="G657">
        <v>25017</v>
      </c>
      <c r="H657" t="s">
        <v>589</v>
      </c>
      <c r="I657">
        <v>1122</v>
      </c>
      <c r="J657" t="s">
        <v>1801</v>
      </c>
      <c r="K657" t="s">
        <v>1449</v>
      </c>
      <c r="L657" t="s">
        <v>42</v>
      </c>
      <c r="M657" t="s">
        <v>42</v>
      </c>
      <c r="N657" t="s">
        <v>42</v>
      </c>
      <c r="O657" t="s">
        <v>1449</v>
      </c>
      <c r="P657" t="s">
        <v>1449</v>
      </c>
      <c r="Q657" t="s">
        <v>1802</v>
      </c>
      <c r="S657" t="s">
        <v>1259</v>
      </c>
      <c r="T657" t="s">
        <v>1259</v>
      </c>
    </row>
    <row r="658" spans="1:20">
      <c r="A658" t="s">
        <v>3267</v>
      </c>
      <c r="B658" t="s">
        <v>3268</v>
      </c>
      <c r="C658" t="s">
        <v>3266</v>
      </c>
      <c r="D658" t="s">
        <v>588</v>
      </c>
      <c r="E658">
        <v>1863</v>
      </c>
      <c r="F658">
        <v>2412</v>
      </c>
      <c r="G658">
        <v>25017</v>
      </c>
      <c r="H658" t="s">
        <v>589</v>
      </c>
      <c r="I658">
        <v>1122</v>
      </c>
      <c r="J658" t="s">
        <v>1859</v>
      </c>
      <c r="K658" t="s">
        <v>1449</v>
      </c>
      <c r="L658" t="s">
        <v>1449</v>
      </c>
      <c r="M658" t="s">
        <v>42</v>
      </c>
      <c r="N658" t="s">
        <v>42</v>
      </c>
      <c r="O658" t="s">
        <v>1449</v>
      </c>
      <c r="P658" t="s">
        <v>1449</v>
      </c>
      <c r="Q658" t="s">
        <v>1847</v>
      </c>
      <c r="S658" t="s">
        <v>1259</v>
      </c>
      <c r="T658" t="s">
        <v>1259</v>
      </c>
    </row>
    <row r="659" spans="1:20">
      <c r="A659" t="s">
        <v>3269</v>
      </c>
      <c r="B659" t="s">
        <v>3270</v>
      </c>
      <c r="C659" t="s">
        <v>3271</v>
      </c>
      <c r="D659" t="s">
        <v>588</v>
      </c>
      <c r="E659">
        <v>1864</v>
      </c>
      <c r="F659">
        <v>2272</v>
      </c>
      <c r="G659">
        <v>25017</v>
      </c>
      <c r="H659" t="s">
        <v>589</v>
      </c>
      <c r="I659">
        <v>1122</v>
      </c>
      <c r="J659" t="s">
        <v>1859</v>
      </c>
      <c r="K659" t="s">
        <v>1449</v>
      </c>
      <c r="L659" t="s">
        <v>1449</v>
      </c>
      <c r="M659" t="s">
        <v>42</v>
      </c>
      <c r="N659" t="s">
        <v>42</v>
      </c>
      <c r="O659" t="s">
        <v>1864</v>
      </c>
      <c r="P659" t="s">
        <v>1449</v>
      </c>
      <c r="Q659" t="s">
        <v>1847</v>
      </c>
      <c r="S659" t="s">
        <v>1865</v>
      </c>
      <c r="T659" t="s">
        <v>1259</v>
      </c>
    </row>
    <row r="660" spans="1:20">
      <c r="A660" t="s">
        <v>3272</v>
      </c>
      <c r="B660" t="s">
        <v>3273</v>
      </c>
      <c r="C660" t="s">
        <v>3271</v>
      </c>
      <c r="D660" t="s">
        <v>588</v>
      </c>
      <c r="E660">
        <v>1864</v>
      </c>
      <c r="F660">
        <v>2303</v>
      </c>
      <c r="G660">
        <v>25017</v>
      </c>
      <c r="H660" t="s">
        <v>589</v>
      </c>
      <c r="I660">
        <v>1122</v>
      </c>
      <c r="J660" t="s">
        <v>1801</v>
      </c>
      <c r="K660" t="s">
        <v>1449</v>
      </c>
      <c r="L660" t="s">
        <v>42</v>
      </c>
      <c r="M660" t="s">
        <v>42</v>
      </c>
      <c r="N660" t="s">
        <v>42</v>
      </c>
      <c r="O660" t="s">
        <v>1449</v>
      </c>
      <c r="P660" t="s">
        <v>1449</v>
      </c>
      <c r="Q660" t="s">
        <v>1802</v>
      </c>
      <c r="S660" t="s">
        <v>1259</v>
      </c>
      <c r="T660" t="s">
        <v>1259</v>
      </c>
    </row>
    <row r="661" spans="1:20">
      <c r="A661" t="s">
        <v>3274</v>
      </c>
      <c r="B661" t="s">
        <v>3275</v>
      </c>
      <c r="C661" t="s">
        <v>321</v>
      </c>
      <c r="D661" t="s">
        <v>588</v>
      </c>
      <c r="E661">
        <v>1867</v>
      </c>
      <c r="F661">
        <v>3020</v>
      </c>
      <c r="G661">
        <v>25017</v>
      </c>
      <c r="H661" t="s">
        <v>589</v>
      </c>
      <c r="I661">
        <v>1122</v>
      </c>
      <c r="J661" t="s">
        <v>1801</v>
      </c>
      <c r="K661" t="s">
        <v>1449</v>
      </c>
      <c r="L661" t="s">
        <v>42</v>
      </c>
      <c r="M661" t="s">
        <v>42</v>
      </c>
      <c r="N661" t="s">
        <v>42</v>
      </c>
      <c r="O661" t="s">
        <v>1449</v>
      </c>
      <c r="P661" t="s">
        <v>1449</v>
      </c>
      <c r="Q661" t="s">
        <v>1802</v>
      </c>
      <c r="S661" t="s">
        <v>1259</v>
      </c>
      <c r="T661" t="s">
        <v>1259</v>
      </c>
    </row>
    <row r="662" spans="1:20">
      <c r="A662" t="s">
        <v>3276</v>
      </c>
      <c r="B662" t="s">
        <v>3277</v>
      </c>
      <c r="C662" t="s">
        <v>321</v>
      </c>
      <c r="D662" t="s">
        <v>588</v>
      </c>
      <c r="E662">
        <v>1867</v>
      </c>
      <c r="F662">
        <v>1137</v>
      </c>
      <c r="G662">
        <v>25017</v>
      </c>
      <c r="H662" t="s">
        <v>589</v>
      </c>
      <c r="I662">
        <v>1122</v>
      </c>
      <c r="J662" t="s">
        <v>1795</v>
      </c>
      <c r="K662" t="s">
        <v>1449</v>
      </c>
      <c r="L662" t="s">
        <v>42</v>
      </c>
      <c r="M662" t="s">
        <v>1796</v>
      </c>
      <c r="N662" t="s">
        <v>42</v>
      </c>
      <c r="O662" t="s">
        <v>1449</v>
      </c>
      <c r="P662" t="s">
        <v>1797</v>
      </c>
      <c r="Q662" t="s">
        <v>1798</v>
      </c>
      <c r="R662">
        <v>121</v>
      </c>
      <c r="S662" t="s">
        <v>1259</v>
      </c>
      <c r="T662" t="s">
        <v>1259</v>
      </c>
    </row>
    <row r="663" spans="1:20">
      <c r="A663" t="s">
        <v>3278</v>
      </c>
      <c r="B663" t="s">
        <v>3279</v>
      </c>
      <c r="C663" t="s">
        <v>321</v>
      </c>
      <c r="D663" t="s">
        <v>588</v>
      </c>
      <c r="E663">
        <v>1867</v>
      </c>
      <c r="F663">
        <v>1613</v>
      </c>
      <c r="G663">
        <v>25017</v>
      </c>
      <c r="H663" t="s">
        <v>589</v>
      </c>
      <c r="I663">
        <v>1122</v>
      </c>
      <c r="J663" t="s">
        <v>1822</v>
      </c>
      <c r="K663" t="s">
        <v>1823</v>
      </c>
      <c r="L663" t="s">
        <v>1824</v>
      </c>
      <c r="M663" t="s">
        <v>42</v>
      </c>
      <c r="N663" t="s">
        <v>1825</v>
      </c>
      <c r="O663" t="s">
        <v>1449</v>
      </c>
      <c r="P663" t="s">
        <v>1797</v>
      </c>
      <c r="Q663" t="s">
        <v>1798</v>
      </c>
      <c r="S663" t="s">
        <v>1259</v>
      </c>
      <c r="T663" t="s">
        <v>1259</v>
      </c>
    </row>
    <row r="664" spans="1:20">
      <c r="A664" t="s">
        <v>3280</v>
      </c>
      <c r="B664" t="s">
        <v>3281</v>
      </c>
      <c r="C664" t="s">
        <v>321</v>
      </c>
      <c r="D664" t="s">
        <v>588</v>
      </c>
      <c r="E664">
        <v>1867</v>
      </c>
      <c r="F664">
        <v>1622</v>
      </c>
      <c r="G664">
        <v>25017</v>
      </c>
      <c r="H664" t="s">
        <v>589</v>
      </c>
      <c r="I664">
        <v>1122</v>
      </c>
      <c r="J664" t="s">
        <v>1859</v>
      </c>
      <c r="K664" t="s">
        <v>1449</v>
      </c>
      <c r="L664" t="s">
        <v>1449</v>
      </c>
      <c r="M664" t="s">
        <v>42</v>
      </c>
      <c r="N664" t="s">
        <v>42</v>
      </c>
      <c r="O664" t="s">
        <v>1449</v>
      </c>
      <c r="P664" t="s">
        <v>1449</v>
      </c>
      <c r="Q664" t="s">
        <v>1847</v>
      </c>
      <c r="S664" t="s">
        <v>1259</v>
      </c>
      <c r="T664" t="s">
        <v>1259</v>
      </c>
    </row>
    <row r="665" spans="1:20">
      <c r="A665" t="s">
        <v>3282</v>
      </c>
      <c r="B665" t="s">
        <v>3283</v>
      </c>
      <c r="C665" t="s">
        <v>321</v>
      </c>
      <c r="D665" t="s">
        <v>588</v>
      </c>
      <c r="E665">
        <v>1867</v>
      </c>
      <c r="F665">
        <v>2533</v>
      </c>
      <c r="G665">
        <v>25017</v>
      </c>
      <c r="H665" t="s">
        <v>589</v>
      </c>
      <c r="I665">
        <v>1122</v>
      </c>
      <c r="J665" t="s">
        <v>1795</v>
      </c>
      <c r="K665" t="s">
        <v>1449</v>
      </c>
      <c r="L665" t="s">
        <v>42</v>
      </c>
      <c r="M665" t="s">
        <v>1910</v>
      </c>
      <c r="N665" t="s">
        <v>42</v>
      </c>
      <c r="O665" t="s">
        <v>1449</v>
      </c>
      <c r="P665" t="s">
        <v>1797</v>
      </c>
      <c r="Q665" t="s">
        <v>1847</v>
      </c>
      <c r="R665">
        <v>30</v>
      </c>
      <c r="S665" t="s">
        <v>1259</v>
      </c>
      <c r="T665" t="s">
        <v>1259</v>
      </c>
    </row>
    <row r="666" spans="1:20">
      <c r="A666" t="s">
        <v>3284</v>
      </c>
      <c r="B666" t="s">
        <v>3285</v>
      </c>
      <c r="C666" t="s">
        <v>797</v>
      </c>
      <c r="D666" t="s">
        <v>588</v>
      </c>
      <c r="E666">
        <v>1876</v>
      </c>
      <c r="F666">
        <v>149</v>
      </c>
      <c r="G666">
        <v>25017</v>
      </c>
      <c r="H666" t="s">
        <v>589</v>
      </c>
      <c r="I666">
        <v>1122</v>
      </c>
      <c r="J666" t="s">
        <v>1838</v>
      </c>
      <c r="K666" t="s">
        <v>1449</v>
      </c>
      <c r="L666" t="s">
        <v>42</v>
      </c>
      <c r="M666" t="s">
        <v>1449</v>
      </c>
      <c r="N666" t="s">
        <v>42</v>
      </c>
      <c r="O666" t="s">
        <v>1449</v>
      </c>
      <c r="P666" t="s">
        <v>1449</v>
      </c>
      <c r="Q666" t="s">
        <v>1802</v>
      </c>
      <c r="S666" t="s">
        <v>1259</v>
      </c>
      <c r="T666" t="s">
        <v>1259</v>
      </c>
    </row>
    <row r="667" spans="1:20">
      <c r="A667" t="s">
        <v>3286</v>
      </c>
      <c r="B667" t="s">
        <v>3287</v>
      </c>
      <c r="C667" t="s">
        <v>797</v>
      </c>
      <c r="D667" t="s">
        <v>588</v>
      </c>
      <c r="E667">
        <v>1876</v>
      </c>
      <c r="F667">
        <v>1768</v>
      </c>
      <c r="G667">
        <v>25017</v>
      </c>
      <c r="H667" t="s">
        <v>589</v>
      </c>
      <c r="I667">
        <v>1122</v>
      </c>
      <c r="J667" t="s">
        <v>1859</v>
      </c>
      <c r="K667" t="s">
        <v>1449</v>
      </c>
      <c r="L667" t="s">
        <v>1449</v>
      </c>
      <c r="M667" t="s">
        <v>42</v>
      </c>
      <c r="N667" t="s">
        <v>42</v>
      </c>
      <c r="O667" t="s">
        <v>1864</v>
      </c>
      <c r="P667" t="s">
        <v>1449</v>
      </c>
      <c r="Q667" t="s">
        <v>1847</v>
      </c>
      <c r="S667" t="s">
        <v>1865</v>
      </c>
      <c r="T667" t="s">
        <v>1259</v>
      </c>
    </row>
    <row r="668" spans="1:20">
      <c r="A668" t="s">
        <v>3288</v>
      </c>
      <c r="B668" t="s">
        <v>3289</v>
      </c>
      <c r="C668" t="s">
        <v>797</v>
      </c>
      <c r="D668" t="s">
        <v>588</v>
      </c>
      <c r="E668">
        <v>1876</v>
      </c>
      <c r="F668">
        <v>1903</v>
      </c>
      <c r="G668">
        <v>25017</v>
      </c>
      <c r="H668" t="s">
        <v>589</v>
      </c>
      <c r="I668">
        <v>1122</v>
      </c>
      <c r="J668" t="s">
        <v>1801</v>
      </c>
      <c r="K668" t="s">
        <v>1449</v>
      </c>
      <c r="L668" t="s">
        <v>42</v>
      </c>
      <c r="M668" t="s">
        <v>42</v>
      </c>
      <c r="N668" t="s">
        <v>42</v>
      </c>
      <c r="O668" t="s">
        <v>1449</v>
      </c>
      <c r="P668" t="s">
        <v>1449</v>
      </c>
      <c r="Q668" t="s">
        <v>1802</v>
      </c>
      <c r="S668" t="s">
        <v>1259</v>
      </c>
      <c r="T668" t="s">
        <v>1259</v>
      </c>
    </row>
    <row r="669" spans="1:21">
      <c r="A669" t="s">
        <v>3290</v>
      </c>
      <c r="B669" t="s">
        <v>3291</v>
      </c>
      <c r="C669" t="s">
        <v>797</v>
      </c>
      <c r="D669" t="s">
        <v>588</v>
      </c>
      <c r="E669">
        <v>1876</v>
      </c>
      <c r="F669">
        <v>1950</v>
      </c>
      <c r="G669">
        <v>25017</v>
      </c>
      <c r="H669" t="s">
        <v>589</v>
      </c>
      <c r="I669">
        <v>1122</v>
      </c>
      <c r="J669" t="s">
        <v>1912</v>
      </c>
      <c r="K669" t="s">
        <v>1913</v>
      </c>
      <c r="L669" t="s">
        <v>42</v>
      </c>
      <c r="M669" t="s">
        <v>1847</v>
      </c>
      <c r="N669" t="s">
        <v>42</v>
      </c>
      <c r="O669" t="s">
        <v>1449</v>
      </c>
      <c r="P669" t="s">
        <v>1449</v>
      </c>
      <c r="Q669" t="s">
        <v>1798</v>
      </c>
      <c r="R669">
        <v>315</v>
      </c>
      <c r="S669" t="s">
        <v>2235</v>
      </c>
      <c r="T669" t="s">
        <v>3292</v>
      </c>
      <c r="U669">
        <v>114961</v>
      </c>
    </row>
    <row r="670" spans="1:20">
      <c r="A670" t="s">
        <v>3293</v>
      </c>
      <c r="B670" t="s">
        <v>3294</v>
      </c>
      <c r="C670" t="s">
        <v>797</v>
      </c>
      <c r="D670" t="s">
        <v>588</v>
      </c>
      <c r="E670">
        <v>1876</v>
      </c>
      <c r="F670">
        <v>2666</v>
      </c>
      <c r="G670">
        <v>25017</v>
      </c>
      <c r="H670" t="s">
        <v>589</v>
      </c>
      <c r="I670">
        <v>1122</v>
      </c>
      <c r="J670" t="s">
        <v>1795</v>
      </c>
      <c r="K670" t="s">
        <v>1449</v>
      </c>
      <c r="L670" t="s">
        <v>42</v>
      </c>
      <c r="M670" t="s">
        <v>1796</v>
      </c>
      <c r="N670" t="s">
        <v>42</v>
      </c>
      <c r="O670" t="s">
        <v>1449</v>
      </c>
      <c r="P670" t="s">
        <v>1797</v>
      </c>
      <c r="Q670" t="s">
        <v>1798</v>
      </c>
      <c r="R670">
        <v>111</v>
      </c>
      <c r="S670" t="s">
        <v>1259</v>
      </c>
      <c r="T670" t="s">
        <v>1259</v>
      </c>
    </row>
    <row r="671" spans="1:20">
      <c r="A671" t="s">
        <v>3295</v>
      </c>
      <c r="B671" t="s">
        <v>3296</v>
      </c>
      <c r="C671" t="s">
        <v>797</v>
      </c>
      <c r="D671" t="s">
        <v>588</v>
      </c>
      <c r="E671">
        <v>1876</v>
      </c>
      <c r="F671">
        <v>2725</v>
      </c>
      <c r="G671">
        <v>25017</v>
      </c>
      <c r="H671" t="s">
        <v>589</v>
      </c>
      <c r="I671">
        <v>1122</v>
      </c>
      <c r="J671" t="s">
        <v>1841</v>
      </c>
      <c r="K671" t="s">
        <v>1449</v>
      </c>
      <c r="L671" t="s">
        <v>1847</v>
      </c>
      <c r="M671" t="s">
        <v>42</v>
      </c>
      <c r="N671" t="s">
        <v>42</v>
      </c>
      <c r="O671" t="s">
        <v>1449</v>
      </c>
      <c r="P671" t="s">
        <v>1811</v>
      </c>
      <c r="Q671" t="s">
        <v>1847</v>
      </c>
      <c r="S671" t="s">
        <v>1259</v>
      </c>
      <c r="T671" t="s">
        <v>1259</v>
      </c>
    </row>
    <row r="672" spans="1:20">
      <c r="A672" t="s">
        <v>3297</v>
      </c>
      <c r="B672" t="s">
        <v>3298</v>
      </c>
      <c r="C672" t="s">
        <v>3299</v>
      </c>
      <c r="D672" t="s">
        <v>588</v>
      </c>
      <c r="E672">
        <v>1879</v>
      </c>
      <c r="F672">
        <v>1001</v>
      </c>
      <c r="G672">
        <v>25017</v>
      </c>
      <c r="H672" t="s">
        <v>589</v>
      </c>
      <c r="I672">
        <v>1122</v>
      </c>
      <c r="J672" t="s">
        <v>1859</v>
      </c>
      <c r="K672" t="s">
        <v>1449</v>
      </c>
      <c r="L672" t="s">
        <v>1449</v>
      </c>
      <c r="M672" t="s">
        <v>42</v>
      </c>
      <c r="N672" t="s">
        <v>42</v>
      </c>
      <c r="O672" t="s">
        <v>1449</v>
      </c>
      <c r="P672" t="s">
        <v>1449</v>
      </c>
      <c r="Q672" t="s">
        <v>1847</v>
      </c>
      <c r="S672" t="s">
        <v>1259</v>
      </c>
      <c r="T672" t="s">
        <v>1259</v>
      </c>
    </row>
    <row r="673" spans="1:20">
      <c r="A673" t="s">
        <v>3300</v>
      </c>
      <c r="B673" t="s">
        <v>3301</v>
      </c>
      <c r="C673" t="s">
        <v>3299</v>
      </c>
      <c r="D673" t="s">
        <v>588</v>
      </c>
      <c r="E673">
        <v>1879</v>
      </c>
      <c r="F673">
        <v>1512</v>
      </c>
      <c r="G673">
        <v>25017</v>
      </c>
      <c r="H673" t="s">
        <v>589</v>
      </c>
      <c r="I673">
        <v>1122</v>
      </c>
      <c r="J673" t="s">
        <v>2499</v>
      </c>
      <c r="K673" t="s">
        <v>1449</v>
      </c>
      <c r="L673" t="s">
        <v>1847</v>
      </c>
      <c r="M673" t="s">
        <v>42</v>
      </c>
      <c r="N673" t="s">
        <v>42</v>
      </c>
      <c r="O673" t="s">
        <v>1449</v>
      </c>
      <c r="P673" t="s">
        <v>1811</v>
      </c>
      <c r="Q673" t="s">
        <v>1847</v>
      </c>
      <c r="S673" t="s">
        <v>1259</v>
      </c>
      <c r="T673" t="s">
        <v>1259</v>
      </c>
    </row>
    <row r="674" spans="1:20">
      <c r="A674" t="s">
        <v>3302</v>
      </c>
      <c r="B674" t="s">
        <v>3303</v>
      </c>
      <c r="C674" t="s">
        <v>3299</v>
      </c>
      <c r="D674" t="s">
        <v>588</v>
      </c>
      <c r="E674">
        <v>1879</v>
      </c>
      <c r="F674">
        <v>1764</v>
      </c>
      <c r="G674">
        <v>25017</v>
      </c>
      <c r="H674" t="s">
        <v>589</v>
      </c>
      <c r="I674">
        <v>1122</v>
      </c>
      <c r="J674" t="s">
        <v>1801</v>
      </c>
      <c r="K674" t="s">
        <v>1449</v>
      </c>
      <c r="L674" t="s">
        <v>42</v>
      </c>
      <c r="M674" t="s">
        <v>42</v>
      </c>
      <c r="N674" t="s">
        <v>42</v>
      </c>
      <c r="O674" t="s">
        <v>1449</v>
      </c>
      <c r="P674" t="s">
        <v>1449</v>
      </c>
      <c r="Q674" t="s">
        <v>1802</v>
      </c>
      <c r="S674" t="s">
        <v>1259</v>
      </c>
      <c r="T674" t="s">
        <v>1259</v>
      </c>
    </row>
    <row r="675" spans="1:20">
      <c r="A675" t="s">
        <v>3304</v>
      </c>
      <c r="B675" t="s">
        <v>3305</v>
      </c>
      <c r="C675" t="s">
        <v>3299</v>
      </c>
      <c r="D675" t="s">
        <v>588</v>
      </c>
      <c r="E675">
        <v>1879</v>
      </c>
      <c r="F675">
        <v>2214</v>
      </c>
      <c r="G675">
        <v>25017</v>
      </c>
      <c r="H675" t="s">
        <v>589</v>
      </c>
      <c r="I675">
        <v>1122</v>
      </c>
      <c r="J675" t="s">
        <v>1822</v>
      </c>
      <c r="K675" t="s">
        <v>1449</v>
      </c>
      <c r="L675" t="s">
        <v>1809</v>
      </c>
      <c r="M675" t="s">
        <v>42</v>
      </c>
      <c r="N675" t="s">
        <v>2240</v>
      </c>
      <c r="O675" t="s">
        <v>1449</v>
      </c>
      <c r="P675" t="s">
        <v>1797</v>
      </c>
      <c r="Q675" t="s">
        <v>1809</v>
      </c>
      <c r="S675" t="s">
        <v>1259</v>
      </c>
      <c r="T675" t="s">
        <v>1259</v>
      </c>
    </row>
    <row r="676" spans="1:20">
      <c r="A676" t="s">
        <v>3306</v>
      </c>
      <c r="B676" t="s">
        <v>3307</v>
      </c>
      <c r="C676" t="s">
        <v>3308</v>
      </c>
      <c r="D676" t="s">
        <v>588</v>
      </c>
      <c r="E676">
        <v>1880</v>
      </c>
      <c r="F676">
        <v>1306</v>
      </c>
      <c r="G676">
        <v>25017</v>
      </c>
      <c r="H676" t="s">
        <v>589</v>
      </c>
      <c r="I676">
        <v>1122</v>
      </c>
      <c r="J676" t="s">
        <v>1818</v>
      </c>
      <c r="K676" t="s">
        <v>1449</v>
      </c>
      <c r="L676" t="s">
        <v>42</v>
      </c>
      <c r="M676" t="s">
        <v>1910</v>
      </c>
      <c r="N676" t="s">
        <v>42</v>
      </c>
      <c r="O676" t="s">
        <v>1864</v>
      </c>
      <c r="P676" t="s">
        <v>1449</v>
      </c>
      <c r="Q676" t="s">
        <v>2164</v>
      </c>
      <c r="S676" t="s">
        <v>1865</v>
      </c>
      <c r="T676" t="s">
        <v>1259</v>
      </c>
    </row>
    <row r="677" spans="1:20">
      <c r="A677" t="s">
        <v>3309</v>
      </c>
      <c r="B677" t="s">
        <v>3310</v>
      </c>
      <c r="C677" t="s">
        <v>3308</v>
      </c>
      <c r="D677" t="s">
        <v>588</v>
      </c>
      <c r="E677">
        <v>1880</v>
      </c>
      <c r="F677">
        <v>1823</v>
      </c>
      <c r="G677">
        <v>25017</v>
      </c>
      <c r="H677" t="s">
        <v>589</v>
      </c>
      <c r="I677">
        <v>1122</v>
      </c>
      <c r="J677" t="s">
        <v>1795</v>
      </c>
      <c r="K677" t="s">
        <v>1449</v>
      </c>
      <c r="L677" t="s">
        <v>42</v>
      </c>
      <c r="M677" t="s">
        <v>1910</v>
      </c>
      <c r="N677" t="s">
        <v>42</v>
      </c>
      <c r="O677" t="s">
        <v>1449</v>
      </c>
      <c r="P677" t="s">
        <v>1797</v>
      </c>
      <c r="Q677" t="s">
        <v>1847</v>
      </c>
      <c r="R677">
        <v>26</v>
      </c>
      <c r="S677" t="s">
        <v>1259</v>
      </c>
      <c r="T677" t="s">
        <v>1259</v>
      </c>
    </row>
    <row r="678" spans="1:20">
      <c r="A678" t="s">
        <v>3311</v>
      </c>
      <c r="B678" t="s">
        <v>3312</v>
      </c>
      <c r="C678" t="s">
        <v>3308</v>
      </c>
      <c r="D678" t="s">
        <v>588</v>
      </c>
      <c r="E678">
        <v>1880</v>
      </c>
      <c r="F678">
        <v>2717</v>
      </c>
      <c r="G678">
        <v>25017</v>
      </c>
      <c r="H678" t="s">
        <v>589</v>
      </c>
      <c r="I678">
        <v>1122</v>
      </c>
      <c r="J678" t="s">
        <v>1801</v>
      </c>
      <c r="K678" t="s">
        <v>1449</v>
      </c>
      <c r="L678" t="s">
        <v>42</v>
      </c>
      <c r="M678" t="s">
        <v>42</v>
      </c>
      <c r="N678" t="s">
        <v>42</v>
      </c>
      <c r="O678" t="s">
        <v>1449</v>
      </c>
      <c r="P678" t="s">
        <v>1449</v>
      </c>
      <c r="Q678" t="s">
        <v>1802</v>
      </c>
      <c r="S678" t="s">
        <v>1259</v>
      </c>
      <c r="T678" t="s">
        <v>1259</v>
      </c>
    </row>
    <row r="679" spans="1:20">
      <c r="A679" t="s">
        <v>3313</v>
      </c>
      <c r="B679" t="s">
        <v>3314</v>
      </c>
      <c r="C679" t="s">
        <v>3308</v>
      </c>
      <c r="D679" t="s">
        <v>588</v>
      </c>
      <c r="E679">
        <v>1880</v>
      </c>
      <c r="F679">
        <v>3568</v>
      </c>
      <c r="G679">
        <v>25017</v>
      </c>
      <c r="H679" t="s">
        <v>589</v>
      </c>
      <c r="I679">
        <v>1122</v>
      </c>
      <c r="J679" t="s">
        <v>1822</v>
      </c>
      <c r="K679" t="s">
        <v>1889</v>
      </c>
      <c r="L679" t="s">
        <v>1809</v>
      </c>
      <c r="M679" t="s">
        <v>42</v>
      </c>
      <c r="N679" t="s">
        <v>2240</v>
      </c>
      <c r="O679" t="s">
        <v>1449</v>
      </c>
      <c r="P679" t="s">
        <v>1797</v>
      </c>
      <c r="Q679" t="s">
        <v>1809</v>
      </c>
      <c r="S679" t="s">
        <v>1259</v>
      </c>
      <c r="T679" t="s">
        <v>1259</v>
      </c>
    </row>
    <row r="680" spans="1:20">
      <c r="A680" t="s">
        <v>3315</v>
      </c>
      <c r="B680" t="s">
        <v>3316</v>
      </c>
      <c r="C680" t="s">
        <v>3308</v>
      </c>
      <c r="D680" t="s">
        <v>588</v>
      </c>
      <c r="E680">
        <v>1880</v>
      </c>
      <c r="F680">
        <v>3502</v>
      </c>
      <c r="G680">
        <v>25017</v>
      </c>
      <c r="H680" t="s">
        <v>589</v>
      </c>
      <c r="I680">
        <v>1122</v>
      </c>
      <c r="J680" t="s">
        <v>1822</v>
      </c>
      <c r="K680" t="s">
        <v>1823</v>
      </c>
      <c r="L680" t="s">
        <v>1824</v>
      </c>
      <c r="M680" t="s">
        <v>42</v>
      </c>
      <c r="N680" t="s">
        <v>1825</v>
      </c>
      <c r="O680" t="s">
        <v>1449</v>
      </c>
      <c r="P680" t="s">
        <v>1797</v>
      </c>
      <c r="Q680" t="s">
        <v>1798</v>
      </c>
      <c r="S680" t="s">
        <v>1259</v>
      </c>
      <c r="T680" t="s">
        <v>1259</v>
      </c>
    </row>
    <row r="681" spans="1:20">
      <c r="A681" t="s">
        <v>3317</v>
      </c>
      <c r="B681" t="s">
        <v>3318</v>
      </c>
      <c r="C681" t="s">
        <v>3308</v>
      </c>
      <c r="D681" t="s">
        <v>588</v>
      </c>
      <c r="E681">
        <v>1880</v>
      </c>
      <c r="F681">
        <v>3655</v>
      </c>
      <c r="G681">
        <v>25017</v>
      </c>
      <c r="H681" t="s">
        <v>589</v>
      </c>
      <c r="I681">
        <v>1122</v>
      </c>
      <c r="J681" t="s">
        <v>1818</v>
      </c>
      <c r="K681" t="s">
        <v>1449</v>
      </c>
      <c r="L681" t="s">
        <v>42</v>
      </c>
      <c r="M681" t="s">
        <v>1796</v>
      </c>
      <c r="N681" t="s">
        <v>42</v>
      </c>
      <c r="O681" t="s">
        <v>1449</v>
      </c>
      <c r="P681" t="s">
        <v>1797</v>
      </c>
      <c r="Q681" t="s">
        <v>1798</v>
      </c>
      <c r="R681">
        <v>110.3</v>
      </c>
      <c r="S681" t="s">
        <v>1259</v>
      </c>
      <c r="T681" t="s">
        <v>1259</v>
      </c>
    </row>
    <row r="682" spans="1:20">
      <c r="A682" t="s">
        <v>3319</v>
      </c>
      <c r="B682" t="s">
        <v>3320</v>
      </c>
      <c r="C682" t="s">
        <v>3308</v>
      </c>
      <c r="D682" t="s">
        <v>588</v>
      </c>
      <c r="E682">
        <v>1880</v>
      </c>
      <c r="F682">
        <v>4039</v>
      </c>
      <c r="G682">
        <v>25017</v>
      </c>
      <c r="H682" t="s">
        <v>589</v>
      </c>
      <c r="I682">
        <v>1122</v>
      </c>
      <c r="J682" t="s">
        <v>1795</v>
      </c>
      <c r="K682" t="s">
        <v>1449</v>
      </c>
      <c r="L682" t="s">
        <v>42</v>
      </c>
      <c r="M682" t="s">
        <v>1910</v>
      </c>
      <c r="N682" t="s">
        <v>42</v>
      </c>
      <c r="O682" t="s">
        <v>1449</v>
      </c>
      <c r="P682" t="s">
        <v>1797</v>
      </c>
      <c r="Q682" t="s">
        <v>1847</v>
      </c>
      <c r="R682">
        <v>35</v>
      </c>
      <c r="S682" t="s">
        <v>1259</v>
      </c>
      <c r="T682" t="s">
        <v>1259</v>
      </c>
    </row>
    <row r="683" spans="1:20">
      <c r="A683" t="s">
        <v>3321</v>
      </c>
      <c r="B683" t="s">
        <v>3322</v>
      </c>
      <c r="C683" t="s">
        <v>3308</v>
      </c>
      <c r="D683" t="s">
        <v>588</v>
      </c>
      <c r="E683">
        <v>1880</v>
      </c>
      <c r="F683">
        <v>5042</v>
      </c>
      <c r="G683">
        <v>25017</v>
      </c>
      <c r="H683" t="s">
        <v>589</v>
      </c>
      <c r="I683">
        <v>1122</v>
      </c>
      <c r="J683" t="s">
        <v>1818</v>
      </c>
      <c r="K683" t="s">
        <v>1449</v>
      </c>
      <c r="L683" t="s">
        <v>42</v>
      </c>
      <c r="M683" t="s">
        <v>1449</v>
      </c>
      <c r="N683" t="s">
        <v>42</v>
      </c>
      <c r="O683" t="s">
        <v>1449</v>
      </c>
      <c r="P683" t="s">
        <v>1449</v>
      </c>
      <c r="Q683" t="s">
        <v>1802</v>
      </c>
      <c r="S683" t="s">
        <v>1259</v>
      </c>
      <c r="T683" t="s">
        <v>1259</v>
      </c>
    </row>
    <row r="684" spans="1:20">
      <c r="A684" t="s">
        <v>3323</v>
      </c>
      <c r="B684" t="s">
        <v>3322</v>
      </c>
      <c r="C684" t="s">
        <v>3308</v>
      </c>
      <c r="D684" t="s">
        <v>588</v>
      </c>
      <c r="E684">
        <v>1880</v>
      </c>
      <c r="F684">
        <v>5043</v>
      </c>
      <c r="G684">
        <v>25017</v>
      </c>
      <c r="H684" t="s">
        <v>589</v>
      </c>
      <c r="I684">
        <v>1122</v>
      </c>
      <c r="J684" t="s">
        <v>1838</v>
      </c>
      <c r="K684" t="s">
        <v>1449</v>
      </c>
      <c r="L684" t="s">
        <v>42</v>
      </c>
      <c r="M684" t="s">
        <v>1449</v>
      </c>
      <c r="N684" t="s">
        <v>42</v>
      </c>
      <c r="O684" t="s">
        <v>1449</v>
      </c>
      <c r="P684" t="s">
        <v>1449</v>
      </c>
      <c r="Q684" t="s">
        <v>1802</v>
      </c>
      <c r="S684" t="s">
        <v>1259</v>
      </c>
      <c r="T684" t="s">
        <v>1259</v>
      </c>
    </row>
    <row r="685" spans="1:20">
      <c r="A685" t="s">
        <v>3324</v>
      </c>
      <c r="B685" t="s">
        <v>3325</v>
      </c>
      <c r="C685" t="s">
        <v>3326</v>
      </c>
      <c r="D685" t="s">
        <v>588</v>
      </c>
      <c r="E685">
        <v>1886</v>
      </c>
      <c r="F685">
        <v>1210</v>
      </c>
      <c r="G685">
        <v>25017</v>
      </c>
      <c r="H685" t="s">
        <v>589</v>
      </c>
      <c r="I685">
        <v>1122</v>
      </c>
      <c r="J685" t="s">
        <v>1841</v>
      </c>
      <c r="K685" t="s">
        <v>1449</v>
      </c>
      <c r="L685" t="s">
        <v>1847</v>
      </c>
      <c r="M685" t="s">
        <v>42</v>
      </c>
      <c r="N685" t="s">
        <v>42</v>
      </c>
      <c r="O685" t="s">
        <v>1449</v>
      </c>
      <c r="P685" t="s">
        <v>1797</v>
      </c>
      <c r="Q685" t="s">
        <v>1847</v>
      </c>
      <c r="S685" t="s">
        <v>1259</v>
      </c>
      <c r="T685" t="s">
        <v>1259</v>
      </c>
    </row>
    <row r="686" spans="1:20">
      <c r="A686" t="s">
        <v>3327</v>
      </c>
      <c r="B686" t="s">
        <v>3328</v>
      </c>
      <c r="C686" t="s">
        <v>3326</v>
      </c>
      <c r="D686" t="s">
        <v>588</v>
      </c>
      <c r="E686">
        <v>1886</v>
      </c>
      <c r="F686">
        <v>2602</v>
      </c>
      <c r="G686">
        <v>25017</v>
      </c>
      <c r="H686" t="s">
        <v>589</v>
      </c>
      <c r="I686">
        <v>1122</v>
      </c>
      <c r="J686" t="s">
        <v>1822</v>
      </c>
      <c r="K686" t="s">
        <v>1823</v>
      </c>
      <c r="L686" t="s">
        <v>1824</v>
      </c>
      <c r="M686" t="s">
        <v>42</v>
      </c>
      <c r="N686" t="s">
        <v>1825</v>
      </c>
      <c r="O686" t="s">
        <v>1449</v>
      </c>
      <c r="P686" t="s">
        <v>1797</v>
      </c>
      <c r="Q686" t="s">
        <v>1798</v>
      </c>
      <c r="S686" t="s">
        <v>1259</v>
      </c>
      <c r="T686" t="s">
        <v>1259</v>
      </c>
    </row>
    <row r="687" spans="1:20">
      <c r="A687" t="s">
        <v>3329</v>
      </c>
      <c r="B687" t="s">
        <v>3330</v>
      </c>
      <c r="C687" t="s">
        <v>3326</v>
      </c>
      <c r="D687" t="s">
        <v>588</v>
      </c>
      <c r="E687">
        <v>1886</v>
      </c>
      <c r="F687">
        <v>3123</v>
      </c>
      <c r="G687">
        <v>25017</v>
      </c>
      <c r="H687" t="s">
        <v>589</v>
      </c>
      <c r="I687">
        <v>1122</v>
      </c>
      <c r="J687" t="s">
        <v>1822</v>
      </c>
      <c r="K687" t="s">
        <v>1449</v>
      </c>
      <c r="L687" t="s">
        <v>1847</v>
      </c>
      <c r="M687" t="s">
        <v>42</v>
      </c>
      <c r="N687" t="s">
        <v>2240</v>
      </c>
      <c r="O687" t="s">
        <v>1449</v>
      </c>
      <c r="P687" t="s">
        <v>1797</v>
      </c>
      <c r="Q687" t="s">
        <v>1847</v>
      </c>
      <c r="S687" t="s">
        <v>1259</v>
      </c>
      <c r="T687" t="s">
        <v>1259</v>
      </c>
    </row>
    <row r="688" spans="1:20">
      <c r="A688" t="s">
        <v>3331</v>
      </c>
      <c r="B688" t="s">
        <v>3332</v>
      </c>
      <c r="C688" t="s">
        <v>3326</v>
      </c>
      <c r="D688" t="s">
        <v>588</v>
      </c>
      <c r="E688">
        <v>1886</v>
      </c>
      <c r="F688">
        <v>3511</v>
      </c>
      <c r="G688">
        <v>25017</v>
      </c>
      <c r="H688" t="s">
        <v>589</v>
      </c>
      <c r="I688">
        <v>1122</v>
      </c>
      <c r="J688" t="s">
        <v>1795</v>
      </c>
      <c r="K688" t="s">
        <v>1449</v>
      </c>
      <c r="L688" t="s">
        <v>42</v>
      </c>
      <c r="M688" t="s">
        <v>1796</v>
      </c>
      <c r="N688" t="s">
        <v>42</v>
      </c>
      <c r="O688" t="s">
        <v>1449</v>
      </c>
      <c r="P688" t="s">
        <v>1797</v>
      </c>
      <c r="Q688" t="s">
        <v>1798</v>
      </c>
      <c r="R688">
        <v>114</v>
      </c>
      <c r="S688" t="s">
        <v>1259</v>
      </c>
      <c r="T688" t="s">
        <v>1259</v>
      </c>
    </row>
    <row r="689" spans="1:20">
      <c r="A689" t="s">
        <v>2947</v>
      </c>
      <c r="B689" t="s">
        <v>3333</v>
      </c>
      <c r="C689" t="s">
        <v>3326</v>
      </c>
      <c r="D689" t="s">
        <v>588</v>
      </c>
      <c r="E689">
        <v>1886</v>
      </c>
      <c r="F689">
        <v>3628</v>
      </c>
      <c r="G689">
        <v>25017</v>
      </c>
      <c r="H689" t="s">
        <v>589</v>
      </c>
      <c r="I689">
        <v>1122</v>
      </c>
      <c r="J689" t="s">
        <v>1859</v>
      </c>
      <c r="K689" t="s">
        <v>1449</v>
      </c>
      <c r="L689" t="s">
        <v>1449</v>
      </c>
      <c r="M689" t="s">
        <v>42</v>
      </c>
      <c r="N689" t="s">
        <v>42</v>
      </c>
      <c r="O689" t="s">
        <v>1864</v>
      </c>
      <c r="P689" t="s">
        <v>1449</v>
      </c>
      <c r="Q689" t="s">
        <v>1847</v>
      </c>
      <c r="S689" t="s">
        <v>1865</v>
      </c>
      <c r="T689" t="s">
        <v>1259</v>
      </c>
    </row>
    <row r="690" spans="1:20">
      <c r="A690" t="s">
        <v>3334</v>
      </c>
      <c r="B690" t="s">
        <v>3335</v>
      </c>
      <c r="C690" t="s">
        <v>3326</v>
      </c>
      <c r="D690" t="s">
        <v>588</v>
      </c>
      <c r="E690">
        <v>1886</v>
      </c>
      <c r="F690">
        <v>4106</v>
      </c>
      <c r="G690">
        <v>25017</v>
      </c>
      <c r="H690" t="s">
        <v>589</v>
      </c>
      <c r="I690">
        <v>1122</v>
      </c>
      <c r="J690" t="s">
        <v>1859</v>
      </c>
      <c r="K690" t="s">
        <v>1449</v>
      </c>
      <c r="L690" t="s">
        <v>1449</v>
      </c>
      <c r="M690" t="s">
        <v>42</v>
      </c>
      <c r="N690" t="s">
        <v>42</v>
      </c>
      <c r="O690" t="s">
        <v>1449</v>
      </c>
      <c r="P690" t="s">
        <v>1449</v>
      </c>
      <c r="Q690" t="s">
        <v>1847</v>
      </c>
      <c r="S690" t="s">
        <v>1259</v>
      </c>
      <c r="T690" t="s">
        <v>1259</v>
      </c>
    </row>
    <row r="691" spans="1:20">
      <c r="A691" t="s">
        <v>3336</v>
      </c>
      <c r="B691" t="s">
        <v>3337</v>
      </c>
      <c r="C691" t="s">
        <v>3326</v>
      </c>
      <c r="D691" t="s">
        <v>588</v>
      </c>
      <c r="E691">
        <v>1886</v>
      </c>
      <c r="F691">
        <v>5323</v>
      </c>
      <c r="G691">
        <v>25017</v>
      </c>
      <c r="H691" t="s">
        <v>589</v>
      </c>
      <c r="I691">
        <v>1122</v>
      </c>
      <c r="J691" t="s">
        <v>1801</v>
      </c>
      <c r="K691" t="s">
        <v>1449</v>
      </c>
      <c r="L691" t="s">
        <v>42</v>
      </c>
      <c r="M691" t="s">
        <v>42</v>
      </c>
      <c r="N691" t="s">
        <v>42</v>
      </c>
      <c r="O691" t="s">
        <v>1449</v>
      </c>
      <c r="P691" t="s">
        <v>1449</v>
      </c>
      <c r="Q691" t="s">
        <v>1802</v>
      </c>
      <c r="S691" t="s">
        <v>1259</v>
      </c>
      <c r="T691" t="s">
        <v>1259</v>
      </c>
    </row>
    <row r="692" spans="1:20">
      <c r="A692" t="s">
        <v>3338</v>
      </c>
      <c r="B692" t="s">
        <v>3339</v>
      </c>
      <c r="C692" t="s">
        <v>324</v>
      </c>
      <c r="D692" t="s">
        <v>588</v>
      </c>
      <c r="E692">
        <v>1887</v>
      </c>
      <c r="F692">
        <v>2736</v>
      </c>
      <c r="G692">
        <v>25017</v>
      </c>
      <c r="H692" t="s">
        <v>589</v>
      </c>
      <c r="I692">
        <v>1122</v>
      </c>
      <c r="J692" t="s">
        <v>1822</v>
      </c>
      <c r="K692" t="s">
        <v>1823</v>
      </c>
      <c r="L692" t="s">
        <v>1824</v>
      </c>
      <c r="M692" t="s">
        <v>42</v>
      </c>
      <c r="N692" t="s">
        <v>1825</v>
      </c>
      <c r="O692" t="s">
        <v>1449</v>
      </c>
      <c r="P692" t="s">
        <v>1797</v>
      </c>
      <c r="Q692" t="s">
        <v>1798</v>
      </c>
      <c r="S692" t="s">
        <v>1259</v>
      </c>
      <c r="T692" t="s">
        <v>1259</v>
      </c>
    </row>
    <row r="693" spans="1:20">
      <c r="A693" t="s">
        <v>3340</v>
      </c>
      <c r="B693" t="s">
        <v>3341</v>
      </c>
      <c r="C693" t="s">
        <v>324</v>
      </c>
      <c r="D693" t="s">
        <v>588</v>
      </c>
      <c r="E693">
        <v>1887</v>
      </c>
      <c r="F693">
        <v>3039</v>
      </c>
      <c r="G693">
        <v>25017</v>
      </c>
      <c r="H693" t="s">
        <v>589</v>
      </c>
      <c r="I693">
        <v>1122</v>
      </c>
      <c r="J693" t="s">
        <v>1795</v>
      </c>
      <c r="K693" t="s">
        <v>1449</v>
      </c>
      <c r="L693" t="s">
        <v>42</v>
      </c>
      <c r="M693" t="s">
        <v>1796</v>
      </c>
      <c r="N693" t="s">
        <v>42</v>
      </c>
      <c r="O693" t="s">
        <v>1449</v>
      </c>
      <c r="P693" t="s">
        <v>1797</v>
      </c>
      <c r="Q693" t="s">
        <v>1798</v>
      </c>
      <c r="R693">
        <v>136</v>
      </c>
      <c r="S693" t="s">
        <v>1259</v>
      </c>
      <c r="T693" t="s">
        <v>1259</v>
      </c>
    </row>
    <row r="694" spans="1:20">
      <c r="A694" t="s">
        <v>3342</v>
      </c>
      <c r="B694" t="s">
        <v>3343</v>
      </c>
      <c r="C694" t="s">
        <v>324</v>
      </c>
      <c r="D694" t="s">
        <v>588</v>
      </c>
      <c r="E694">
        <v>1887</v>
      </c>
      <c r="F694">
        <v>3480</v>
      </c>
      <c r="G694">
        <v>25017</v>
      </c>
      <c r="H694" t="s">
        <v>589</v>
      </c>
      <c r="I694">
        <v>1122</v>
      </c>
      <c r="J694" t="s">
        <v>1795</v>
      </c>
      <c r="K694" t="s">
        <v>1449</v>
      </c>
      <c r="L694" t="s">
        <v>42</v>
      </c>
      <c r="M694" t="s">
        <v>1796</v>
      </c>
      <c r="N694" t="s">
        <v>42</v>
      </c>
      <c r="O694" t="s">
        <v>1864</v>
      </c>
      <c r="P694" t="s">
        <v>1797</v>
      </c>
      <c r="Q694" t="s">
        <v>1798</v>
      </c>
      <c r="R694">
        <v>119</v>
      </c>
      <c r="S694" t="s">
        <v>1865</v>
      </c>
      <c r="T694" t="s">
        <v>1259</v>
      </c>
    </row>
    <row r="695" spans="1:20">
      <c r="A695" t="s">
        <v>3344</v>
      </c>
      <c r="B695" t="s">
        <v>3345</v>
      </c>
      <c r="C695" t="s">
        <v>3346</v>
      </c>
      <c r="D695" t="s">
        <v>588</v>
      </c>
      <c r="E695">
        <v>1890</v>
      </c>
      <c r="F695">
        <v>690</v>
      </c>
      <c r="G695">
        <v>25017</v>
      </c>
      <c r="H695" t="s">
        <v>589</v>
      </c>
      <c r="I695">
        <v>1122</v>
      </c>
      <c r="J695" t="s">
        <v>1795</v>
      </c>
      <c r="K695" t="s">
        <v>1449</v>
      </c>
      <c r="L695" t="s">
        <v>42</v>
      </c>
      <c r="M695" t="s">
        <v>1796</v>
      </c>
      <c r="N695" t="s">
        <v>42</v>
      </c>
      <c r="O695" t="s">
        <v>1449</v>
      </c>
      <c r="P695" t="s">
        <v>1797</v>
      </c>
      <c r="Q695" t="s">
        <v>1798</v>
      </c>
      <c r="R695">
        <v>115</v>
      </c>
      <c r="S695" t="s">
        <v>1259</v>
      </c>
      <c r="T695" t="s">
        <v>1259</v>
      </c>
    </row>
    <row r="696" spans="1:21">
      <c r="A696" t="s">
        <v>3347</v>
      </c>
      <c r="B696" t="s">
        <v>3348</v>
      </c>
      <c r="C696" t="s">
        <v>3346</v>
      </c>
      <c r="D696" t="s">
        <v>588</v>
      </c>
      <c r="E696">
        <v>1890</v>
      </c>
      <c r="F696">
        <v>1446</v>
      </c>
      <c r="G696">
        <v>25017</v>
      </c>
      <c r="H696" t="s">
        <v>589</v>
      </c>
      <c r="I696">
        <v>1122</v>
      </c>
      <c r="J696" t="s">
        <v>1912</v>
      </c>
      <c r="K696" t="s">
        <v>1855</v>
      </c>
      <c r="L696" t="s">
        <v>42</v>
      </c>
      <c r="M696" t="s">
        <v>1796</v>
      </c>
      <c r="N696" t="s">
        <v>42</v>
      </c>
      <c r="O696" t="s">
        <v>1810</v>
      </c>
      <c r="P696" t="s">
        <v>1449</v>
      </c>
      <c r="Q696" t="s">
        <v>1798</v>
      </c>
      <c r="R696">
        <v>148.9</v>
      </c>
      <c r="S696" t="s">
        <v>1865</v>
      </c>
      <c r="T696" t="s">
        <v>2235</v>
      </c>
      <c r="U696">
        <v>54354</v>
      </c>
    </row>
    <row r="697" spans="1:20">
      <c r="A697" t="s">
        <v>3349</v>
      </c>
      <c r="B697" t="s">
        <v>3350</v>
      </c>
      <c r="C697" t="s">
        <v>3346</v>
      </c>
      <c r="D697" t="s">
        <v>588</v>
      </c>
      <c r="E697">
        <v>1890</v>
      </c>
      <c r="F697">
        <v>1521</v>
      </c>
      <c r="G697">
        <v>25017</v>
      </c>
      <c r="H697" t="s">
        <v>589</v>
      </c>
      <c r="I697">
        <v>1122</v>
      </c>
      <c r="J697" t="s">
        <v>1859</v>
      </c>
      <c r="K697" t="s">
        <v>1449</v>
      </c>
      <c r="L697" t="s">
        <v>1449</v>
      </c>
      <c r="M697" t="s">
        <v>42</v>
      </c>
      <c r="N697" t="s">
        <v>42</v>
      </c>
      <c r="O697" t="s">
        <v>1449</v>
      </c>
      <c r="P697" t="s">
        <v>1449</v>
      </c>
      <c r="Q697" t="s">
        <v>1847</v>
      </c>
      <c r="S697" t="s">
        <v>1259</v>
      </c>
      <c r="T697" t="s">
        <v>1259</v>
      </c>
    </row>
    <row r="698" spans="1:20">
      <c r="A698" t="s">
        <v>3351</v>
      </c>
      <c r="B698" t="s">
        <v>3352</v>
      </c>
      <c r="C698" t="s">
        <v>3353</v>
      </c>
      <c r="D698" t="s">
        <v>588</v>
      </c>
      <c r="E698">
        <v>1901</v>
      </c>
      <c r="F698">
        <v>1311</v>
      </c>
      <c r="G698">
        <v>25009</v>
      </c>
      <c r="H698" t="s">
        <v>376</v>
      </c>
      <c r="I698">
        <v>1122</v>
      </c>
      <c r="J698" t="s">
        <v>1838</v>
      </c>
      <c r="K698" t="s">
        <v>1449</v>
      </c>
      <c r="L698" t="s">
        <v>42</v>
      </c>
      <c r="M698" t="s">
        <v>1449</v>
      </c>
      <c r="N698" t="s">
        <v>42</v>
      </c>
      <c r="O698" t="s">
        <v>1449</v>
      </c>
      <c r="P698" t="s">
        <v>1449</v>
      </c>
      <c r="Q698" t="s">
        <v>1802</v>
      </c>
      <c r="S698" t="s">
        <v>1259</v>
      </c>
      <c r="T698" t="s">
        <v>1259</v>
      </c>
    </row>
    <row r="699" spans="1:20">
      <c r="A699" t="s">
        <v>3354</v>
      </c>
      <c r="B699" t="s">
        <v>3355</v>
      </c>
      <c r="C699" t="s">
        <v>3353</v>
      </c>
      <c r="D699" t="s">
        <v>588</v>
      </c>
      <c r="E699">
        <v>1901</v>
      </c>
      <c r="F699">
        <v>1314</v>
      </c>
      <c r="G699">
        <v>25009</v>
      </c>
      <c r="H699" t="s">
        <v>376</v>
      </c>
      <c r="I699">
        <v>1122</v>
      </c>
      <c r="J699" t="s">
        <v>1838</v>
      </c>
      <c r="K699" t="s">
        <v>1449</v>
      </c>
      <c r="L699" t="s">
        <v>42</v>
      </c>
      <c r="M699" t="s">
        <v>1449</v>
      </c>
      <c r="N699" t="s">
        <v>42</v>
      </c>
      <c r="O699" t="s">
        <v>1449</v>
      </c>
      <c r="P699" t="s">
        <v>1449</v>
      </c>
      <c r="Q699" t="s">
        <v>1802</v>
      </c>
      <c r="S699" t="s">
        <v>1259</v>
      </c>
      <c r="T699" t="s">
        <v>1259</v>
      </c>
    </row>
    <row r="700" spans="1:20">
      <c r="A700" t="s">
        <v>3356</v>
      </c>
      <c r="B700" t="s">
        <v>3357</v>
      </c>
      <c r="C700" t="s">
        <v>3353</v>
      </c>
      <c r="D700" t="s">
        <v>588</v>
      </c>
      <c r="E700">
        <v>1901</v>
      </c>
      <c r="F700">
        <v>1404</v>
      </c>
      <c r="G700">
        <v>25009</v>
      </c>
      <c r="H700" t="s">
        <v>376</v>
      </c>
      <c r="I700">
        <v>1122</v>
      </c>
      <c r="J700" t="s">
        <v>1801</v>
      </c>
      <c r="K700" t="s">
        <v>1449</v>
      </c>
      <c r="L700" t="s">
        <v>42</v>
      </c>
      <c r="M700" t="s">
        <v>42</v>
      </c>
      <c r="N700" t="s">
        <v>42</v>
      </c>
      <c r="O700" t="s">
        <v>1449</v>
      </c>
      <c r="P700" t="s">
        <v>1449</v>
      </c>
      <c r="Q700" t="s">
        <v>1802</v>
      </c>
      <c r="S700" t="s">
        <v>1259</v>
      </c>
      <c r="T700" t="s">
        <v>1259</v>
      </c>
    </row>
    <row r="701" spans="1:20">
      <c r="A701" t="s">
        <v>3358</v>
      </c>
      <c r="B701" t="s">
        <v>3359</v>
      </c>
      <c r="C701" t="s">
        <v>3353</v>
      </c>
      <c r="D701" t="s">
        <v>588</v>
      </c>
      <c r="E701">
        <v>1902</v>
      </c>
      <c r="F701">
        <v>1574</v>
      </c>
      <c r="G701">
        <v>25009</v>
      </c>
      <c r="H701" t="s">
        <v>376</v>
      </c>
      <c r="I701">
        <v>1122</v>
      </c>
      <c r="J701" t="s">
        <v>1795</v>
      </c>
      <c r="K701" t="s">
        <v>1449</v>
      </c>
      <c r="L701" t="s">
        <v>42</v>
      </c>
      <c r="M701" t="s">
        <v>1796</v>
      </c>
      <c r="N701" t="s">
        <v>42</v>
      </c>
      <c r="O701" t="s">
        <v>1449</v>
      </c>
      <c r="P701" t="s">
        <v>1797</v>
      </c>
      <c r="Q701" t="s">
        <v>1798</v>
      </c>
      <c r="R701">
        <v>111</v>
      </c>
      <c r="S701" t="s">
        <v>1259</v>
      </c>
      <c r="T701" t="s">
        <v>1259</v>
      </c>
    </row>
    <row r="702" spans="1:20">
      <c r="A702" t="s">
        <v>3360</v>
      </c>
      <c r="B702" t="s">
        <v>3361</v>
      </c>
      <c r="C702" t="s">
        <v>3353</v>
      </c>
      <c r="D702" t="s">
        <v>588</v>
      </c>
      <c r="E702">
        <v>1902</v>
      </c>
      <c r="F702">
        <v>1754</v>
      </c>
      <c r="G702">
        <v>25009</v>
      </c>
      <c r="H702" t="s">
        <v>376</v>
      </c>
      <c r="I702">
        <v>1122</v>
      </c>
      <c r="J702" t="s">
        <v>1795</v>
      </c>
      <c r="K702" t="s">
        <v>1449</v>
      </c>
      <c r="L702" t="s">
        <v>42</v>
      </c>
      <c r="M702" t="s">
        <v>1802</v>
      </c>
      <c r="N702" t="s">
        <v>42</v>
      </c>
      <c r="O702" t="s">
        <v>1449</v>
      </c>
      <c r="P702" t="s">
        <v>1797</v>
      </c>
      <c r="Q702" t="s">
        <v>1809</v>
      </c>
      <c r="R702">
        <v>49</v>
      </c>
      <c r="S702" t="s">
        <v>1259</v>
      </c>
      <c r="T702" t="s">
        <v>1259</v>
      </c>
    </row>
    <row r="703" spans="1:20">
      <c r="A703" t="s">
        <v>3362</v>
      </c>
      <c r="B703" t="s">
        <v>3363</v>
      </c>
      <c r="C703" t="s">
        <v>3353</v>
      </c>
      <c r="D703" t="s">
        <v>588</v>
      </c>
      <c r="E703">
        <v>1902</v>
      </c>
      <c r="F703">
        <v>3065</v>
      </c>
      <c r="G703">
        <v>25009</v>
      </c>
      <c r="H703" t="s">
        <v>376</v>
      </c>
      <c r="I703">
        <v>1122</v>
      </c>
      <c r="J703" t="s">
        <v>1838</v>
      </c>
      <c r="K703" t="s">
        <v>1449</v>
      </c>
      <c r="L703" t="s">
        <v>42</v>
      </c>
      <c r="M703" t="s">
        <v>1449</v>
      </c>
      <c r="N703" t="s">
        <v>42</v>
      </c>
      <c r="O703" t="s">
        <v>1449</v>
      </c>
      <c r="P703" t="s">
        <v>1449</v>
      </c>
      <c r="Q703" t="s">
        <v>1802</v>
      </c>
      <c r="S703" t="s">
        <v>1259</v>
      </c>
      <c r="T703" t="s">
        <v>1259</v>
      </c>
    </row>
    <row r="704" spans="1:20">
      <c r="A704" t="s">
        <v>3364</v>
      </c>
      <c r="B704" t="s">
        <v>3365</v>
      </c>
      <c r="C704" t="s">
        <v>3353</v>
      </c>
      <c r="D704" t="s">
        <v>588</v>
      </c>
      <c r="E704">
        <v>1902</v>
      </c>
      <c r="F704">
        <v>3065</v>
      </c>
      <c r="G704">
        <v>25009</v>
      </c>
      <c r="H704" t="s">
        <v>376</v>
      </c>
      <c r="I704">
        <v>1122</v>
      </c>
      <c r="J704" t="s">
        <v>1838</v>
      </c>
      <c r="K704" t="s">
        <v>1449</v>
      </c>
      <c r="L704" t="s">
        <v>42</v>
      </c>
      <c r="M704" t="s">
        <v>1449</v>
      </c>
      <c r="N704" t="s">
        <v>42</v>
      </c>
      <c r="O704" t="s">
        <v>1449</v>
      </c>
      <c r="P704" t="s">
        <v>1449</v>
      </c>
      <c r="Q704" t="s">
        <v>1802</v>
      </c>
      <c r="S704" t="s">
        <v>1259</v>
      </c>
      <c r="T704" t="s">
        <v>1259</v>
      </c>
    </row>
    <row r="705" spans="1:20">
      <c r="A705" t="s">
        <v>3366</v>
      </c>
      <c r="B705" t="s">
        <v>3367</v>
      </c>
      <c r="C705" t="s">
        <v>3353</v>
      </c>
      <c r="D705" t="s">
        <v>588</v>
      </c>
      <c r="E705">
        <v>1902</v>
      </c>
      <c r="F705">
        <v>3115</v>
      </c>
      <c r="G705">
        <v>25009</v>
      </c>
      <c r="H705" t="s">
        <v>376</v>
      </c>
      <c r="I705">
        <v>1122</v>
      </c>
      <c r="J705" t="s">
        <v>2192</v>
      </c>
      <c r="K705" t="s">
        <v>1449</v>
      </c>
      <c r="L705" t="s">
        <v>42</v>
      </c>
      <c r="M705" t="s">
        <v>1910</v>
      </c>
      <c r="N705" t="s">
        <v>42</v>
      </c>
      <c r="O705" t="s">
        <v>1449</v>
      </c>
      <c r="P705" t="s">
        <v>1797</v>
      </c>
      <c r="Q705" t="s">
        <v>1847</v>
      </c>
      <c r="S705" t="s">
        <v>1259</v>
      </c>
      <c r="T705" t="s">
        <v>1259</v>
      </c>
    </row>
    <row r="706" spans="1:20">
      <c r="A706" t="s">
        <v>3368</v>
      </c>
      <c r="B706" t="s">
        <v>3369</v>
      </c>
      <c r="C706" t="s">
        <v>3353</v>
      </c>
      <c r="D706" t="s">
        <v>588</v>
      </c>
      <c r="E706">
        <v>1902</v>
      </c>
      <c r="F706">
        <v>3101</v>
      </c>
      <c r="G706">
        <v>25009</v>
      </c>
      <c r="H706" t="s">
        <v>376</v>
      </c>
      <c r="I706">
        <v>1122</v>
      </c>
      <c r="J706" t="s">
        <v>2192</v>
      </c>
      <c r="K706" t="s">
        <v>1449</v>
      </c>
      <c r="L706" t="s">
        <v>42</v>
      </c>
      <c r="M706" t="s">
        <v>1910</v>
      </c>
      <c r="N706" t="s">
        <v>42</v>
      </c>
      <c r="O706" t="s">
        <v>1449</v>
      </c>
      <c r="P706" t="s">
        <v>1797</v>
      </c>
      <c r="Q706" t="s">
        <v>1847</v>
      </c>
      <c r="S706" t="s">
        <v>1259</v>
      </c>
      <c r="T706" t="s">
        <v>1259</v>
      </c>
    </row>
    <row r="707" spans="1:20">
      <c r="A707" t="s">
        <v>3370</v>
      </c>
      <c r="B707" t="s">
        <v>3371</v>
      </c>
      <c r="C707" t="s">
        <v>3353</v>
      </c>
      <c r="D707" t="s">
        <v>588</v>
      </c>
      <c r="E707">
        <v>1902</v>
      </c>
      <c r="F707">
        <v>4001</v>
      </c>
      <c r="G707">
        <v>25009</v>
      </c>
      <c r="H707" t="s">
        <v>376</v>
      </c>
      <c r="I707">
        <v>1122</v>
      </c>
      <c r="J707" t="s">
        <v>1818</v>
      </c>
      <c r="K707" t="s">
        <v>1449</v>
      </c>
      <c r="L707" t="s">
        <v>42</v>
      </c>
      <c r="M707" t="s">
        <v>1449</v>
      </c>
      <c r="N707" t="s">
        <v>42</v>
      </c>
      <c r="O707" t="s">
        <v>1449</v>
      </c>
      <c r="P707" t="s">
        <v>1449</v>
      </c>
      <c r="Q707" t="s">
        <v>1802</v>
      </c>
      <c r="S707" t="s">
        <v>1259</v>
      </c>
      <c r="T707" t="s">
        <v>1259</v>
      </c>
    </row>
    <row r="708" spans="1:20">
      <c r="A708" t="s">
        <v>3372</v>
      </c>
      <c r="B708" t="s">
        <v>3373</v>
      </c>
      <c r="C708" t="s">
        <v>3353</v>
      </c>
      <c r="D708" t="s">
        <v>588</v>
      </c>
      <c r="E708">
        <v>1902</v>
      </c>
      <c r="F708">
        <v>4008</v>
      </c>
      <c r="G708">
        <v>25009</v>
      </c>
      <c r="H708" t="s">
        <v>376</v>
      </c>
      <c r="I708">
        <v>1122</v>
      </c>
      <c r="J708" t="s">
        <v>1795</v>
      </c>
      <c r="K708" t="s">
        <v>1449</v>
      </c>
      <c r="L708" t="s">
        <v>42</v>
      </c>
      <c r="M708" t="s">
        <v>1910</v>
      </c>
      <c r="N708" t="s">
        <v>42</v>
      </c>
      <c r="O708" t="s">
        <v>1449</v>
      </c>
      <c r="P708" t="s">
        <v>1797</v>
      </c>
      <c r="Q708" t="s">
        <v>1847</v>
      </c>
      <c r="R708">
        <v>25</v>
      </c>
      <c r="S708" t="s">
        <v>1259</v>
      </c>
      <c r="T708" t="s">
        <v>1259</v>
      </c>
    </row>
    <row r="709" spans="1:20">
      <c r="A709" t="s">
        <v>3374</v>
      </c>
      <c r="B709" t="s">
        <v>3375</v>
      </c>
      <c r="C709" t="s">
        <v>3353</v>
      </c>
      <c r="D709" t="s">
        <v>588</v>
      </c>
      <c r="E709">
        <v>1902</v>
      </c>
      <c r="F709">
        <v>4421</v>
      </c>
      <c r="G709">
        <v>25009</v>
      </c>
      <c r="H709" t="s">
        <v>376</v>
      </c>
      <c r="I709">
        <v>1122</v>
      </c>
      <c r="J709" t="s">
        <v>1859</v>
      </c>
      <c r="K709" t="s">
        <v>1449</v>
      </c>
      <c r="L709" t="s">
        <v>1449</v>
      </c>
      <c r="M709" t="s">
        <v>42</v>
      </c>
      <c r="N709" t="s">
        <v>42</v>
      </c>
      <c r="O709" t="s">
        <v>1449</v>
      </c>
      <c r="P709" t="s">
        <v>1449</v>
      </c>
      <c r="Q709" t="s">
        <v>1847</v>
      </c>
      <c r="S709" t="s">
        <v>1259</v>
      </c>
      <c r="T709" t="s">
        <v>1259</v>
      </c>
    </row>
    <row r="710" spans="1:20">
      <c r="A710" t="s">
        <v>3376</v>
      </c>
      <c r="B710" t="s">
        <v>3377</v>
      </c>
      <c r="C710" t="s">
        <v>3353</v>
      </c>
      <c r="D710" t="s">
        <v>588</v>
      </c>
      <c r="E710">
        <v>1902</v>
      </c>
      <c r="F710">
        <v>5050</v>
      </c>
      <c r="G710">
        <v>25009</v>
      </c>
      <c r="H710" t="s">
        <v>376</v>
      </c>
      <c r="I710">
        <v>1122</v>
      </c>
      <c r="J710" t="s">
        <v>1838</v>
      </c>
      <c r="K710" t="s">
        <v>1449</v>
      </c>
      <c r="L710" t="s">
        <v>42</v>
      </c>
      <c r="M710" t="s">
        <v>1449</v>
      </c>
      <c r="N710" t="s">
        <v>42</v>
      </c>
      <c r="O710" t="s">
        <v>1449</v>
      </c>
      <c r="P710" t="s">
        <v>1449</v>
      </c>
      <c r="Q710" t="s">
        <v>1802</v>
      </c>
      <c r="S710" t="s">
        <v>1259</v>
      </c>
      <c r="T710" t="s">
        <v>1259</v>
      </c>
    </row>
    <row r="711" spans="1:20">
      <c r="A711" t="s">
        <v>3378</v>
      </c>
      <c r="B711" t="s">
        <v>3379</v>
      </c>
      <c r="C711" t="s">
        <v>3353</v>
      </c>
      <c r="D711" t="s">
        <v>588</v>
      </c>
      <c r="E711">
        <v>1903</v>
      </c>
      <c r="F711">
        <v>1132</v>
      </c>
      <c r="G711">
        <v>25009</v>
      </c>
      <c r="H711" t="s">
        <v>376</v>
      </c>
      <c r="J711" t="s">
        <v>1859</v>
      </c>
      <c r="K711" t="s">
        <v>1449</v>
      </c>
      <c r="L711" t="s">
        <v>1449</v>
      </c>
      <c r="M711" t="s">
        <v>42</v>
      </c>
      <c r="N711" t="s">
        <v>42</v>
      </c>
      <c r="O711" t="s">
        <v>1449</v>
      </c>
      <c r="P711" t="s">
        <v>1449</v>
      </c>
      <c r="Q711" t="s">
        <v>1847</v>
      </c>
      <c r="S711" t="s">
        <v>1259</v>
      </c>
      <c r="T711" t="s">
        <v>1259</v>
      </c>
    </row>
    <row r="712" spans="1:20">
      <c r="A712" t="s">
        <v>3380</v>
      </c>
      <c r="B712" t="s">
        <v>3381</v>
      </c>
      <c r="C712" t="s">
        <v>3353</v>
      </c>
      <c r="D712" t="s">
        <v>588</v>
      </c>
      <c r="E712">
        <v>1904</v>
      </c>
      <c r="F712">
        <v>2915</v>
      </c>
      <c r="G712">
        <v>25009</v>
      </c>
      <c r="H712" t="s">
        <v>376</v>
      </c>
      <c r="I712">
        <v>1122</v>
      </c>
      <c r="J712" t="s">
        <v>1912</v>
      </c>
      <c r="K712" t="s">
        <v>1449</v>
      </c>
      <c r="L712" t="s">
        <v>42</v>
      </c>
      <c r="M712" t="s">
        <v>1802</v>
      </c>
      <c r="N712" t="s">
        <v>42</v>
      </c>
      <c r="O712" t="s">
        <v>1449</v>
      </c>
      <c r="P712" t="s">
        <v>1449</v>
      </c>
      <c r="Q712" t="s">
        <v>1809</v>
      </c>
      <c r="S712" t="s">
        <v>1259</v>
      </c>
      <c r="T712" t="s">
        <v>1259</v>
      </c>
    </row>
    <row r="713" spans="1:20">
      <c r="A713" t="s">
        <v>3382</v>
      </c>
      <c r="B713" t="s">
        <v>3383</v>
      </c>
      <c r="C713" t="s">
        <v>3353</v>
      </c>
      <c r="D713" t="s">
        <v>588</v>
      </c>
      <c r="E713">
        <v>1905</v>
      </c>
      <c r="F713">
        <v>1638</v>
      </c>
      <c r="G713">
        <v>25009</v>
      </c>
      <c r="H713" t="s">
        <v>376</v>
      </c>
      <c r="I713">
        <v>1122</v>
      </c>
      <c r="J713" t="s">
        <v>1795</v>
      </c>
      <c r="K713" t="s">
        <v>1449</v>
      </c>
      <c r="L713" t="s">
        <v>42</v>
      </c>
      <c r="M713" t="s">
        <v>1910</v>
      </c>
      <c r="N713" t="s">
        <v>42</v>
      </c>
      <c r="O713" t="s">
        <v>1449</v>
      </c>
      <c r="P713" t="s">
        <v>1797</v>
      </c>
      <c r="Q713" t="s">
        <v>1847</v>
      </c>
      <c r="R713">
        <v>24</v>
      </c>
      <c r="S713" t="s">
        <v>1259</v>
      </c>
      <c r="T713" t="s">
        <v>1259</v>
      </c>
    </row>
    <row r="714" spans="1:20">
      <c r="A714" t="s">
        <v>3384</v>
      </c>
      <c r="B714" t="s">
        <v>3385</v>
      </c>
      <c r="C714" t="s">
        <v>3353</v>
      </c>
      <c r="D714" t="s">
        <v>588</v>
      </c>
      <c r="E714">
        <v>1905</v>
      </c>
      <c r="F714">
        <v>2906</v>
      </c>
      <c r="G714">
        <v>25009</v>
      </c>
      <c r="H714" t="s">
        <v>376</v>
      </c>
      <c r="I714">
        <v>1122</v>
      </c>
      <c r="J714" t="s">
        <v>1822</v>
      </c>
      <c r="K714" t="s">
        <v>1855</v>
      </c>
      <c r="L714" t="s">
        <v>1814</v>
      </c>
      <c r="M714" t="s">
        <v>42</v>
      </c>
      <c r="N714" t="s">
        <v>1856</v>
      </c>
      <c r="O714" t="s">
        <v>1449</v>
      </c>
      <c r="P714" t="s">
        <v>1797</v>
      </c>
      <c r="Q714" t="s">
        <v>1798</v>
      </c>
      <c r="S714" t="s">
        <v>1259</v>
      </c>
      <c r="T714" t="s">
        <v>1259</v>
      </c>
    </row>
    <row r="715" spans="1:20">
      <c r="A715" t="s">
        <v>3386</v>
      </c>
      <c r="B715" t="s">
        <v>3387</v>
      </c>
      <c r="C715" t="s">
        <v>3388</v>
      </c>
      <c r="D715" t="s">
        <v>588</v>
      </c>
      <c r="E715">
        <v>1906</v>
      </c>
      <c r="F715">
        <v>3037</v>
      </c>
      <c r="G715">
        <v>25009</v>
      </c>
      <c r="H715" t="s">
        <v>376</v>
      </c>
      <c r="I715">
        <v>1122</v>
      </c>
      <c r="J715" t="s">
        <v>2192</v>
      </c>
      <c r="K715" t="s">
        <v>1449</v>
      </c>
      <c r="L715" t="s">
        <v>42</v>
      </c>
      <c r="M715" t="s">
        <v>1802</v>
      </c>
      <c r="N715" t="s">
        <v>42</v>
      </c>
      <c r="O715" t="s">
        <v>1449</v>
      </c>
      <c r="P715" t="s">
        <v>1797</v>
      </c>
      <c r="Q715" t="s">
        <v>1809</v>
      </c>
      <c r="R715">
        <v>76</v>
      </c>
      <c r="S715" t="s">
        <v>1259</v>
      </c>
      <c r="T715" t="s">
        <v>1259</v>
      </c>
    </row>
    <row r="716" spans="1:20">
      <c r="A716" t="s">
        <v>3389</v>
      </c>
      <c r="B716" t="s">
        <v>3390</v>
      </c>
      <c r="C716" t="s">
        <v>3388</v>
      </c>
      <c r="D716" t="s">
        <v>588</v>
      </c>
      <c r="E716">
        <v>1906</v>
      </c>
      <c r="F716">
        <v>3745</v>
      </c>
      <c r="G716">
        <v>25009</v>
      </c>
      <c r="H716" t="s">
        <v>376</v>
      </c>
      <c r="I716">
        <v>1122</v>
      </c>
      <c r="J716" t="s">
        <v>1801</v>
      </c>
      <c r="K716" t="s">
        <v>1449</v>
      </c>
      <c r="L716" t="s">
        <v>42</v>
      </c>
      <c r="M716" t="s">
        <v>42</v>
      </c>
      <c r="N716" t="s">
        <v>42</v>
      </c>
      <c r="O716" t="s">
        <v>1449</v>
      </c>
      <c r="P716" t="s">
        <v>1449</v>
      </c>
      <c r="Q716" t="s">
        <v>1802</v>
      </c>
      <c r="S716" t="s">
        <v>1259</v>
      </c>
      <c r="T716" t="s">
        <v>1259</v>
      </c>
    </row>
    <row r="717" spans="1:20">
      <c r="A717" t="s">
        <v>3391</v>
      </c>
      <c r="B717" t="s">
        <v>3392</v>
      </c>
      <c r="C717" t="s">
        <v>3393</v>
      </c>
      <c r="D717" t="s">
        <v>588</v>
      </c>
      <c r="E717">
        <v>1907</v>
      </c>
      <c r="F717">
        <v>1914</v>
      </c>
      <c r="G717">
        <v>25009</v>
      </c>
      <c r="H717" t="s">
        <v>376</v>
      </c>
      <c r="I717">
        <v>1122</v>
      </c>
      <c r="J717" t="s">
        <v>1801</v>
      </c>
      <c r="K717" t="s">
        <v>1449</v>
      </c>
      <c r="L717" t="s">
        <v>42</v>
      </c>
      <c r="M717" t="s">
        <v>42</v>
      </c>
      <c r="N717" t="s">
        <v>42</v>
      </c>
      <c r="O717" t="s">
        <v>1449</v>
      </c>
      <c r="P717" t="s">
        <v>1449</v>
      </c>
      <c r="Q717" t="s">
        <v>1802</v>
      </c>
      <c r="S717" t="s">
        <v>1259</v>
      </c>
      <c r="T717" t="s">
        <v>1259</v>
      </c>
    </row>
    <row r="718" spans="1:20">
      <c r="A718" t="s">
        <v>3394</v>
      </c>
      <c r="B718" t="s">
        <v>3395</v>
      </c>
      <c r="C718" t="s">
        <v>3393</v>
      </c>
      <c r="D718" t="s">
        <v>588</v>
      </c>
      <c r="E718">
        <v>1907</v>
      </c>
      <c r="F718">
        <v>2405</v>
      </c>
      <c r="G718">
        <v>25009</v>
      </c>
      <c r="H718" t="s">
        <v>376</v>
      </c>
      <c r="I718">
        <v>1122</v>
      </c>
      <c r="J718" t="s">
        <v>1859</v>
      </c>
      <c r="K718" t="s">
        <v>1449</v>
      </c>
      <c r="L718" t="s">
        <v>1449</v>
      </c>
      <c r="M718" t="s">
        <v>42</v>
      </c>
      <c r="N718" t="s">
        <v>42</v>
      </c>
      <c r="O718" t="s">
        <v>1449</v>
      </c>
      <c r="P718" t="s">
        <v>1449</v>
      </c>
      <c r="Q718" t="s">
        <v>1847</v>
      </c>
      <c r="S718" t="s">
        <v>1259</v>
      </c>
      <c r="T718" t="s">
        <v>1259</v>
      </c>
    </row>
    <row r="719" spans="1:20">
      <c r="A719" t="s">
        <v>3396</v>
      </c>
      <c r="B719" t="s">
        <v>3397</v>
      </c>
      <c r="C719" t="s">
        <v>3393</v>
      </c>
      <c r="D719" t="s">
        <v>588</v>
      </c>
      <c r="E719">
        <v>1907</v>
      </c>
      <c r="F719">
        <v>2840</v>
      </c>
      <c r="G719">
        <v>25009</v>
      </c>
      <c r="H719" t="s">
        <v>376</v>
      </c>
      <c r="I719">
        <v>1122</v>
      </c>
      <c r="J719" t="s">
        <v>1901</v>
      </c>
      <c r="K719" t="s">
        <v>1449</v>
      </c>
      <c r="L719" t="s">
        <v>2163</v>
      </c>
      <c r="M719" t="s">
        <v>42</v>
      </c>
      <c r="N719" t="s">
        <v>42</v>
      </c>
      <c r="O719" t="s">
        <v>1449</v>
      </c>
      <c r="P719" t="s">
        <v>1811</v>
      </c>
      <c r="Q719" t="s">
        <v>2164</v>
      </c>
      <c r="S719" t="s">
        <v>1259</v>
      </c>
      <c r="T719" t="s">
        <v>1259</v>
      </c>
    </row>
    <row r="720" spans="1:20">
      <c r="A720" t="s">
        <v>3398</v>
      </c>
      <c r="B720" t="s">
        <v>3399</v>
      </c>
      <c r="C720" t="s">
        <v>3393</v>
      </c>
      <c r="D720" t="s">
        <v>588</v>
      </c>
      <c r="E720">
        <v>1907</v>
      </c>
      <c r="F720">
        <v>2941</v>
      </c>
      <c r="G720">
        <v>25009</v>
      </c>
      <c r="H720" t="s">
        <v>376</v>
      </c>
      <c r="I720">
        <v>1122</v>
      </c>
      <c r="J720" t="s">
        <v>1795</v>
      </c>
      <c r="K720" t="s">
        <v>1449</v>
      </c>
      <c r="L720" t="s">
        <v>42</v>
      </c>
      <c r="M720" t="s">
        <v>1796</v>
      </c>
      <c r="N720" t="s">
        <v>42</v>
      </c>
      <c r="O720" t="s">
        <v>1449</v>
      </c>
      <c r="P720" t="s">
        <v>1797</v>
      </c>
      <c r="Q720" t="s">
        <v>1798</v>
      </c>
      <c r="R720">
        <v>169</v>
      </c>
      <c r="S720" t="s">
        <v>1259</v>
      </c>
      <c r="T720" t="s">
        <v>1259</v>
      </c>
    </row>
    <row r="721" spans="1:20">
      <c r="A721" t="s">
        <v>3400</v>
      </c>
      <c r="B721" t="s">
        <v>3401</v>
      </c>
      <c r="C721" t="s">
        <v>3402</v>
      </c>
      <c r="D721" t="s">
        <v>588</v>
      </c>
      <c r="E721">
        <v>1908</v>
      </c>
      <c r="F721">
        <v>1341</v>
      </c>
      <c r="G721">
        <v>25009</v>
      </c>
      <c r="H721" t="s">
        <v>376</v>
      </c>
      <c r="I721">
        <v>1122</v>
      </c>
      <c r="J721" t="s">
        <v>1795</v>
      </c>
      <c r="K721" t="s">
        <v>1449</v>
      </c>
      <c r="L721" t="s">
        <v>42</v>
      </c>
      <c r="M721" t="s">
        <v>1802</v>
      </c>
      <c r="N721" t="s">
        <v>42</v>
      </c>
      <c r="O721" t="s">
        <v>1449</v>
      </c>
      <c r="P721" t="s">
        <v>1797</v>
      </c>
      <c r="Q721" t="s">
        <v>1809</v>
      </c>
      <c r="R721">
        <v>53</v>
      </c>
      <c r="S721" t="s">
        <v>1259</v>
      </c>
      <c r="T721" t="s">
        <v>1259</v>
      </c>
    </row>
    <row r="722" spans="1:20">
      <c r="A722" t="s">
        <v>3403</v>
      </c>
      <c r="B722" t="s">
        <v>3404</v>
      </c>
      <c r="C722" t="s">
        <v>3402</v>
      </c>
      <c r="D722" t="s">
        <v>588</v>
      </c>
      <c r="E722">
        <v>1908</v>
      </c>
      <c r="F722">
        <v>1469</v>
      </c>
      <c r="G722">
        <v>25009</v>
      </c>
      <c r="H722" t="s">
        <v>376</v>
      </c>
      <c r="I722">
        <v>1122</v>
      </c>
      <c r="J722" t="s">
        <v>1801</v>
      </c>
      <c r="K722" t="s">
        <v>1449</v>
      </c>
      <c r="L722" t="s">
        <v>42</v>
      </c>
      <c r="M722" t="s">
        <v>42</v>
      </c>
      <c r="N722" t="s">
        <v>42</v>
      </c>
      <c r="O722" t="s">
        <v>1449</v>
      </c>
      <c r="P722" t="s">
        <v>1449</v>
      </c>
      <c r="Q722" t="s">
        <v>1802</v>
      </c>
      <c r="S722" t="s">
        <v>1259</v>
      </c>
      <c r="T722" t="s">
        <v>1259</v>
      </c>
    </row>
    <row r="723" spans="1:20">
      <c r="A723" t="s">
        <v>3405</v>
      </c>
      <c r="B723" t="s">
        <v>3406</v>
      </c>
      <c r="C723" t="s">
        <v>3407</v>
      </c>
      <c r="D723" t="s">
        <v>588</v>
      </c>
      <c r="E723">
        <v>1913</v>
      </c>
      <c r="F723">
        <v>1304</v>
      </c>
      <c r="G723">
        <v>25009</v>
      </c>
      <c r="H723" t="s">
        <v>376</v>
      </c>
      <c r="I723">
        <v>1122</v>
      </c>
      <c r="J723" t="s">
        <v>1795</v>
      </c>
      <c r="K723" t="s">
        <v>1449</v>
      </c>
      <c r="L723" t="s">
        <v>42</v>
      </c>
      <c r="M723" t="s">
        <v>1796</v>
      </c>
      <c r="N723" t="s">
        <v>42</v>
      </c>
      <c r="O723" t="s">
        <v>1864</v>
      </c>
      <c r="P723" t="s">
        <v>1797</v>
      </c>
      <c r="Q723" t="s">
        <v>1798</v>
      </c>
      <c r="R723">
        <v>100</v>
      </c>
      <c r="S723" t="s">
        <v>1865</v>
      </c>
      <c r="T723" t="s">
        <v>1259</v>
      </c>
    </row>
    <row r="724" spans="1:20">
      <c r="A724" t="s">
        <v>3408</v>
      </c>
      <c r="B724" t="s">
        <v>3409</v>
      </c>
      <c r="C724" t="s">
        <v>3407</v>
      </c>
      <c r="D724" t="s">
        <v>588</v>
      </c>
      <c r="E724">
        <v>1913</v>
      </c>
      <c r="F724">
        <v>2423</v>
      </c>
      <c r="G724">
        <v>25009</v>
      </c>
      <c r="H724" t="s">
        <v>376</v>
      </c>
      <c r="I724">
        <v>1122</v>
      </c>
      <c r="J724" t="s">
        <v>1838</v>
      </c>
      <c r="K724" t="s">
        <v>1449</v>
      </c>
      <c r="L724" t="s">
        <v>42</v>
      </c>
      <c r="M724" t="s">
        <v>1449</v>
      </c>
      <c r="N724" t="s">
        <v>42</v>
      </c>
      <c r="O724" t="s">
        <v>1449</v>
      </c>
      <c r="P724" t="s">
        <v>1449</v>
      </c>
      <c r="Q724" t="s">
        <v>1802</v>
      </c>
      <c r="S724" t="s">
        <v>1259</v>
      </c>
      <c r="T724" t="s">
        <v>1259</v>
      </c>
    </row>
    <row r="725" spans="1:20">
      <c r="A725" t="s">
        <v>3410</v>
      </c>
      <c r="B725" t="s">
        <v>3411</v>
      </c>
      <c r="C725" t="s">
        <v>3407</v>
      </c>
      <c r="D725" t="s">
        <v>588</v>
      </c>
      <c r="E725">
        <v>1913</v>
      </c>
      <c r="F725">
        <v>2812</v>
      </c>
      <c r="G725">
        <v>25009</v>
      </c>
      <c r="H725" t="s">
        <v>376</v>
      </c>
      <c r="I725">
        <v>1122</v>
      </c>
      <c r="J725" t="s">
        <v>1801</v>
      </c>
      <c r="K725" t="s">
        <v>1449</v>
      </c>
      <c r="L725" t="s">
        <v>42</v>
      </c>
      <c r="M725" t="s">
        <v>42</v>
      </c>
      <c r="N725" t="s">
        <v>42</v>
      </c>
      <c r="O725" t="s">
        <v>1449</v>
      </c>
      <c r="P725" t="s">
        <v>1449</v>
      </c>
      <c r="Q725" t="s">
        <v>1802</v>
      </c>
      <c r="S725" t="s">
        <v>1259</v>
      </c>
      <c r="T725" t="s">
        <v>1259</v>
      </c>
    </row>
    <row r="726" spans="1:20">
      <c r="A726" t="s">
        <v>3412</v>
      </c>
      <c r="B726" t="s">
        <v>3413</v>
      </c>
      <c r="C726" t="s">
        <v>3407</v>
      </c>
      <c r="D726" t="s">
        <v>588</v>
      </c>
      <c r="E726">
        <v>1913</v>
      </c>
      <c r="F726">
        <v>3502</v>
      </c>
      <c r="G726">
        <v>25009</v>
      </c>
      <c r="H726" t="s">
        <v>376</v>
      </c>
      <c r="I726">
        <v>1122</v>
      </c>
      <c r="J726" t="s">
        <v>1818</v>
      </c>
      <c r="K726" t="s">
        <v>1449</v>
      </c>
      <c r="L726" t="s">
        <v>42</v>
      </c>
      <c r="M726" t="s">
        <v>1796</v>
      </c>
      <c r="N726" t="s">
        <v>42</v>
      </c>
      <c r="O726" t="s">
        <v>1449</v>
      </c>
      <c r="P726" t="s">
        <v>1797</v>
      </c>
      <c r="Q726" t="s">
        <v>1798</v>
      </c>
      <c r="R726">
        <v>108</v>
      </c>
      <c r="S726" t="s">
        <v>1259</v>
      </c>
      <c r="T726" t="s">
        <v>1259</v>
      </c>
    </row>
    <row r="727" spans="1:20">
      <c r="A727" t="s">
        <v>3414</v>
      </c>
      <c r="B727" t="s">
        <v>3415</v>
      </c>
      <c r="C727" t="s">
        <v>3416</v>
      </c>
      <c r="D727" t="s">
        <v>588</v>
      </c>
      <c r="E727">
        <v>1915</v>
      </c>
      <c r="F727">
        <v>26</v>
      </c>
      <c r="G727">
        <v>25009</v>
      </c>
      <c r="H727" t="s">
        <v>376</v>
      </c>
      <c r="I727">
        <v>1122</v>
      </c>
      <c r="J727" t="s">
        <v>1808</v>
      </c>
      <c r="K727" t="s">
        <v>1449</v>
      </c>
      <c r="L727" t="s">
        <v>1842</v>
      </c>
      <c r="M727" t="s">
        <v>42</v>
      </c>
      <c r="N727" t="s">
        <v>42</v>
      </c>
      <c r="O727" t="s">
        <v>1449</v>
      </c>
      <c r="P727" t="s">
        <v>1811</v>
      </c>
      <c r="Q727" t="s">
        <v>1842</v>
      </c>
      <c r="S727" t="s">
        <v>1259</v>
      </c>
      <c r="T727" t="s">
        <v>1259</v>
      </c>
    </row>
    <row r="728" spans="1:21">
      <c r="A728" t="s">
        <v>3417</v>
      </c>
      <c r="B728" t="s">
        <v>3418</v>
      </c>
      <c r="C728" t="s">
        <v>3416</v>
      </c>
      <c r="D728" t="s">
        <v>588</v>
      </c>
      <c r="E728">
        <v>1915</v>
      </c>
      <c r="F728">
        <v>1790</v>
      </c>
      <c r="G728">
        <v>25009</v>
      </c>
      <c r="H728" t="s">
        <v>376</v>
      </c>
      <c r="I728">
        <v>1122</v>
      </c>
      <c r="J728" t="s">
        <v>1912</v>
      </c>
      <c r="K728" t="s">
        <v>1855</v>
      </c>
      <c r="L728" t="s">
        <v>42</v>
      </c>
      <c r="M728" t="s">
        <v>1796</v>
      </c>
      <c r="N728" t="s">
        <v>42</v>
      </c>
      <c r="O728" t="s">
        <v>1810</v>
      </c>
      <c r="P728" t="s">
        <v>1449</v>
      </c>
      <c r="Q728" t="s">
        <v>1798</v>
      </c>
      <c r="R728">
        <v>200.2</v>
      </c>
      <c r="S728" t="s">
        <v>1985</v>
      </c>
      <c r="T728" t="s">
        <v>2600</v>
      </c>
      <c r="U728">
        <v>73068</v>
      </c>
    </row>
    <row r="729" spans="1:20">
      <c r="A729" t="s">
        <v>3419</v>
      </c>
      <c r="B729" t="s">
        <v>3420</v>
      </c>
      <c r="C729" t="s">
        <v>3416</v>
      </c>
      <c r="D729" t="s">
        <v>588</v>
      </c>
      <c r="E729">
        <v>1915</v>
      </c>
      <c r="F729">
        <v>1944</v>
      </c>
      <c r="G729">
        <v>25009</v>
      </c>
      <c r="H729" t="s">
        <v>376</v>
      </c>
      <c r="I729">
        <v>1122</v>
      </c>
      <c r="J729" t="s">
        <v>1859</v>
      </c>
      <c r="K729" t="s">
        <v>1449</v>
      </c>
      <c r="L729" t="s">
        <v>1449</v>
      </c>
      <c r="M729" t="s">
        <v>42</v>
      </c>
      <c r="N729" t="s">
        <v>42</v>
      </c>
      <c r="O729" t="s">
        <v>1449</v>
      </c>
      <c r="P729" t="s">
        <v>1449</v>
      </c>
      <c r="Q729" t="s">
        <v>1847</v>
      </c>
      <c r="S729" t="s">
        <v>1259</v>
      </c>
      <c r="T729" t="s">
        <v>1259</v>
      </c>
    </row>
    <row r="730" spans="1:20">
      <c r="A730" t="s">
        <v>3421</v>
      </c>
      <c r="B730" t="s">
        <v>3422</v>
      </c>
      <c r="C730" t="s">
        <v>3416</v>
      </c>
      <c r="D730" t="s">
        <v>588</v>
      </c>
      <c r="E730">
        <v>1915</v>
      </c>
      <c r="F730">
        <v>1958</v>
      </c>
      <c r="G730">
        <v>25009</v>
      </c>
      <c r="H730" t="s">
        <v>376</v>
      </c>
      <c r="I730">
        <v>1122</v>
      </c>
      <c r="J730" t="s">
        <v>1859</v>
      </c>
      <c r="K730" t="s">
        <v>1449</v>
      </c>
      <c r="L730" t="s">
        <v>1449</v>
      </c>
      <c r="M730" t="s">
        <v>42</v>
      </c>
      <c r="N730" t="s">
        <v>42</v>
      </c>
      <c r="O730" t="s">
        <v>1449</v>
      </c>
      <c r="P730" t="s">
        <v>1449</v>
      </c>
      <c r="Q730" t="s">
        <v>1847</v>
      </c>
      <c r="S730" t="s">
        <v>1259</v>
      </c>
      <c r="T730" t="s">
        <v>1259</v>
      </c>
    </row>
    <row r="731" spans="1:20">
      <c r="A731" t="s">
        <v>3423</v>
      </c>
      <c r="B731" t="s">
        <v>3424</v>
      </c>
      <c r="C731" t="s">
        <v>3416</v>
      </c>
      <c r="D731" t="s">
        <v>588</v>
      </c>
      <c r="E731">
        <v>1915</v>
      </c>
      <c r="F731">
        <v>1958</v>
      </c>
      <c r="G731">
        <v>25009</v>
      </c>
      <c r="H731" t="s">
        <v>376</v>
      </c>
      <c r="I731">
        <v>1122</v>
      </c>
      <c r="J731" t="s">
        <v>1795</v>
      </c>
      <c r="K731" t="s">
        <v>1449</v>
      </c>
      <c r="L731" t="s">
        <v>42</v>
      </c>
      <c r="M731" t="s">
        <v>1796</v>
      </c>
      <c r="N731" t="s">
        <v>42</v>
      </c>
      <c r="O731" t="s">
        <v>1864</v>
      </c>
      <c r="P731" t="s">
        <v>1797</v>
      </c>
      <c r="Q731" t="s">
        <v>1798</v>
      </c>
      <c r="R731">
        <v>135</v>
      </c>
      <c r="S731" t="s">
        <v>1865</v>
      </c>
      <c r="T731" t="s">
        <v>1259</v>
      </c>
    </row>
    <row r="732" spans="1:20">
      <c r="A732" t="s">
        <v>3425</v>
      </c>
      <c r="B732" t="s">
        <v>3426</v>
      </c>
      <c r="C732" t="s">
        <v>3416</v>
      </c>
      <c r="D732" t="s">
        <v>588</v>
      </c>
      <c r="E732">
        <v>1915</v>
      </c>
      <c r="F732">
        <v>2096</v>
      </c>
      <c r="G732">
        <v>25009</v>
      </c>
      <c r="H732" t="s">
        <v>376</v>
      </c>
      <c r="I732">
        <v>1122</v>
      </c>
      <c r="J732" t="s">
        <v>1808</v>
      </c>
      <c r="K732" t="s">
        <v>1449</v>
      </c>
      <c r="L732" t="s">
        <v>1824</v>
      </c>
      <c r="M732" t="s">
        <v>42</v>
      </c>
      <c r="N732" t="s">
        <v>42</v>
      </c>
      <c r="O732" t="s">
        <v>1810</v>
      </c>
      <c r="P732" t="s">
        <v>1811</v>
      </c>
      <c r="Q732" t="s">
        <v>1798</v>
      </c>
      <c r="S732" t="s">
        <v>1259</v>
      </c>
      <c r="T732" t="s">
        <v>1259</v>
      </c>
    </row>
    <row r="733" spans="1:20">
      <c r="A733" t="s">
        <v>3427</v>
      </c>
      <c r="B733" t="s">
        <v>3428</v>
      </c>
      <c r="C733" t="s">
        <v>3416</v>
      </c>
      <c r="D733" t="s">
        <v>588</v>
      </c>
      <c r="E733">
        <v>1915</v>
      </c>
      <c r="F733">
        <v>2417</v>
      </c>
      <c r="G733">
        <v>25009</v>
      </c>
      <c r="H733" t="s">
        <v>376</v>
      </c>
      <c r="I733">
        <v>1122</v>
      </c>
      <c r="J733" t="s">
        <v>1818</v>
      </c>
      <c r="K733" t="s">
        <v>1449</v>
      </c>
      <c r="L733" t="s">
        <v>42</v>
      </c>
      <c r="M733" t="s">
        <v>1449</v>
      </c>
      <c r="N733" t="s">
        <v>42</v>
      </c>
      <c r="O733" t="s">
        <v>1449</v>
      </c>
      <c r="P733" t="s">
        <v>1449</v>
      </c>
      <c r="Q733" t="s">
        <v>1802</v>
      </c>
      <c r="S733" t="s">
        <v>1259</v>
      </c>
      <c r="T733" t="s">
        <v>1259</v>
      </c>
    </row>
    <row r="734" spans="1:20">
      <c r="A734" t="s">
        <v>3429</v>
      </c>
      <c r="B734" t="s">
        <v>3430</v>
      </c>
      <c r="C734" t="s">
        <v>3416</v>
      </c>
      <c r="D734" t="s">
        <v>588</v>
      </c>
      <c r="E734">
        <v>1915</v>
      </c>
      <c r="F734">
        <v>2538</v>
      </c>
      <c r="G734">
        <v>25009</v>
      </c>
      <c r="H734" t="s">
        <v>376</v>
      </c>
      <c r="I734">
        <v>1122</v>
      </c>
      <c r="J734" t="s">
        <v>1822</v>
      </c>
      <c r="K734" t="s">
        <v>1823</v>
      </c>
      <c r="L734" t="s">
        <v>1824</v>
      </c>
      <c r="M734" t="s">
        <v>42</v>
      </c>
      <c r="N734" t="s">
        <v>1825</v>
      </c>
      <c r="O734" t="s">
        <v>1449</v>
      </c>
      <c r="P734" t="s">
        <v>1797</v>
      </c>
      <c r="Q734" t="s">
        <v>1798</v>
      </c>
      <c r="S734" t="s">
        <v>1259</v>
      </c>
      <c r="T734" t="s">
        <v>1259</v>
      </c>
    </row>
    <row r="735" spans="1:20">
      <c r="A735" t="s">
        <v>3431</v>
      </c>
      <c r="B735" t="s">
        <v>3432</v>
      </c>
      <c r="C735" t="s">
        <v>3416</v>
      </c>
      <c r="D735" t="s">
        <v>588</v>
      </c>
      <c r="E735">
        <v>1915</v>
      </c>
      <c r="F735">
        <v>2540</v>
      </c>
      <c r="G735">
        <v>25009</v>
      </c>
      <c r="H735" t="s">
        <v>376</v>
      </c>
      <c r="I735">
        <v>1122</v>
      </c>
      <c r="J735" t="s">
        <v>1841</v>
      </c>
      <c r="K735" t="s">
        <v>1449</v>
      </c>
      <c r="L735" t="s">
        <v>1842</v>
      </c>
      <c r="M735" t="s">
        <v>42</v>
      </c>
      <c r="N735" t="s">
        <v>42</v>
      </c>
      <c r="O735" t="s">
        <v>1449</v>
      </c>
      <c r="P735" t="s">
        <v>1811</v>
      </c>
      <c r="Q735" t="s">
        <v>1842</v>
      </c>
      <c r="S735" t="s">
        <v>1259</v>
      </c>
      <c r="T735" t="s">
        <v>1259</v>
      </c>
    </row>
    <row r="736" spans="1:20">
      <c r="A736" t="s">
        <v>3433</v>
      </c>
      <c r="B736" t="s">
        <v>3434</v>
      </c>
      <c r="C736" t="s">
        <v>3416</v>
      </c>
      <c r="D736" t="s">
        <v>588</v>
      </c>
      <c r="E736">
        <v>1915</v>
      </c>
      <c r="F736">
        <v>2773</v>
      </c>
      <c r="G736">
        <v>25009</v>
      </c>
      <c r="H736" t="s">
        <v>376</v>
      </c>
      <c r="I736">
        <v>1122</v>
      </c>
      <c r="J736" t="s">
        <v>1795</v>
      </c>
      <c r="K736" t="s">
        <v>1449</v>
      </c>
      <c r="L736" t="s">
        <v>42</v>
      </c>
      <c r="M736" t="s">
        <v>1796</v>
      </c>
      <c r="N736" t="s">
        <v>42</v>
      </c>
      <c r="O736" t="s">
        <v>1449</v>
      </c>
      <c r="P736" t="s">
        <v>1797</v>
      </c>
      <c r="Q736" t="s">
        <v>1798</v>
      </c>
      <c r="R736">
        <v>119</v>
      </c>
      <c r="S736" t="s">
        <v>1259</v>
      </c>
      <c r="T736" t="s">
        <v>1259</v>
      </c>
    </row>
    <row r="737" spans="1:20">
      <c r="A737" t="s">
        <v>3435</v>
      </c>
      <c r="B737" t="s">
        <v>3436</v>
      </c>
      <c r="C737" t="s">
        <v>3416</v>
      </c>
      <c r="D737" t="s">
        <v>588</v>
      </c>
      <c r="E737">
        <v>1915</v>
      </c>
      <c r="F737">
        <v>3604</v>
      </c>
      <c r="G737">
        <v>25009</v>
      </c>
      <c r="H737" t="s">
        <v>376</v>
      </c>
      <c r="I737">
        <v>1122</v>
      </c>
      <c r="J737" t="s">
        <v>1801</v>
      </c>
      <c r="K737" t="s">
        <v>1449</v>
      </c>
      <c r="L737" t="s">
        <v>42</v>
      </c>
      <c r="M737" t="s">
        <v>42</v>
      </c>
      <c r="N737" t="s">
        <v>42</v>
      </c>
      <c r="O737" t="s">
        <v>1449</v>
      </c>
      <c r="P737" t="s">
        <v>1449</v>
      </c>
      <c r="Q737" t="s">
        <v>1802</v>
      </c>
      <c r="S737" t="s">
        <v>1259</v>
      </c>
      <c r="T737" t="s">
        <v>1259</v>
      </c>
    </row>
    <row r="738" spans="1:20">
      <c r="A738" t="s">
        <v>3437</v>
      </c>
      <c r="B738" t="s">
        <v>3438</v>
      </c>
      <c r="C738" t="s">
        <v>3416</v>
      </c>
      <c r="D738" t="s">
        <v>588</v>
      </c>
      <c r="E738">
        <v>1915</v>
      </c>
      <c r="F738">
        <v>4417</v>
      </c>
      <c r="G738">
        <v>25009</v>
      </c>
      <c r="H738" t="s">
        <v>376</v>
      </c>
      <c r="I738">
        <v>1122</v>
      </c>
      <c r="J738" t="s">
        <v>1838</v>
      </c>
      <c r="K738" t="s">
        <v>1449</v>
      </c>
      <c r="L738" t="s">
        <v>42</v>
      </c>
      <c r="M738" t="s">
        <v>1449</v>
      </c>
      <c r="N738" t="s">
        <v>42</v>
      </c>
      <c r="O738" t="s">
        <v>1449</v>
      </c>
      <c r="P738" t="s">
        <v>1449</v>
      </c>
      <c r="Q738" t="s">
        <v>1802</v>
      </c>
      <c r="S738" t="s">
        <v>1259</v>
      </c>
      <c r="T738" t="s">
        <v>1259</v>
      </c>
    </row>
    <row r="739" spans="1:20">
      <c r="A739" t="s">
        <v>3439</v>
      </c>
      <c r="B739" t="s">
        <v>3440</v>
      </c>
      <c r="C739" t="s">
        <v>3416</v>
      </c>
      <c r="D739" t="s">
        <v>588</v>
      </c>
      <c r="E739">
        <v>1915</v>
      </c>
      <c r="F739">
        <v>5822</v>
      </c>
      <c r="G739">
        <v>25009</v>
      </c>
      <c r="H739" t="s">
        <v>376</v>
      </c>
      <c r="I739">
        <v>1122</v>
      </c>
      <c r="J739" t="s">
        <v>1838</v>
      </c>
      <c r="K739" t="s">
        <v>1449</v>
      </c>
      <c r="L739" t="s">
        <v>42</v>
      </c>
      <c r="M739" t="s">
        <v>1449</v>
      </c>
      <c r="N739" t="s">
        <v>42</v>
      </c>
      <c r="O739" t="s">
        <v>1449</v>
      </c>
      <c r="P739" t="s">
        <v>1449</v>
      </c>
      <c r="Q739" t="s">
        <v>1802</v>
      </c>
      <c r="S739" t="s">
        <v>1259</v>
      </c>
      <c r="T739" t="s">
        <v>1259</v>
      </c>
    </row>
    <row r="740" spans="1:20">
      <c r="A740" t="s">
        <v>3441</v>
      </c>
      <c r="B740" t="s">
        <v>3442</v>
      </c>
      <c r="C740" t="s">
        <v>3416</v>
      </c>
      <c r="D740" t="s">
        <v>588</v>
      </c>
      <c r="E740">
        <v>1915</v>
      </c>
      <c r="F740">
        <v>6108</v>
      </c>
      <c r="G740">
        <v>25009</v>
      </c>
      <c r="H740" t="s">
        <v>376</v>
      </c>
      <c r="I740">
        <v>1122</v>
      </c>
      <c r="J740" t="s">
        <v>1859</v>
      </c>
      <c r="K740" t="s">
        <v>1449</v>
      </c>
      <c r="L740" t="s">
        <v>1449</v>
      </c>
      <c r="M740" t="s">
        <v>42</v>
      </c>
      <c r="N740" t="s">
        <v>42</v>
      </c>
      <c r="O740" t="s">
        <v>1449</v>
      </c>
      <c r="P740" t="s">
        <v>1449</v>
      </c>
      <c r="Q740" t="s">
        <v>1847</v>
      </c>
      <c r="S740" t="s">
        <v>1259</v>
      </c>
      <c r="T740" t="s">
        <v>1259</v>
      </c>
    </row>
    <row r="741" spans="1:20">
      <c r="A741" t="s">
        <v>3443</v>
      </c>
      <c r="B741" t="s">
        <v>3444</v>
      </c>
      <c r="C741" t="s">
        <v>3416</v>
      </c>
      <c r="D741" t="s">
        <v>588</v>
      </c>
      <c r="E741">
        <v>1915</v>
      </c>
      <c r="F741">
        <v>6134</v>
      </c>
      <c r="G741">
        <v>25009</v>
      </c>
      <c r="H741" t="s">
        <v>376</v>
      </c>
      <c r="I741">
        <v>1122</v>
      </c>
      <c r="J741" t="s">
        <v>1859</v>
      </c>
      <c r="K741" t="s">
        <v>1449</v>
      </c>
      <c r="L741" t="s">
        <v>1449</v>
      </c>
      <c r="M741" t="s">
        <v>42</v>
      </c>
      <c r="N741" t="s">
        <v>42</v>
      </c>
      <c r="O741" t="s">
        <v>1449</v>
      </c>
      <c r="P741" t="s">
        <v>1449</v>
      </c>
      <c r="Q741" t="s">
        <v>1847</v>
      </c>
      <c r="S741" t="s">
        <v>1259</v>
      </c>
      <c r="T741" t="s">
        <v>1259</v>
      </c>
    </row>
    <row r="742" spans="1:20">
      <c r="A742" t="s">
        <v>3445</v>
      </c>
      <c r="B742" t="s">
        <v>3446</v>
      </c>
      <c r="C742" t="s">
        <v>3447</v>
      </c>
      <c r="D742" t="s">
        <v>588</v>
      </c>
      <c r="E742">
        <v>1921</v>
      </c>
      <c r="F742">
        <v>270</v>
      </c>
      <c r="G742">
        <v>25009</v>
      </c>
      <c r="H742" t="s">
        <v>376</v>
      </c>
      <c r="I742">
        <v>1122</v>
      </c>
      <c r="J742" t="s">
        <v>2259</v>
      </c>
      <c r="K742" t="s">
        <v>1449</v>
      </c>
      <c r="L742" t="s">
        <v>42</v>
      </c>
      <c r="M742" t="s">
        <v>42</v>
      </c>
      <c r="N742" t="s">
        <v>42</v>
      </c>
      <c r="O742" t="s">
        <v>1449</v>
      </c>
      <c r="P742" t="s">
        <v>1449</v>
      </c>
      <c r="Q742" t="s">
        <v>1798</v>
      </c>
      <c r="S742" t="s">
        <v>1259</v>
      </c>
      <c r="T742" t="s">
        <v>1259</v>
      </c>
    </row>
    <row r="743" spans="1:20">
      <c r="A743" t="s">
        <v>3448</v>
      </c>
      <c r="B743" t="s">
        <v>3449</v>
      </c>
      <c r="C743" t="s">
        <v>3447</v>
      </c>
      <c r="D743" t="s">
        <v>588</v>
      </c>
      <c r="E743">
        <v>1921</v>
      </c>
      <c r="F743">
        <v>2324</v>
      </c>
      <c r="G743">
        <v>25009</v>
      </c>
      <c r="H743" t="s">
        <v>376</v>
      </c>
      <c r="I743">
        <v>1122</v>
      </c>
      <c r="J743" t="s">
        <v>1801</v>
      </c>
      <c r="K743" t="s">
        <v>1449</v>
      </c>
      <c r="L743" t="s">
        <v>42</v>
      </c>
      <c r="M743" t="s">
        <v>42</v>
      </c>
      <c r="N743" t="s">
        <v>42</v>
      </c>
      <c r="O743" t="s">
        <v>1449</v>
      </c>
      <c r="P743" t="s">
        <v>1449</v>
      </c>
      <c r="Q743" t="s">
        <v>1802</v>
      </c>
      <c r="S743" t="s">
        <v>1259</v>
      </c>
      <c r="T743" t="s">
        <v>1259</v>
      </c>
    </row>
    <row r="744" spans="1:20">
      <c r="A744" t="s">
        <v>3450</v>
      </c>
      <c r="B744" t="s">
        <v>3451</v>
      </c>
      <c r="C744" t="s">
        <v>3452</v>
      </c>
      <c r="D744" t="s">
        <v>588</v>
      </c>
      <c r="E744">
        <v>1922</v>
      </c>
      <c r="F744">
        <v>2814</v>
      </c>
      <c r="G744">
        <v>25009</v>
      </c>
      <c r="H744" t="s">
        <v>376</v>
      </c>
      <c r="I744">
        <v>1122</v>
      </c>
      <c r="J744" t="s">
        <v>1822</v>
      </c>
      <c r="K744" t="s">
        <v>1823</v>
      </c>
      <c r="L744" t="s">
        <v>1824</v>
      </c>
      <c r="M744" t="s">
        <v>42</v>
      </c>
      <c r="N744" t="s">
        <v>1829</v>
      </c>
      <c r="O744" t="s">
        <v>1449</v>
      </c>
      <c r="P744" t="s">
        <v>1797</v>
      </c>
      <c r="Q744" t="s">
        <v>1798</v>
      </c>
      <c r="S744" t="s">
        <v>1259</v>
      </c>
      <c r="T744" t="s">
        <v>1259</v>
      </c>
    </row>
    <row r="745" spans="1:20">
      <c r="A745" t="s">
        <v>3453</v>
      </c>
      <c r="B745" t="s">
        <v>3454</v>
      </c>
      <c r="C745" t="s">
        <v>3455</v>
      </c>
      <c r="D745" t="s">
        <v>588</v>
      </c>
      <c r="E745">
        <v>1923</v>
      </c>
      <c r="F745">
        <v>840</v>
      </c>
      <c r="G745">
        <v>25009</v>
      </c>
      <c r="H745" t="s">
        <v>376</v>
      </c>
      <c r="I745">
        <v>1122</v>
      </c>
      <c r="J745" t="s">
        <v>1901</v>
      </c>
      <c r="K745" t="s">
        <v>1449</v>
      </c>
      <c r="L745" t="s">
        <v>1814</v>
      </c>
      <c r="M745" t="s">
        <v>42</v>
      </c>
      <c r="N745" t="s">
        <v>42</v>
      </c>
      <c r="O745" t="s">
        <v>1864</v>
      </c>
      <c r="P745" t="s">
        <v>1797</v>
      </c>
      <c r="Q745" t="s">
        <v>1798</v>
      </c>
      <c r="S745" t="s">
        <v>1259</v>
      </c>
      <c r="T745" t="s">
        <v>1259</v>
      </c>
    </row>
    <row r="746" spans="1:20">
      <c r="A746" t="s">
        <v>3456</v>
      </c>
      <c r="B746" t="s">
        <v>3457</v>
      </c>
      <c r="C746" t="s">
        <v>3455</v>
      </c>
      <c r="D746" t="s">
        <v>588</v>
      </c>
      <c r="E746">
        <v>1923</v>
      </c>
      <c r="F746">
        <v>1008</v>
      </c>
      <c r="G746">
        <v>25009</v>
      </c>
      <c r="H746" t="s">
        <v>376</v>
      </c>
      <c r="I746">
        <v>1122</v>
      </c>
      <c r="J746" t="s">
        <v>1818</v>
      </c>
      <c r="K746" t="s">
        <v>1449</v>
      </c>
      <c r="L746" t="s">
        <v>42</v>
      </c>
      <c r="M746" t="s">
        <v>1910</v>
      </c>
      <c r="N746" t="s">
        <v>42</v>
      </c>
      <c r="O746" t="s">
        <v>1449</v>
      </c>
      <c r="P746" t="s">
        <v>1449</v>
      </c>
      <c r="Q746" t="s">
        <v>2164</v>
      </c>
      <c r="S746" t="s">
        <v>1259</v>
      </c>
      <c r="T746" t="s">
        <v>1259</v>
      </c>
    </row>
    <row r="747" spans="1:20">
      <c r="A747" t="s">
        <v>3458</v>
      </c>
      <c r="B747" t="s">
        <v>3459</v>
      </c>
      <c r="C747" t="s">
        <v>3455</v>
      </c>
      <c r="D747" t="s">
        <v>588</v>
      </c>
      <c r="E747">
        <v>1923</v>
      </c>
      <c r="F747">
        <v>1574</v>
      </c>
      <c r="G747">
        <v>25009</v>
      </c>
      <c r="H747" t="s">
        <v>376</v>
      </c>
      <c r="I747">
        <v>1122</v>
      </c>
      <c r="J747" t="s">
        <v>1795</v>
      </c>
      <c r="K747" t="s">
        <v>1449</v>
      </c>
      <c r="L747" t="s">
        <v>42</v>
      </c>
      <c r="M747" t="s">
        <v>1802</v>
      </c>
      <c r="N747" t="s">
        <v>42</v>
      </c>
      <c r="O747" t="s">
        <v>1449</v>
      </c>
      <c r="P747" t="s">
        <v>1797</v>
      </c>
      <c r="Q747" t="s">
        <v>1809</v>
      </c>
      <c r="R747">
        <v>90</v>
      </c>
      <c r="S747" t="s">
        <v>1259</v>
      </c>
      <c r="T747" t="s">
        <v>1259</v>
      </c>
    </row>
    <row r="748" spans="1:20">
      <c r="A748" t="s">
        <v>3460</v>
      </c>
      <c r="B748" t="s">
        <v>3461</v>
      </c>
      <c r="C748" t="s">
        <v>3455</v>
      </c>
      <c r="D748" t="s">
        <v>588</v>
      </c>
      <c r="E748">
        <v>1923</v>
      </c>
      <c r="F748">
        <v>1856</v>
      </c>
      <c r="G748">
        <v>25009</v>
      </c>
      <c r="H748" t="s">
        <v>376</v>
      </c>
      <c r="I748">
        <v>1122</v>
      </c>
      <c r="J748" t="s">
        <v>1801</v>
      </c>
      <c r="K748" t="s">
        <v>1449</v>
      </c>
      <c r="L748" t="s">
        <v>42</v>
      </c>
      <c r="M748" t="s">
        <v>42</v>
      </c>
      <c r="N748" t="s">
        <v>42</v>
      </c>
      <c r="O748" t="s">
        <v>1449</v>
      </c>
      <c r="P748" t="s">
        <v>1449</v>
      </c>
      <c r="Q748" t="s">
        <v>1802</v>
      </c>
      <c r="S748" t="s">
        <v>1259</v>
      </c>
      <c r="T748" t="s">
        <v>1259</v>
      </c>
    </row>
    <row r="749" spans="1:20">
      <c r="A749" t="s">
        <v>3462</v>
      </c>
      <c r="B749" t="s">
        <v>3463</v>
      </c>
      <c r="C749" t="s">
        <v>3455</v>
      </c>
      <c r="D749" t="s">
        <v>588</v>
      </c>
      <c r="E749">
        <v>1923</v>
      </c>
      <c r="F749">
        <v>2125</v>
      </c>
      <c r="G749">
        <v>25009</v>
      </c>
      <c r="H749" t="s">
        <v>376</v>
      </c>
      <c r="I749">
        <v>1122</v>
      </c>
      <c r="J749" t="s">
        <v>1795</v>
      </c>
      <c r="K749" t="s">
        <v>1449</v>
      </c>
      <c r="L749" t="s">
        <v>42</v>
      </c>
      <c r="M749" t="s">
        <v>1796</v>
      </c>
      <c r="N749" t="s">
        <v>42</v>
      </c>
      <c r="O749" t="s">
        <v>1864</v>
      </c>
      <c r="P749" t="s">
        <v>1797</v>
      </c>
      <c r="Q749" t="s">
        <v>1798</v>
      </c>
      <c r="R749">
        <v>110</v>
      </c>
      <c r="S749" t="s">
        <v>1865</v>
      </c>
      <c r="T749" t="s">
        <v>1259</v>
      </c>
    </row>
    <row r="750" spans="1:20">
      <c r="A750" t="s">
        <v>3464</v>
      </c>
      <c r="B750" t="s">
        <v>3465</v>
      </c>
      <c r="C750" t="s">
        <v>3455</v>
      </c>
      <c r="D750" t="s">
        <v>588</v>
      </c>
      <c r="E750">
        <v>1923</v>
      </c>
      <c r="F750">
        <v>2240</v>
      </c>
      <c r="G750">
        <v>25009</v>
      </c>
      <c r="H750" t="s">
        <v>376</v>
      </c>
      <c r="I750">
        <v>1122</v>
      </c>
      <c r="J750" t="s">
        <v>2192</v>
      </c>
      <c r="K750" t="s">
        <v>1449</v>
      </c>
      <c r="L750" t="s">
        <v>42</v>
      </c>
      <c r="M750" t="s">
        <v>1796</v>
      </c>
      <c r="N750" t="s">
        <v>42</v>
      </c>
      <c r="O750" t="s">
        <v>1449</v>
      </c>
      <c r="P750" t="s">
        <v>1797</v>
      </c>
      <c r="Q750" t="s">
        <v>1798</v>
      </c>
      <c r="R750">
        <v>92</v>
      </c>
      <c r="S750" t="s">
        <v>1259</v>
      </c>
      <c r="T750" t="s">
        <v>1259</v>
      </c>
    </row>
    <row r="751" spans="1:20">
      <c r="A751" t="s">
        <v>3466</v>
      </c>
      <c r="B751" t="s">
        <v>3467</v>
      </c>
      <c r="C751" t="s">
        <v>3455</v>
      </c>
      <c r="D751" t="s">
        <v>588</v>
      </c>
      <c r="E751">
        <v>1923</v>
      </c>
      <c r="F751">
        <v>2355</v>
      </c>
      <c r="G751">
        <v>25009</v>
      </c>
      <c r="H751" t="s">
        <v>376</v>
      </c>
      <c r="I751">
        <v>1122</v>
      </c>
      <c r="J751" t="s">
        <v>1822</v>
      </c>
      <c r="K751" t="s">
        <v>1823</v>
      </c>
      <c r="L751" t="s">
        <v>1824</v>
      </c>
      <c r="M751" t="s">
        <v>42</v>
      </c>
      <c r="N751" t="s">
        <v>1825</v>
      </c>
      <c r="O751" t="s">
        <v>1449</v>
      </c>
      <c r="P751" t="s">
        <v>1797</v>
      </c>
      <c r="Q751" t="s">
        <v>1798</v>
      </c>
      <c r="S751" t="s">
        <v>1259</v>
      </c>
      <c r="T751" t="s">
        <v>1259</v>
      </c>
    </row>
    <row r="752" spans="1:20">
      <c r="A752" t="s">
        <v>3468</v>
      </c>
      <c r="B752" t="s">
        <v>3469</v>
      </c>
      <c r="C752" t="s">
        <v>3455</v>
      </c>
      <c r="D752" t="s">
        <v>588</v>
      </c>
      <c r="E752">
        <v>1923</v>
      </c>
      <c r="F752">
        <v>3361</v>
      </c>
      <c r="G752">
        <v>25009</v>
      </c>
      <c r="H752" t="s">
        <v>376</v>
      </c>
      <c r="I752">
        <v>1122</v>
      </c>
      <c r="J752" t="s">
        <v>1795</v>
      </c>
      <c r="K752" t="s">
        <v>1449</v>
      </c>
      <c r="L752" t="s">
        <v>42</v>
      </c>
      <c r="M752" t="s">
        <v>1796</v>
      </c>
      <c r="N752" t="s">
        <v>42</v>
      </c>
      <c r="O752" t="s">
        <v>1449</v>
      </c>
      <c r="P752" t="s">
        <v>1797</v>
      </c>
      <c r="Q752" t="s">
        <v>1798</v>
      </c>
      <c r="R752">
        <v>142</v>
      </c>
      <c r="S752" t="s">
        <v>1259</v>
      </c>
      <c r="T752" t="s">
        <v>1259</v>
      </c>
    </row>
    <row r="753" spans="1:20">
      <c r="A753" t="s">
        <v>3470</v>
      </c>
      <c r="B753" t="s">
        <v>3471</v>
      </c>
      <c r="C753" t="s">
        <v>3455</v>
      </c>
      <c r="D753" t="s">
        <v>588</v>
      </c>
      <c r="E753">
        <v>1923</v>
      </c>
      <c r="F753">
        <v>3625</v>
      </c>
      <c r="G753">
        <v>25009</v>
      </c>
      <c r="H753" t="s">
        <v>376</v>
      </c>
      <c r="I753">
        <v>1122</v>
      </c>
      <c r="J753" t="s">
        <v>1838</v>
      </c>
      <c r="K753" t="s">
        <v>1449</v>
      </c>
      <c r="L753" t="s">
        <v>42</v>
      </c>
      <c r="M753" t="s">
        <v>1449</v>
      </c>
      <c r="N753" t="s">
        <v>42</v>
      </c>
      <c r="O753" t="s">
        <v>1449</v>
      </c>
      <c r="P753" t="s">
        <v>1449</v>
      </c>
      <c r="Q753" t="s">
        <v>1802</v>
      </c>
      <c r="S753" t="s">
        <v>1259</v>
      </c>
      <c r="T753" t="s">
        <v>1259</v>
      </c>
    </row>
    <row r="754" spans="1:20">
      <c r="A754" t="s">
        <v>3472</v>
      </c>
      <c r="B754" t="s">
        <v>3473</v>
      </c>
      <c r="C754" t="s">
        <v>3455</v>
      </c>
      <c r="D754" t="s">
        <v>588</v>
      </c>
      <c r="E754">
        <v>1923</v>
      </c>
      <c r="F754">
        <v>4000</v>
      </c>
      <c r="G754">
        <v>25009</v>
      </c>
      <c r="H754" t="s">
        <v>376</v>
      </c>
      <c r="I754">
        <v>1122</v>
      </c>
      <c r="J754" t="s">
        <v>1838</v>
      </c>
      <c r="K754" t="s">
        <v>1449</v>
      </c>
      <c r="L754" t="s">
        <v>42</v>
      </c>
      <c r="M754" t="s">
        <v>1449</v>
      </c>
      <c r="N754" t="s">
        <v>42</v>
      </c>
      <c r="O754" t="s">
        <v>1449</v>
      </c>
      <c r="P754" t="s">
        <v>1449</v>
      </c>
      <c r="Q754" t="s">
        <v>1802</v>
      </c>
      <c r="S754" t="s">
        <v>1259</v>
      </c>
      <c r="T754" t="s">
        <v>1259</v>
      </c>
    </row>
    <row r="755" spans="1:20">
      <c r="A755" t="s">
        <v>3474</v>
      </c>
      <c r="B755" t="s">
        <v>3475</v>
      </c>
      <c r="C755" t="s">
        <v>412</v>
      </c>
      <c r="D755" t="s">
        <v>588</v>
      </c>
      <c r="E755">
        <v>1930</v>
      </c>
      <c r="F755">
        <v>2268</v>
      </c>
      <c r="G755">
        <v>25009</v>
      </c>
      <c r="H755" t="s">
        <v>376</v>
      </c>
      <c r="I755">
        <v>1122</v>
      </c>
      <c r="J755" t="s">
        <v>1818</v>
      </c>
      <c r="K755" t="s">
        <v>1449</v>
      </c>
      <c r="L755" t="s">
        <v>42</v>
      </c>
      <c r="M755" t="s">
        <v>1910</v>
      </c>
      <c r="N755" t="s">
        <v>42</v>
      </c>
      <c r="O755" t="s">
        <v>1449</v>
      </c>
      <c r="P755" t="s">
        <v>1449</v>
      </c>
      <c r="Q755" t="s">
        <v>2164</v>
      </c>
      <c r="S755" t="s">
        <v>1259</v>
      </c>
      <c r="T755" t="s">
        <v>1259</v>
      </c>
    </row>
    <row r="756" spans="1:20">
      <c r="A756" t="s">
        <v>3476</v>
      </c>
      <c r="B756" t="s">
        <v>3477</v>
      </c>
      <c r="C756" t="s">
        <v>412</v>
      </c>
      <c r="D756" t="s">
        <v>588</v>
      </c>
      <c r="E756">
        <v>1930</v>
      </c>
      <c r="F756">
        <v>2556</v>
      </c>
      <c r="G756">
        <v>25009</v>
      </c>
      <c r="H756" t="s">
        <v>376</v>
      </c>
      <c r="I756">
        <v>1122</v>
      </c>
      <c r="J756" t="s">
        <v>1859</v>
      </c>
      <c r="K756" t="s">
        <v>1449</v>
      </c>
      <c r="L756" t="s">
        <v>1449</v>
      </c>
      <c r="M756" t="s">
        <v>42</v>
      </c>
      <c r="N756" t="s">
        <v>42</v>
      </c>
      <c r="O756" t="s">
        <v>1449</v>
      </c>
      <c r="P756" t="s">
        <v>1449</v>
      </c>
      <c r="Q756" t="s">
        <v>1847</v>
      </c>
      <c r="S756" t="s">
        <v>1259</v>
      </c>
      <c r="T756" t="s">
        <v>1259</v>
      </c>
    </row>
    <row r="757" spans="1:20">
      <c r="A757" t="s">
        <v>3478</v>
      </c>
      <c r="B757" t="s">
        <v>3479</v>
      </c>
      <c r="C757" t="s">
        <v>412</v>
      </c>
      <c r="D757" t="s">
        <v>588</v>
      </c>
      <c r="E757">
        <v>1930</v>
      </c>
      <c r="F757">
        <v>2702</v>
      </c>
      <c r="G757">
        <v>25009</v>
      </c>
      <c r="H757" t="s">
        <v>376</v>
      </c>
      <c r="I757">
        <v>1122</v>
      </c>
      <c r="J757" t="s">
        <v>1822</v>
      </c>
      <c r="K757" t="s">
        <v>1823</v>
      </c>
      <c r="L757" t="s">
        <v>1824</v>
      </c>
      <c r="M757" t="s">
        <v>42</v>
      </c>
      <c r="N757" t="s">
        <v>1825</v>
      </c>
      <c r="O757" t="s">
        <v>1449</v>
      </c>
      <c r="P757" t="s">
        <v>1797</v>
      </c>
      <c r="Q757" t="s">
        <v>1798</v>
      </c>
      <c r="S757" t="s">
        <v>1259</v>
      </c>
      <c r="T757" t="s">
        <v>1259</v>
      </c>
    </row>
    <row r="758" spans="1:20">
      <c r="A758" t="s">
        <v>3480</v>
      </c>
      <c r="B758" t="s">
        <v>3481</v>
      </c>
      <c r="C758" t="s">
        <v>412</v>
      </c>
      <c r="D758" t="s">
        <v>588</v>
      </c>
      <c r="E758">
        <v>1930</v>
      </c>
      <c r="F758">
        <v>4818</v>
      </c>
      <c r="G758">
        <v>25009</v>
      </c>
      <c r="H758" t="s">
        <v>376</v>
      </c>
      <c r="I758">
        <v>1122</v>
      </c>
      <c r="J758" t="s">
        <v>1795</v>
      </c>
      <c r="K758" t="s">
        <v>1449</v>
      </c>
      <c r="L758" t="s">
        <v>42</v>
      </c>
      <c r="M758" t="s">
        <v>1796</v>
      </c>
      <c r="N758" t="s">
        <v>42</v>
      </c>
      <c r="O758" t="s">
        <v>1864</v>
      </c>
      <c r="P758" t="s">
        <v>1797</v>
      </c>
      <c r="Q758" t="s">
        <v>1798</v>
      </c>
      <c r="R758">
        <v>86</v>
      </c>
      <c r="S758" t="s">
        <v>1865</v>
      </c>
      <c r="T758" t="s">
        <v>1259</v>
      </c>
    </row>
    <row r="759" spans="1:20">
      <c r="A759" t="s">
        <v>3482</v>
      </c>
      <c r="B759" t="s">
        <v>3483</v>
      </c>
      <c r="C759" t="s">
        <v>412</v>
      </c>
      <c r="D759" t="s">
        <v>588</v>
      </c>
      <c r="E759">
        <v>1930</v>
      </c>
      <c r="F759">
        <v>4832</v>
      </c>
      <c r="G759">
        <v>25009</v>
      </c>
      <c r="H759" t="s">
        <v>376</v>
      </c>
      <c r="I759">
        <v>1122</v>
      </c>
      <c r="J759" t="s">
        <v>1795</v>
      </c>
      <c r="K759" t="s">
        <v>1449</v>
      </c>
      <c r="L759" t="s">
        <v>42</v>
      </c>
      <c r="M759" t="s">
        <v>1796</v>
      </c>
      <c r="N759" t="s">
        <v>42</v>
      </c>
      <c r="O759" t="s">
        <v>1449</v>
      </c>
      <c r="P759" t="s">
        <v>1797</v>
      </c>
      <c r="Q759" t="s">
        <v>1798</v>
      </c>
      <c r="R759">
        <v>133</v>
      </c>
      <c r="S759" t="s">
        <v>1259</v>
      </c>
      <c r="T759" t="s">
        <v>1259</v>
      </c>
    </row>
    <row r="760" spans="1:20">
      <c r="A760" t="s">
        <v>3484</v>
      </c>
      <c r="B760" t="s">
        <v>3485</v>
      </c>
      <c r="C760" t="s">
        <v>412</v>
      </c>
      <c r="D760" t="s">
        <v>588</v>
      </c>
      <c r="E760">
        <v>1930</v>
      </c>
      <c r="F760">
        <v>4832</v>
      </c>
      <c r="G760">
        <v>25009</v>
      </c>
      <c r="H760" t="s">
        <v>376</v>
      </c>
      <c r="I760">
        <v>1122</v>
      </c>
      <c r="J760" t="s">
        <v>1912</v>
      </c>
      <c r="K760" t="s">
        <v>1449</v>
      </c>
      <c r="L760" t="s">
        <v>42</v>
      </c>
      <c r="M760" t="s">
        <v>1802</v>
      </c>
      <c r="N760" t="s">
        <v>42</v>
      </c>
      <c r="O760" t="s">
        <v>1449</v>
      </c>
      <c r="P760" t="s">
        <v>1449</v>
      </c>
      <c r="Q760" t="s">
        <v>1809</v>
      </c>
      <c r="S760" t="s">
        <v>1259</v>
      </c>
      <c r="T760" t="s">
        <v>1259</v>
      </c>
    </row>
    <row r="761" spans="1:20">
      <c r="A761" t="s">
        <v>3486</v>
      </c>
      <c r="B761" t="s">
        <v>3487</v>
      </c>
      <c r="C761" t="s">
        <v>412</v>
      </c>
      <c r="D761" t="s">
        <v>588</v>
      </c>
      <c r="E761">
        <v>1930</v>
      </c>
      <c r="F761">
        <v>6001</v>
      </c>
      <c r="G761">
        <v>25009</v>
      </c>
      <c r="H761" t="s">
        <v>376</v>
      </c>
      <c r="I761">
        <v>1122</v>
      </c>
      <c r="J761" t="s">
        <v>1838</v>
      </c>
      <c r="K761" t="s">
        <v>1449</v>
      </c>
      <c r="L761" t="s">
        <v>42</v>
      </c>
      <c r="M761" t="s">
        <v>1449</v>
      </c>
      <c r="N761" t="s">
        <v>42</v>
      </c>
      <c r="O761" t="s">
        <v>1449</v>
      </c>
      <c r="P761" t="s">
        <v>1449</v>
      </c>
      <c r="Q761" t="s">
        <v>1802</v>
      </c>
      <c r="S761" t="s">
        <v>1259</v>
      </c>
      <c r="T761" t="s">
        <v>1259</v>
      </c>
    </row>
    <row r="762" spans="1:20">
      <c r="A762" t="s">
        <v>3488</v>
      </c>
      <c r="B762" t="s">
        <v>3489</v>
      </c>
      <c r="C762" t="s">
        <v>3490</v>
      </c>
      <c r="D762" t="s">
        <v>588</v>
      </c>
      <c r="E762">
        <v>1937</v>
      </c>
      <c r="F762">
        <v>362</v>
      </c>
      <c r="G762">
        <v>25009</v>
      </c>
      <c r="H762" t="s">
        <v>376</v>
      </c>
      <c r="J762" t="s">
        <v>2499</v>
      </c>
      <c r="K762" t="s">
        <v>1449</v>
      </c>
      <c r="L762" t="s">
        <v>1842</v>
      </c>
      <c r="M762" t="s">
        <v>42</v>
      </c>
      <c r="N762" t="s">
        <v>42</v>
      </c>
      <c r="O762" t="s">
        <v>1449</v>
      </c>
      <c r="P762" t="s">
        <v>1797</v>
      </c>
      <c r="Q762" t="s">
        <v>1842</v>
      </c>
      <c r="S762" t="s">
        <v>1259</v>
      </c>
      <c r="T762" t="s">
        <v>1259</v>
      </c>
    </row>
    <row r="763" spans="1:20">
      <c r="A763" t="s">
        <v>3491</v>
      </c>
      <c r="B763" t="s">
        <v>3489</v>
      </c>
      <c r="C763" t="s">
        <v>3490</v>
      </c>
      <c r="D763" t="s">
        <v>588</v>
      </c>
      <c r="E763">
        <v>1937</v>
      </c>
      <c r="F763">
        <v>362</v>
      </c>
      <c r="G763">
        <v>25009</v>
      </c>
      <c r="H763" t="s">
        <v>376</v>
      </c>
      <c r="J763" t="s">
        <v>1822</v>
      </c>
      <c r="K763" t="s">
        <v>1449</v>
      </c>
      <c r="L763" t="s">
        <v>1842</v>
      </c>
      <c r="M763" t="s">
        <v>42</v>
      </c>
      <c r="N763" t="s">
        <v>2240</v>
      </c>
      <c r="O763" t="s">
        <v>1449</v>
      </c>
      <c r="P763" t="s">
        <v>1797</v>
      </c>
      <c r="Q763" t="s">
        <v>1842</v>
      </c>
      <c r="S763" t="s">
        <v>1259</v>
      </c>
      <c r="T763" t="s">
        <v>1259</v>
      </c>
    </row>
    <row r="764" spans="1:20">
      <c r="A764" t="s">
        <v>3492</v>
      </c>
      <c r="B764" t="s">
        <v>3493</v>
      </c>
      <c r="C764" t="s">
        <v>3490</v>
      </c>
      <c r="D764" t="s">
        <v>588</v>
      </c>
      <c r="E764">
        <v>1937</v>
      </c>
      <c r="F764">
        <v>380</v>
      </c>
      <c r="G764">
        <v>25009</v>
      </c>
      <c r="H764" t="s">
        <v>376</v>
      </c>
      <c r="J764" t="s">
        <v>1818</v>
      </c>
      <c r="K764" t="s">
        <v>1449</v>
      </c>
      <c r="L764" t="s">
        <v>42</v>
      </c>
      <c r="M764" t="s">
        <v>1449</v>
      </c>
      <c r="N764" t="s">
        <v>42</v>
      </c>
      <c r="O764" t="s">
        <v>2094</v>
      </c>
      <c r="P764" t="s">
        <v>1449</v>
      </c>
      <c r="Q764" t="s">
        <v>1802</v>
      </c>
      <c r="S764" t="s">
        <v>1259</v>
      </c>
      <c r="T764" t="s">
        <v>1259</v>
      </c>
    </row>
    <row r="765" spans="1:20">
      <c r="A765" t="s">
        <v>3494</v>
      </c>
      <c r="B765" t="s">
        <v>3495</v>
      </c>
      <c r="C765" t="s">
        <v>3496</v>
      </c>
      <c r="D765" t="s">
        <v>588</v>
      </c>
      <c r="E765">
        <v>1938</v>
      </c>
      <c r="F765">
        <v>1909</v>
      </c>
      <c r="G765">
        <v>25009</v>
      </c>
      <c r="H765" t="s">
        <v>376</v>
      </c>
      <c r="I765">
        <v>1122</v>
      </c>
      <c r="J765" t="s">
        <v>1822</v>
      </c>
      <c r="K765" t="s">
        <v>1823</v>
      </c>
      <c r="L765" t="s">
        <v>1824</v>
      </c>
      <c r="M765" t="s">
        <v>42</v>
      </c>
      <c r="N765" t="s">
        <v>1829</v>
      </c>
      <c r="O765" t="s">
        <v>1449</v>
      </c>
      <c r="P765" t="s">
        <v>1797</v>
      </c>
      <c r="Q765" t="s">
        <v>1798</v>
      </c>
      <c r="S765" t="s">
        <v>1259</v>
      </c>
      <c r="T765" t="s">
        <v>1259</v>
      </c>
    </row>
    <row r="766" spans="1:20">
      <c r="A766" t="s">
        <v>3497</v>
      </c>
      <c r="B766" t="s">
        <v>3498</v>
      </c>
      <c r="C766" t="s">
        <v>3496</v>
      </c>
      <c r="D766" t="s">
        <v>588</v>
      </c>
      <c r="E766">
        <v>1938</v>
      </c>
      <c r="F766">
        <v>2228</v>
      </c>
      <c r="G766">
        <v>25009</v>
      </c>
      <c r="H766" t="s">
        <v>376</v>
      </c>
      <c r="I766">
        <v>1122</v>
      </c>
      <c r="J766" t="s">
        <v>1795</v>
      </c>
      <c r="K766" t="s">
        <v>1449</v>
      </c>
      <c r="L766" t="s">
        <v>42</v>
      </c>
      <c r="M766" t="s">
        <v>1802</v>
      </c>
      <c r="N766" t="s">
        <v>42</v>
      </c>
      <c r="O766" t="s">
        <v>1449</v>
      </c>
      <c r="P766" t="s">
        <v>1797</v>
      </c>
      <c r="Q766" t="s">
        <v>1809</v>
      </c>
      <c r="R766">
        <v>50</v>
      </c>
      <c r="S766" t="s">
        <v>1259</v>
      </c>
      <c r="T766" t="s">
        <v>1259</v>
      </c>
    </row>
    <row r="767" spans="1:20">
      <c r="A767" t="s">
        <v>3499</v>
      </c>
      <c r="B767" t="s">
        <v>3500</v>
      </c>
      <c r="C767" t="s">
        <v>3501</v>
      </c>
      <c r="D767" t="s">
        <v>588</v>
      </c>
      <c r="E767">
        <v>1940</v>
      </c>
      <c r="F767">
        <v>2359</v>
      </c>
      <c r="G767">
        <v>25009</v>
      </c>
      <c r="H767" t="s">
        <v>376</v>
      </c>
      <c r="I767">
        <v>1122</v>
      </c>
      <c r="J767" t="s">
        <v>1801</v>
      </c>
      <c r="K767" t="s">
        <v>1449</v>
      </c>
      <c r="L767" t="s">
        <v>42</v>
      </c>
      <c r="M767" t="s">
        <v>42</v>
      </c>
      <c r="N767" t="s">
        <v>42</v>
      </c>
      <c r="O767" t="s">
        <v>1449</v>
      </c>
      <c r="P767" t="s">
        <v>1449</v>
      </c>
      <c r="Q767" t="s">
        <v>1802</v>
      </c>
      <c r="S767" t="s">
        <v>1259</v>
      </c>
      <c r="T767" t="s">
        <v>1259</v>
      </c>
    </row>
    <row r="768" spans="1:20">
      <c r="A768" t="s">
        <v>3502</v>
      </c>
      <c r="B768" t="s">
        <v>3503</v>
      </c>
      <c r="C768" t="s">
        <v>1553</v>
      </c>
      <c r="D768" t="s">
        <v>588</v>
      </c>
      <c r="E768">
        <v>1944</v>
      </c>
      <c r="F768">
        <v>851</v>
      </c>
      <c r="G768">
        <v>25009</v>
      </c>
      <c r="H768" t="s">
        <v>376</v>
      </c>
      <c r="I768">
        <v>1122</v>
      </c>
      <c r="J768" t="s">
        <v>1822</v>
      </c>
      <c r="K768" t="s">
        <v>1889</v>
      </c>
      <c r="L768" t="s">
        <v>1809</v>
      </c>
      <c r="M768" t="s">
        <v>42</v>
      </c>
      <c r="N768" t="s">
        <v>1829</v>
      </c>
      <c r="O768" t="s">
        <v>1449</v>
      </c>
      <c r="P768" t="s">
        <v>1797</v>
      </c>
      <c r="Q768" t="s">
        <v>1809</v>
      </c>
      <c r="S768" t="s">
        <v>1259</v>
      </c>
      <c r="T768" t="s">
        <v>1259</v>
      </c>
    </row>
    <row r="769" spans="1:20">
      <c r="A769" t="s">
        <v>3504</v>
      </c>
      <c r="B769" t="s">
        <v>3505</v>
      </c>
      <c r="C769" t="s">
        <v>1553</v>
      </c>
      <c r="D769" t="s">
        <v>588</v>
      </c>
      <c r="E769">
        <v>1944</v>
      </c>
      <c r="F769">
        <v>1123</v>
      </c>
      <c r="G769">
        <v>25009</v>
      </c>
      <c r="H769" t="s">
        <v>376</v>
      </c>
      <c r="I769">
        <v>1122</v>
      </c>
      <c r="J769" t="s">
        <v>2499</v>
      </c>
      <c r="K769" t="s">
        <v>1449</v>
      </c>
      <c r="L769" t="s">
        <v>1847</v>
      </c>
      <c r="M769" t="s">
        <v>42</v>
      </c>
      <c r="N769" t="s">
        <v>42</v>
      </c>
      <c r="O769" t="s">
        <v>1449</v>
      </c>
      <c r="P769" t="s">
        <v>1797</v>
      </c>
      <c r="Q769" t="s">
        <v>1847</v>
      </c>
      <c r="S769" t="s">
        <v>1259</v>
      </c>
      <c r="T769" t="s">
        <v>1259</v>
      </c>
    </row>
    <row r="770" spans="1:20">
      <c r="A770" t="s">
        <v>3506</v>
      </c>
      <c r="B770" t="s">
        <v>3507</v>
      </c>
      <c r="C770" t="s">
        <v>3508</v>
      </c>
      <c r="D770" t="s">
        <v>588</v>
      </c>
      <c r="E770">
        <v>1945</v>
      </c>
      <c r="F770">
        <v>1577</v>
      </c>
      <c r="G770">
        <v>25009</v>
      </c>
      <c r="H770" t="s">
        <v>376</v>
      </c>
      <c r="I770">
        <v>1122</v>
      </c>
      <c r="J770" t="s">
        <v>1859</v>
      </c>
      <c r="K770" t="s">
        <v>1449</v>
      </c>
      <c r="L770" t="s">
        <v>1449</v>
      </c>
      <c r="M770" t="s">
        <v>42</v>
      </c>
      <c r="N770" t="s">
        <v>42</v>
      </c>
      <c r="O770" t="s">
        <v>1449</v>
      </c>
      <c r="P770" t="s">
        <v>1449</v>
      </c>
      <c r="Q770" t="s">
        <v>1847</v>
      </c>
      <c r="S770" t="s">
        <v>1259</v>
      </c>
      <c r="T770" t="s">
        <v>1259</v>
      </c>
    </row>
    <row r="771" spans="1:20">
      <c r="A771" t="s">
        <v>3509</v>
      </c>
      <c r="B771" t="s">
        <v>3510</v>
      </c>
      <c r="C771" t="s">
        <v>3508</v>
      </c>
      <c r="D771" t="s">
        <v>588</v>
      </c>
      <c r="E771">
        <v>1945</v>
      </c>
      <c r="F771">
        <v>1737</v>
      </c>
      <c r="G771">
        <v>25009</v>
      </c>
      <c r="H771" t="s">
        <v>376</v>
      </c>
      <c r="I771">
        <v>1122</v>
      </c>
      <c r="J771" t="s">
        <v>1838</v>
      </c>
      <c r="K771" t="s">
        <v>1449</v>
      </c>
      <c r="L771" t="s">
        <v>42</v>
      </c>
      <c r="M771" t="s">
        <v>1449</v>
      </c>
      <c r="N771" t="s">
        <v>42</v>
      </c>
      <c r="O771" t="s">
        <v>1449</v>
      </c>
      <c r="P771" t="s">
        <v>1449</v>
      </c>
      <c r="Q771" t="s">
        <v>1802</v>
      </c>
      <c r="S771" t="s">
        <v>1259</v>
      </c>
      <c r="T771" t="s">
        <v>1259</v>
      </c>
    </row>
    <row r="772" spans="1:20">
      <c r="A772" t="s">
        <v>3511</v>
      </c>
      <c r="B772" t="s">
        <v>3512</v>
      </c>
      <c r="C772" t="s">
        <v>3508</v>
      </c>
      <c r="D772" t="s">
        <v>588</v>
      </c>
      <c r="E772">
        <v>1945</v>
      </c>
      <c r="F772">
        <v>1906</v>
      </c>
      <c r="G772">
        <v>25009</v>
      </c>
      <c r="H772" t="s">
        <v>376</v>
      </c>
      <c r="I772">
        <v>1122</v>
      </c>
      <c r="J772" t="s">
        <v>1801</v>
      </c>
      <c r="K772" t="s">
        <v>1449</v>
      </c>
      <c r="L772" t="s">
        <v>42</v>
      </c>
      <c r="M772" t="s">
        <v>42</v>
      </c>
      <c r="N772" t="s">
        <v>42</v>
      </c>
      <c r="O772" t="s">
        <v>1449</v>
      </c>
      <c r="P772" t="s">
        <v>1449</v>
      </c>
      <c r="Q772" t="s">
        <v>1802</v>
      </c>
      <c r="S772" t="s">
        <v>1259</v>
      </c>
      <c r="T772" t="s">
        <v>1259</v>
      </c>
    </row>
    <row r="773" spans="1:20">
      <c r="A773" t="s">
        <v>3513</v>
      </c>
      <c r="B773" t="s">
        <v>3514</v>
      </c>
      <c r="C773" t="s">
        <v>3508</v>
      </c>
      <c r="D773" t="s">
        <v>588</v>
      </c>
      <c r="E773">
        <v>1945</v>
      </c>
      <c r="F773">
        <v>1939</v>
      </c>
      <c r="G773">
        <v>25009</v>
      </c>
      <c r="H773" t="s">
        <v>376</v>
      </c>
      <c r="I773">
        <v>1122</v>
      </c>
      <c r="J773" t="s">
        <v>1795</v>
      </c>
      <c r="K773" t="s">
        <v>1449</v>
      </c>
      <c r="L773" t="s">
        <v>42</v>
      </c>
      <c r="M773" t="s">
        <v>1802</v>
      </c>
      <c r="N773" t="s">
        <v>42</v>
      </c>
      <c r="O773" t="s">
        <v>1449</v>
      </c>
      <c r="P773" t="s">
        <v>1797</v>
      </c>
      <c r="Q773" t="s">
        <v>1809</v>
      </c>
      <c r="R773">
        <v>61</v>
      </c>
      <c r="S773" t="s">
        <v>1259</v>
      </c>
      <c r="T773" t="s">
        <v>1259</v>
      </c>
    </row>
    <row r="774" spans="1:20">
      <c r="A774" t="s">
        <v>3515</v>
      </c>
      <c r="B774" t="s">
        <v>3516</v>
      </c>
      <c r="C774" t="s">
        <v>3508</v>
      </c>
      <c r="D774" t="s">
        <v>588</v>
      </c>
      <c r="E774">
        <v>1945</v>
      </c>
      <c r="F774">
        <v>1939</v>
      </c>
      <c r="G774">
        <v>25009</v>
      </c>
      <c r="H774" t="s">
        <v>376</v>
      </c>
      <c r="I774">
        <v>1122</v>
      </c>
      <c r="J774" t="s">
        <v>1795</v>
      </c>
      <c r="K774" t="s">
        <v>1449</v>
      </c>
      <c r="L774" t="s">
        <v>42</v>
      </c>
      <c r="M774" t="s">
        <v>1802</v>
      </c>
      <c r="N774" t="s">
        <v>42</v>
      </c>
      <c r="O774" t="s">
        <v>1449</v>
      </c>
      <c r="P774" t="s">
        <v>1797</v>
      </c>
      <c r="Q774" t="s">
        <v>1809</v>
      </c>
      <c r="R774">
        <v>63</v>
      </c>
      <c r="S774" t="s">
        <v>1259</v>
      </c>
      <c r="T774" t="s">
        <v>1259</v>
      </c>
    </row>
    <row r="775" spans="1:20">
      <c r="A775" t="s">
        <v>3517</v>
      </c>
      <c r="B775" t="s">
        <v>3518</v>
      </c>
      <c r="C775" t="s">
        <v>3508</v>
      </c>
      <c r="D775" t="s">
        <v>588</v>
      </c>
      <c r="E775">
        <v>1945</v>
      </c>
      <c r="F775">
        <v>2766</v>
      </c>
      <c r="G775">
        <v>25009</v>
      </c>
      <c r="H775" t="s">
        <v>376</v>
      </c>
      <c r="I775">
        <v>1122</v>
      </c>
      <c r="J775" t="s">
        <v>1859</v>
      </c>
      <c r="K775" t="s">
        <v>1449</v>
      </c>
      <c r="L775" t="s">
        <v>1449</v>
      </c>
      <c r="M775" t="s">
        <v>42</v>
      </c>
      <c r="N775" t="s">
        <v>42</v>
      </c>
      <c r="O775" t="s">
        <v>1449</v>
      </c>
      <c r="P775" t="s">
        <v>1449</v>
      </c>
      <c r="Q775" t="s">
        <v>1847</v>
      </c>
      <c r="S775" t="s">
        <v>1259</v>
      </c>
      <c r="T775" t="s">
        <v>1259</v>
      </c>
    </row>
    <row r="776" spans="1:20">
      <c r="A776" t="s">
        <v>3519</v>
      </c>
      <c r="B776" t="s">
        <v>3520</v>
      </c>
      <c r="C776" t="s">
        <v>3521</v>
      </c>
      <c r="D776" t="s">
        <v>588</v>
      </c>
      <c r="E776">
        <v>1949</v>
      </c>
      <c r="F776">
        <v>2807</v>
      </c>
      <c r="G776">
        <v>25009</v>
      </c>
      <c r="H776" t="s">
        <v>376</v>
      </c>
      <c r="I776">
        <v>1122</v>
      </c>
      <c r="J776" t="s">
        <v>1949</v>
      </c>
      <c r="K776" t="s">
        <v>1449</v>
      </c>
      <c r="L776" t="s">
        <v>42</v>
      </c>
      <c r="M776" t="s">
        <v>1449</v>
      </c>
      <c r="N776" t="s">
        <v>42</v>
      </c>
      <c r="O776" t="s">
        <v>1449</v>
      </c>
      <c r="P776" t="s">
        <v>1449</v>
      </c>
      <c r="Q776" t="s">
        <v>1802</v>
      </c>
      <c r="S776" t="s">
        <v>1259</v>
      </c>
      <c r="T776" t="s">
        <v>1259</v>
      </c>
    </row>
    <row r="777" spans="1:20">
      <c r="A777" t="s">
        <v>3522</v>
      </c>
      <c r="B777" t="s">
        <v>3523</v>
      </c>
      <c r="C777" t="s">
        <v>3524</v>
      </c>
      <c r="D777" t="s">
        <v>588</v>
      </c>
      <c r="E777">
        <v>1950</v>
      </c>
      <c r="F777">
        <v>648</v>
      </c>
      <c r="G777">
        <v>25009</v>
      </c>
      <c r="H777" t="s">
        <v>376</v>
      </c>
      <c r="I777">
        <v>1122</v>
      </c>
      <c r="J777" t="s">
        <v>1838</v>
      </c>
      <c r="K777" t="s">
        <v>1449</v>
      </c>
      <c r="L777" t="s">
        <v>42</v>
      </c>
      <c r="M777" t="s">
        <v>1449</v>
      </c>
      <c r="N777" t="s">
        <v>42</v>
      </c>
      <c r="O777" t="s">
        <v>1449</v>
      </c>
      <c r="P777" t="s">
        <v>1449</v>
      </c>
      <c r="Q777" t="s">
        <v>1802</v>
      </c>
      <c r="S777" t="s">
        <v>1259</v>
      </c>
      <c r="T777" t="s">
        <v>1259</v>
      </c>
    </row>
    <row r="778" spans="1:20">
      <c r="A778" t="s">
        <v>3525</v>
      </c>
      <c r="B778" t="s">
        <v>3526</v>
      </c>
      <c r="C778" t="s">
        <v>3524</v>
      </c>
      <c r="D778" t="s">
        <v>588</v>
      </c>
      <c r="E778">
        <v>1950</v>
      </c>
      <c r="F778">
        <v>2413</v>
      </c>
      <c r="G778">
        <v>25009</v>
      </c>
      <c r="H778" t="s">
        <v>376</v>
      </c>
      <c r="I778">
        <v>1122</v>
      </c>
      <c r="J778" t="s">
        <v>1838</v>
      </c>
      <c r="K778" t="s">
        <v>1449</v>
      </c>
      <c r="L778" t="s">
        <v>42</v>
      </c>
      <c r="M778" t="s">
        <v>1449</v>
      </c>
      <c r="N778" t="s">
        <v>42</v>
      </c>
      <c r="O778" t="s">
        <v>1449</v>
      </c>
      <c r="P778" t="s">
        <v>1449</v>
      </c>
      <c r="Q778" t="s">
        <v>1802</v>
      </c>
      <c r="S778" t="s">
        <v>1259</v>
      </c>
      <c r="T778" t="s">
        <v>1259</v>
      </c>
    </row>
    <row r="779" spans="1:20">
      <c r="A779" t="s">
        <v>3527</v>
      </c>
      <c r="B779" t="s">
        <v>3528</v>
      </c>
      <c r="C779" t="s">
        <v>3524</v>
      </c>
      <c r="D779" t="s">
        <v>588</v>
      </c>
      <c r="E779">
        <v>1950</v>
      </c>
      <c r="F779">
        <v>2610</v>
      </c>
      <c r="G779">
        <v>25009</v>
      </c>
      <c r="H779" t="s">
        <v>376</v>
      </c>
      <c r="I779">
        <v>1122</v>
      </c>
      <c r="J779" t="s">
        <v>1859</v>
      </c>
      <c r="K779" t="s">
        <v>1449</v>
      </c>
      <c r="L779" t="s">
        <v>1449</v>
      </c>
      <c r="M779" t="s">
        <v>42</v>
      </c>
      <c r="N779" t="s">
        <v>42</v>
      </c>
      <c r="O779" t="s">
        <v>1449</v>
      </c>
      <c r="P779" t="s">
        <v>1449</v>
      </c>
      <c r="Q779" t="s">
        <v>1847</v>
      </c>
      <c r="S779" t="s">
        <v>1259</v>
      </c>
      <c r="T779" t="s">
        <v>1259</v>
      </c>
    </row>
    <row r="780" spans="1:20">
      <c r="A780" t="s">
        <v>3529</v>
      </c>
      <c r="B780" t="s">
        <v>3530</v>
      </c>
      <c r="C780" t="s">
        <v>3524</v>
      </c>
      <c r="D780" t="s">
        <v>588</v>
      </c>
      <c r="E780">
        <v>1950</v>
      </c>
      <c r="F780">
        <v>3071</v>
      </c>
      <c r="G780">
        <v>25009</v>
      </c>
      <c r="H780" t="s">
        <v>376</v>
      </c>
      <c r="I780">
        <v>1122</v>
      </c>
      <c r="J780" t="s">
        <v>1795</v>
      </c>
      <c r="K780" t="s">
        <v>1449</v>
      </c>
      <c r="L780" t="s">
        <v>42</v>
      </c>
      <c r="M780" t="s">
        <v>1802</v>
      </c>
      <c r="N780" t="s">
        <v>42</v>
      </c>
      <c r="O780" t="s">
        <v>1449</v>
      </c>
      <c r="P780" t="s">
        <v>1797</v>
      </c>
      <c r="Q780" t="s">
        <v>1809</v>
      </c>
      <c r="R780">
        <v>64</v>
      </c>
      <c r="S780" t="s">
        <v>1259</v>
      </c>
      <c r="T780" t="s">
        <v>1259</v>
      </c>
    </row>
    <row r="781" spans="1:20">
      <c r="A781" t="s">
        <v>3531</v>
      </c>
      <c r="B781" t="s">
        <v>3532</v>
      </c>
      <c r="C781" t="s">
        <v>3524</v>
      </c>
      <c r="D781" t="s">
        <v>588</v>
      </c>
      <c r="E781">
        <v>1950</v>
      </c>
      <c r="F781">
        <v>3540</v>
      </c>
      <c r="G781">
        <v>25009</v>
      </c>
      <c r="H781" t="s">
        <v>376</v>
      </c>
      <c r="I781">
        <v>1122</v>
      </c>
      <c r="J781" t="s">
        <v>1795</v>
      </c>
      <c r="K781" t="s">
        <v>1449</v>
      </c>
      <c r="L781" t="s">
        <v>42</v>
      </c>
      <c r="M781" t="s">
        <v>1802</v>
      </c>
      <c r="N781" t="s">
        <v>42</v>
      </c>
      <c r="O781" t="s">
        <v>1449</v>
      </c>
      <c r="P781" t="s">
        <v>1797</v>
      </c>
      <c r="Q781" t="s">
        <v>1809</v>
      </c>
      <c r="R781">
        <v>94</v>
      </c>
      <c r="S781" t="s">
        <v>1259</v>
      </c>
      <c r="T781" t="s">
        <v>1259</v>
      </c>
    </row>
    <row r="782" spans="1:20">
      <c r="A782" t="s">
        <v>3533</v>
      </c>
      <c r="B782" t="s">
        <v>3534</v>
      </c>
      <c r="C782" t="s">
        <v>3524</v>
      </c>
      <c r="D782" t="s">
        <v>588</v>
      </c>
      <c r="E782">
        <v>1950</v>
      </c>
      <c r="F782">
        <v>3867</v>
      </c>
      <c r="G782">
        <v>25009</v>
      </c>
      <c r="H782" t="s">
        <v>376</v>
      </c>
      <c r="I782">
        <v>1122</v>
      </c>
      <c r="J782" t="s">
        <v>1795</v>
      </c>
      <c r="K782" t="s">
        <v>1449</v>
      </c>
      <c r="L782" t="s">
        <v>42</v>
      </c>
      <c r="M782" t="s">
        <v>1910</v>
      </c>
      <c r="N782" t="s">
        <v>42</v>
      </c>
      <c r="O782" t="s">
        <v>1864</v>
      </c>
      <c r="P782" t="s">
        <v>1797</v>
      </c>
      <c r="Q782" t="s">
        <v>1847</v>
      </c>
      <c r="R782">
        <v>25</v>
      </c>
      <c r="S782" t="s">
        <v>1865</v>
      </c>
      <c r="T782" t="s">
        <v>1259</v>
      </c>
    </row>
    <row r="783" spans="1:20">
      <c r="A783" t="s">
        <v>2574</v>
      </c>
      <c r="B783" t="s">
        <v>3535</v>
      </c>
      <c r="C783" t="s">
        <v>3524</v>
      </c>
      <c r="D783" t="s">
        <v>588</v>
      </c>
      <c r="E783">
        <v>1950</v>
      </c>
      <c r="F783">
        <v>6220</v>
      </c>
      <c r="G783">
        <v>25009</v>
      </c>
      <c r="H783" t="s">
        <v>376</v>
      </c>
      <c r="I783">
        <v>1122</v>
      </c>
      <c r="J783" t="s">
        <v>1859</v>
      </c>
      <c r="K783" t="s">
        <v>1449</v>
      </c>
      <c r="L783" t="s">
        <v>1449</v>
      </c>
      <c r="M783" t="s">
        <v>42</v>
      </c>
      <c r="N783" t="s">
        <v>42</v>
      </c>
      <c r="O783" t="s">
        <v>1449</v>
      </c>
      <c r="P783" t="s">
        <v>1449</v>
      </c>
      <c r="Q783" t="s">
        <v>1847</v>
      </c>
      <c r="S783" t="s">
        <v>1259</v>
      </c>
      <c r="T783" t="s">
        <v>1259</v>
      </c>
    </row>
    <row r="784" spans="1:20">
      <c r="A784" t="s">
        <v>3536</v>
      </c>
      <c r="B784" t="s">
        <v>3537</v>
      </c>
      <c r="C784" t="s">
        <v>3538</v>
      </c>
      <c r="D784" t="s">
        <v>588</v>
      </c>
      <c r="E784">
        <v>1951</v>
      </c>
      <c r="F784">
        <v>1221</v>
      </c>
      <c r="G784">
        <v>25009</v>
      </c>
      <c r="H784" t="s">
        <v>376</v>
      </c>
      <c r="I784">
        <v>1122</v>
      </c>
      <c r="J784" t="s">
        <v>1818</v>
      </c>
      <c r="K784" t="s">
        <v>1449</v>
      </c>
      <c r="L784" t="s">
        <v>42</v>
      </c>
      <c r="M784" t="s">
        <v>1449</v>
      </c>
      <c r="N784" t="s">
        <v>42</v>
      </c>
      <c r="O784" t="s">
        <v>1449</v>
      </c>
      <c r="P784" t="s">
        <v>1449</v>
      </c>
      <c r="Q784" t="s">
        <v>1802</v>
      </c>
      <c r="S784" t="s">
        <v>1259</v>
      </c>
      <c r="T784" t="s">
        <v>1259</v>
      </c>
    </row>
    <row r="785" spans="1:20">
      <c r="A785" t="s">
        <v>3539</v>
      </c>
      <c r="B785" t="s">
        <v>3540</v>
      </c>
      <c r="C785" t="s">
        <v>387</v>
      </c>
      <c r="D785" t="s">
        <v>588</v>
      </c>
      <c r="E785">
        <v>1952</v>
      </c>
      <c r="F785">
        <v>1910</v>
      </c>
      <c r="G785">
        <v>25009</v>
      </c>
      <c r="H785" t="s">
        <v>376</v>
      </c>
      <c r="I785">
        <v>1122</v>
      </c>
      <c r="J785" t="s">
        <v>1801</v>
      </c>
      <c r="K785" t="s">
        <v>1449</v>
      </c>
      <c r="L785" t="s">
        <v>42</v>
      </c>
      <c r="M785" t="s">
        <v>42</v>
      </c>
      <c r="N785" t="s">
        <v>42</v>
      </c>
      <c r="O785" t="s">
        <v>1449</v>
      </c>
      <c r="P785" t="s">
        <v>1449</v>
      </c>
      <c r="Q785" t="s">
        <v>1802</v>
      </c>
      <c r="S785" t="s">
        <v>1259</v>
      </c>
      <c r="T785" t="s">
        <v>1259</v>
      </c>
    </row>
    <row r="786" spans="1:20">
      <c r="A786" t="s">
        <v>3541</v>
      </c>
      <c r="B786" t="s">
        <v>3542</v>
      </c>
      <c r="C786" t="s">
        <v>891</v>
      </c>
      <c r="D786" t="s">
        <v>588</v>
      </c>
      <c r="E786">
        <v>1960</v>
      </c>
      <c r="F786">
        <v>1388</v>
      </c>
      <c r="G786">
        <v>25009</v>
      </c>
      <c r="H786" t="s">
        <v>376</v>
      </c>
      <c r="I786">
        <v>1122</v>
      </c>
      <c r="J786" t="s">
        <v>1859</v>
      </c>
      <c r="K786" t="s">
        <v>1449</v>
      </c>
      <c r="L786" t="s">
        <v>1449</v>
      </c>
      <c r="M786" t="s">
        <v>42</v>
      </c>
      <c r="N786" t="s">
        <v>42</v>
      </c>
      <c r="O786" t="s">
        <v>1864</v>
      </c>
      <c r="P786" t="s">
        <v>1449</v>
      </c>
      <c r="Q786" t="s">
        <v>1847</v>
      </c>
      <c r="S786" t="s">
        <v>1865</v>
      </c>
      <c r="T786" t="s">
        <v>1259</v>
      </c>
    </row>
    <row r="787" spans="1:20">
      <c r="A787" t="s">
        <v>3543</v>
      </c>
      <c r="B787" t="s">
        <v>3544</v>
      </c>
      <c r="C787" t="s">
        <v>891</v>
      </c>
      <c r="D787" t="s">
        <v>588</v>
      </c>
      <c r="E787">
        <v>1960</v>
      </c>
      <c r="F787">
        <v>1430</v>
      </c>
      <c r="G787">
        <v>25009</v>
      </c>
      <c r="H787" t="s">
        <v>376</v>
      </c>
      <c r="I787">
        <v>1122</v>
      </c>
      <c r="J787" t="s">
        <v>1795</v>
      </c>
      <c r="K787" t="s">
        <v>1449</v>
      </c>
      <c r="L787" t="s">
        <v>42</v>
      </c>
      <c r="M787" t="s">
        <v>1796</v>
      </c>
      <c r="N787" t="s">
        <v>42</v>
      </c>
      <c r="O787" t="s">
        <v>1449</v>
      </c>
      <c r="P787" t="s">
        <v>1797</v>
      </c>
      <c r="Q787" t="s">
        <v>1798</v>
      </c>
      <c r="R787">
        <v>98</v>
      </c>
      <c r="S787" t="s">
        <v>1259</v>
      </c>
      <c r="T787" t="s">
        <v>1259</v>
      </c>
    </row>
    <row r="788" spans="1:20">
      <c r="A788" t="s">
        <v>3545</v>
      </c>
      <c r="B788" t="s">
        <v>3546</v>
      </c>
      <c r="C788" t="s">
        <v>891</v>
      </c>
      <c r="D788" t="s">
        <v>588</v>
      </c>
      <c r="E788">
        <v>1960</v>
      </c>
      <c r="F788">
        <v>1630</v>
      </c>
      <c r="G788">
        <v>25009</v>
      </c>
      <c r="H788" t="s">
        <v>376</v>
      </c>
      <c r="I788">
        <v>1122</v>
      </c>
      <c r="J788" t="s">
        <v>1795</v>
      </c>
      <c r="K788" t="s">
        <v>1449</v>
      </c>
      <c r="L788" t="s">
        <v>42</v>
      </c>
      <c r="M788" t="s">
        <v>1796</v>
      </c>
      <c r="N788" t="s">
        <v>42</v>
      </c>
      <c r="O788" t="s">
        <v>1864</v>
      </c>
      <c r="P788" t="s">
        <v>1797</v>
      </c>
      <c r="Q788" t="s">
        <v>1798</v>
      </c>
      <c r="R788">
        <v>130</v>
      </c>
      <c r="S788" t="s">
        <v>1865</v>
      </c>
      <c r="T788" t="s">
        <v>1259</v>
      </c>
    </row>
    <row r="789" spans="1:20">
      <c r="A789" t="s">
        <v>3547</v>
      </c>
      <c r="B789" t="s">
        <v>3548</v>
      </c>
      <c r="C789" t="s">
        <v>891</v>
      </c>
      <c r="D789" t="s">
        <v>588</v>
      </c>
      <c r="E789">
        <v>1960</v>
      </c>
      <c r="F789">
        <v>2311</v>
      </c>
      <c r="G789">
        <v>25009</v>
      </c>
      <c r="H789" t="s">
        <v>376</v>
      </c>
      <c r="I789">
        <v>1122</v>
      </c>
      <c r="J789" t="s">
        <v>1795</v>
      </c>
      <c r="K789" t="s">
        <v>1449</v>
      </c>
      <c r="L789" t="s">
        <v>42</v>
      </c>
      <c r="M789" t="s">
        <v>1796</v>
      </c>
      <c r="N789" t="s">
        <v>42</v>
      </c>
      <c r="O789" t="s">
        <v>1449</v>
      </c>
      <c r="P789" t="s">
        <v>1797</v>
      </c>
      <c r="Q789" t="s">
        <v>1798</v>
      </c>
      <c r="R789">
        <v>128</v>
      </c>
      <c r="S789" t="s">
        <v>1259</v>
      </c>
      <c r="T789" t="s">
        <v>1259</v>
      </c>
    </row>
    <row r="790" spans="1:20">
      <c r="A790" t="s">
        <v>3549</v>
      </c>
      <c r="B790" t="s">
        <v>3550</v>
      </c>
      <c r="C790" t="s">
        <v>891</v>
      </c>
      <c r="D790" t="s">
        <v>588</v>
      </c>
      <c r="E790">
        <v>1960</v>
      </c>
      <c r="F790">
        <v>3205</v>
      </c>
      <c r="G790">
        <v>25009</v>
      </c>
      <c r="H790" t="s">
        <v>376</v>
      </c>
      <c r="I790">
        <v>1122</v>
      </c>
      <c r="J790" t="s">
        <v>1859</v>
      </c>
      <c r="K790" t="s">
        <v>1449</v>
      </c>
      <c r="L790" t="s">
        <v>1449</v>
      </c>
      <c r="M790" t="s">
        <v>42</v>
      </c>
      <c r="N790" t="s">
        <v>42</v>
      </c>
      <c r="O790" t="s">
        <v>1449</v>
      </c>
      <c r="P790" t="s">
        <v>1449</v>
      </c>
      <c r="Q790" t="s">
        <v>1847</v>
      </c>
      <c r="S790" t="s">
        <v>1259</v>
      </c>
      <c r="T790" t="s">
        <v>1259</v>
      </c>
    </row>
    <row r="791" spans="1:20">
      <c r="A791" t="s">
        <v>3551</v>
      </c>
      <c r="B791" t="s">
        <v>3552</v>
      </c>
      <c r="C791" t="s">
        <v>891</v>
      </c>
      <c r="D791" t="s">
        <v>588</v>
      </c>
      <c r="E791">
        <v>1960</v>
      </c>
      <c r="F791">
        <v>3907</v>
      </c>
      <c r="G791">
        <v>25009</v>
      </c>
      <c r="H791" t="s">
        <v>376</v>
      </c>
      <c r="I791">
        <v>1122</v>
      </c>
      <c r="J791" t="s">
        <v>1795</v>
      </c>
      <c r="K791" t="s">
        <v>1449</v>
      </c>
      <c r="L791" t="s">
        <v>42</v>
      </c>
      <c r="M791" t="s">
        <v>1796</v>
      </c>
      <c r="N791" t="s">
        <v>42</v>
      </c>
      <c r="O791" t="s">
        <v>1864</v>
      </c>
      <c r="P791" t="s">
        <v>1797</v>
      </c>
      <c r="Q791" t="s">
        <v>1798</v>
      </c>
      <c r="R791">
        <v>128</v>
      </c>
      <c r="S791" t="s">
        <v>1865</v>
      </c>
      <c r="T791" t="s">
        <v>1259</v>
      </c>
    </row>
    <row r="792" spans="1:20">
      <c r="A792" t="s">
        <v>3553</v>
      </c>
      <c r="B792" t="s">
        <v>3554</v>
      </c>
      <c r="C792" t="s">
        <v>891</v>
      </c>
      <c r="D792" t="s">
        <v>588</v>
      </c>
      <c r="E792">
        <v>1960</v>
      </c>
      <c r="F792">
        <v>4353</v>
      </c>
      <c r="G792">
        <v>25009</v>
      </c>
      <c r="H792" t="s">
        <v>376</v>
      </c>
      <c r="I792">
        <v>1122</v>
      </c>
      <c r="J792" t="s">
        <v>1801</v>
      </c>
      <c r="K792" t="s">
        <v>1449</v>
      </c>
      <c r="L792" t="s">
        <v>42</v>
      </c>
      <c r="M792" t="s">
        <v>42</v>
      </c>
      <c r="N792" t="s">
        <v>42</v>
      </c>
      <c r="O792" t="s">
        <v>1449</v>
      </c>
      <c r="P792" t="s">
        <v>1449</v>
      </c>
      <c r="Q792" t="s">
        <v>1802</v>
      </c>
      <c r="S792" t="s">
        <v>1259</v>
      </c>
      <c r="T792" t="s">
        <v>1259</v>
      </c>
    </row>
    <row r="793" spans="1:20">
      <c r="A793" t="s">
        <v>3555</v>
      </c>
      <c r="B793" t="s">
        <v>3556</v>
      </c>
      <c r="C793" t="s">
        <v>891</v>
      </c>
      <c r="D793" t="s">
        <v>588</v>
      </c>
      <c r="E793">
        <v>1960</v>
      </c>
      <c r="F793">
        <v>4379</v>
      </c>
      <c r="G793">
        <v>25009</v>
      </c>
      <c r="H793" t="s">
        <v>376</v>
      </c>
      <c r="I793">
        <v>1122</v>
      </c>
      <c r="J793" t="s">
        <v>1912</v>
      </c>
      <c r="K793" t="s">
        <v>1449</v>
      </c>
      <c r="L793" t="s">
        <v>42</v>
      </c>
      <c r="M793" t="s">
        <v>1802</v>
      </c>
      <c r="N793" t="s">
        <v>42</v>
      </c>
      <c r="O793" t="s">
        <v>1449</v>
      </c>
      <c r="P793" t="s">
        <v>1449</v>
      </c>
      <c r="Q793" t="s">
        <v>1809</v>
      </c>
      <c r="S793" t="s">
        <v>1259</v>
      </c>
      <c r="T793" t="s">
        <v>1259</v>
      </c>
    </row>
    <row r="794" spans="1:20">
      <c r="A794" t="s">
        <v>3557</v>
      </c>
      <c r="B794" t="s">
        <v>3558</v>
      </c>
      <c r="C794" t="s">
        <v>891</v>
      </c>
      <c r="D794" t="s">
        <v>588</v>
      </c>
      <c r="E794">
        <v>1960</v>
      </c>
      <c r="F794">
        <v>5536</v>
      </c>
      <c r="G794">
        <v>25009</v>
      </c>
      <c r="H794" t="s">
        <v>376</v>
      </c>
      <c r="I794">
        <v>1122</v>
      </c>
      <c r="J794" t="s">
        <v>1838</v>
      </c>
      <c r="K794" t="s">
        <v>1449</v>
      </c>
      <c r="L794" t="s">
        <v>42</v>
      </c>
      <c r="M794" t="s">
        <v>1449</v>
      </c>
      <c r="N794" t="s">
        <v>42</v>
      </c>
      <c r="O794" t="s">
        <v>1449</v>
      </c>
      <c r="P794" t="s">
        <v>1449</v>
      </c>
      <c r="Q794" t="s">
        <v>1802</v>
      </c>
      <c r="S794" t="s">
        <v>1259</v>
      </c>
      <c r="T794" t="s">
        <v>1259</v>
      </c>
    </row>
    <row r="795" spans="1:20">
      <c r="A795" t="s">
        <v>3559</v>
      </c>
      <c r="B795" t="s">
        <v>3560</v>
      </c>
      <c r="C795" t="s">
        <v>891</v>
      </c>
      <c r="D795" t="s">
        <v>588</v>
      </c>
      <c r="E795">
        <v>1960</v>
      </c>
      <c r="F795">
        <v>4201</v>
      </c>
      <c r="G795">
        <v>25009</v>
      </c>
      <c r="H795" t="s">
        <v>376</v>
      </c>
      <c r="I795">
        <v>1122</v>
      </c>
      <c r="J795" t="s">
        <v>1795</v>
      </c>
      <c r="K795" t="s">
        <v>1449</v>
      </c>
      <c r="L795" t="s">
        <v>42</v>
      </c>
      <c r="M795" t="s">
        <v>1910</v>
      </c>
      <c r="N795" t="s">
        <v>42</v>
      </c>
      <c r="O795" t="s">
        <v>1449</v>
      </c>
      <c r="P795" t="s">
        <v>1797</v>
      </c>
      <c r="Q795" t="s">
        <v>1847</v>
      </c>
      <c r="R795">
        <v>25</v>
      </c>
      <c r="S795" t="s">
        <v>1259</v>
      </c>
      <c r="T795" t="s">
        <v>1259</v>
      </c>
    </row>
    <row r="796" spans="1:20">
      <c r="A796" t="s">
        <v>3561</v>
      </c>
      <c r="B796" t="s">
        <v>3562</v>
      </c>
      <c r="C796" t="s">
        <v>891</v>
      </c>
      <c r="D796" t="s">
        <v>588</v>
      </c>
      <c r="E796">
        <v>1960</v>
      </c>
      <c r="F796">
        <v>2310</v>
      </c>
      <c r="G796">
        <v>25009</v>
      </c>
      <c r="H796" t="s">
        <v>376</v>
      </c>
      <c r="I796">
        <v>1122</v>
      </c>
      <c r="J796" t="s">
        <v>1822</v>
      </c>
      <c r="K796" t="s">
        <v>1449</v>
      </c>
      <c r="L796" t="s">
        <v>1814</v>
      </c>
      <c r="M796" t="s">
        <v>42</v>
      </c>
      <c r="N796" t="s">
        <v>1856</v>
      </c>
      <c r="O796" t="s">
        <v>1449</v>
      </c>
      <c r="P796" t="s">
        <v>1797</v>
      </c>
      <c r="Q796" t="s">
        <v>1798</v>
      </c>
      <c r="S796" t="s">
        <v>1259</v>
      </c>
      <c r="T796" t="s">
        <v>1259</v>
      </c>
    </row>
    <row r="797" spans="1:20">
      <c r="A797" t="s">
        <v>3563</v>
      </c>
      <c r="B797" t="s">
        <v>3564</v>
      </c>
      <c r="C797" t="s">
        <v>3565</v>
      </c>
      <c r="D797" t="s">
        <v>588</v>
      </c>
      <c r="E797">
        <v>1965</v>
      </c>
      <c r="F797">
        <v>227</v>
      </c>
      <c r="G797">
        <v>25009</v>
      </c>
      <c r="H797" t="s">
        <v>376</v>
      </c>
      <c r="J797" t="s">
        <v>1818</v>
      </c>
      <c r="K797" t="s">
        <v>1449</v>
      </c>
      <c r="L797" t="s">
        <v>42</v>
      </c>
      <c r="M797" t="s">
        <v>1449</v>
      </c>
      <c r="N797" t="s">
        <v>42</v>
      </c>
      <c r="O797" t="s">
        <v>1449</v>
      </c>
      <c r="P797" t="s">
        <v>1449</v>
      </c>
      <c r="Q797" t="s">
        <v>1802</v>
      </c>
      <c r="S797" t="s">
        <v>1259</v>
      </c>
      <c r="T797" t="s">
        <v>1259</v>
      </c>
    </row>
    <row r="798" spans="1:20">
      <c r="A798" t="s">
        <v>3566</v>
      </c>
      <c r="B798" t="s">
        <v>3567</v>
      </c>
      <c r="C798" t="s">
        <v>3568</v>
      </c>
      <c r="D798" t="s">
        <v>588</v>
      </c>
      <c r="E798">
        <v>1966</v>
      </c>
      <c r="F798">
        <v>1800</v>
      </c>
      <c r="G798">
        <v>25009</v>
      </c>
      <c r="H798" t="s">
        <v>376</v>
      </c>
      <c r="I798">
        <v>1122</v>
      </c>
      <c r="J798" t="s">
        <v>1795</v>
      </c>
      <c r="K798" t="s">
        <v>1449</v>
      </c>
      <c r="L798" t="s">
        <v>42</v>
      </c>
      <c r="M798" t="s">
        <v>1802</v>
      </c>
      <c r="N798" t="s">
        <v>42</v>
      </c>
      <c r="O798" t="s">
        <v>1449</v>
      </c>
      <c r="P798" t="s">
        <v>1797</v>
      </c>
      <c r="Q798" t="s">
        <v>1809</v>
      </c>
      <c r="R798">
        <v>70</v>
      </c>
      <c r="S798" t="s">
        <v>1259</v>
      </c>
      <c r="T798" t="s">
        <v>1259</v>
      </c>
    </row>
    <row r="799" spans="1:20">
      <c r="A799" t="s">
        <v>3569</v>
      </c>
      <c r="B799" t="s">
        <v>3570</v>
      </c>
      <c r="C799" t="s">
        <v>3571</v>
      </c>
      <c r="D799" t="s">
        <v>588</v>
      </c>
      <c r="E799">
        <v>1969</v>
      </c>
      <c r="F799">
        <v>577</v>
      </c>
      <c r="G799">
        <v>25009</v>
      </c>
      <c r="H799" t="s">
        <v>376</v>
      </c>
      <c r="I799">
        <v>1122</v>
      </c>
      <c r="J799" t="s">
        <v>1795</v>
      </c>
      <c r="K799" t="s">
        <v>1449</v>
      </c>
      <c r="L799" t="s">
        <v>42</v>
      </c>
      <c r="M799" t="s">
        <v>1802</v>
      </c>
      <c r="N799" t="s">
        <v>42</v>
      </c>
      <c r="O799" t="s">
        <v>1449</v>
      </c>
      <c r="P799" t="s">
        <v>1797</v>
      </c>
      <c r="Q799" t="s">
        <v>1809</v>
      </c>
      <c r="R799">
        <v>52</v>
      </c>
      <c r="S799" t="s">
        <v>1259</v>
      </c>
      <c r="T799" t="s">
        <v>1259</v>
      </c>
    </row>
    <row r="800" spans="1:20">
      <c r="A800" t="s">
        <v>3572</v>
      </c>
      <c r="B800" t="s">
        <v>3573</v>
      </c>
      <c r="C800" t="s">
        <v>3571</v>
      </c>
      <c r="D800" t="s">
        <v>588</v>
      </c>
      <c r="E800">
        <v>1969</v>
      </c>
      <c r="F800">
        <v>922</v>
      </c>
      <c r="G800">
        <v>25009</v>
      </c>
      <c r="H800" t="s">
        <v>376</v>
      </c>
      <c r="I800">
        <v>1122</v>
      </c>
      <c r="J800" t="s">
        <v>1818</v>
      </c>
      <c r="K800" t="s">
        <v>1449</v>
      </c>
      <c r="L800" t="s">
        <v>42</v>
      </c>
      <c r="M800" t="s">
        <v>1449</v>
      </c>
      <c r="N800" t="s">
        <v>42</v>
      </c>
      <c r="O800" t="s">
        <v>1449</v>
      </c>
      <c r="P800" t="s">
        <v>1449</v>
      </c>
      <c r="Q800" t="s">
        <v>1802</v>
      </c>
      <c r="S800" t="s">
        <v>1259</v>
      </c>
      <c r="T800" t="s">
        <v>1259</v>
      </c>
    </row>
    <row r="801" spans="1:20">
      <c r="A801" t="s">
        <v>3574</v>
      </c>
      <c r="B801" t="s">
        <v>3575</v>
      </c>
      <c r="C801" t="s">
        <v>3571</v>
      </c>
      <c r="D801" t="s">
        <v>588</v>
      </c>
      <c r="E801">
        <v>1969</v>
      </c>
      <c r="F801">
        <v>923</v>
      </c>
      <c r="G801">
        <v>25009</v>
      </c>
      <c r="H801" t="s">
        <v>376</v>
      </c>
      <c r="I801">
        <v>1122</v>
      </c>
      <c r="J801" t="s">
        <v>1801</v>
      </c>
      <c r="K801" t="s">
        <v>1449</v>
      </c>
      <c r="L801" t="s">
        <v>42</v>
      </c>
      <c r="M801" t="s">
        <v>42</v>
      </c>
      <c r="N801" t="s">
        <v>42</v>
      </c>
      <c r="O801" t="s">
        <v>1449</v>
      </c>
      <c r="P801" t="s">
        <v>1449</v>
      </c>
      <c r="Q801" t="s">
        <v>1802</v>
      </c>
      <c r="S801" t="s">
        <v>1259</v>
      </c>
      <c r="T801" t="s">
        <v>1259</v>
      </c>
    </row>
    <row r="802" spans="1:20">
      <c r="A802" t="s">
        <v>3576</v>
      </c>
      <c r="B802" t="s">
        <v>3577</v>
      </c>
      <c r="C802" t="s">
        <v>981</v>
      </c>
      <c r="D802" t="s">
        <v>588</v>
      </c>
      <c r="E802">
        <v>1970</v>
      </c>
      <c r="F802">
        <v>2116</v>
      </c>
      <c r="G802">
        <v>25009</v>
      </c>
      <c r="H802" t="s">
        <v>376</v>
      </c>
      <c r="I802">
        <v>1122</v>
      </c>
      <c r="J802" t="s">
        <v>1822</v>
      </c>
      <c r="K802" t="s">
        <v>2599</v>
      </c>
      <c r="L802" t="s">
        <v>1824</v>
      </c>
      <c r="M802" t="s">
        <v>42</v>
      </c>
      <c r="N802" t="s">
        <v>1825</v>
      </c>
      <c r="O802" t="s">
        <v>1449</v>
      </c>
      <c r="P802" t="s">
        <v>1797</v>
      </c>
      <c r="Q802" t="s">
        <v>1798</v>
      </c>
      <c r="S802" t="s">
        <v>1259</v>
      </c>
      <c r="T802" t="s">
        <v>1259</v>
      </c>
    </row>
    <row r="803" spans="1:20">
      <c r="A803" t="s">
        <v>3578</v>
      </c>
      <c r="B803" t="s">
        <v>3579</v>
      </c>
      <c r="C803" t="s">
        <v>981</v>
      </c>
      <c r="D803" t="s">
        <v>588</v>
      </c>
      <c r="E803">
        <v>1970</v>
      </c>
      <c r="F803">
        <v>2141</v>
      </c>
      <c r="G803">
        <v>25009</v>
      </c>
      <c r="H803" t="s">
        <v>376</v>
      </c>
      <c r="I803">
        <v>1122</v>
      </c>
      <c r="J803" t="s">
        <v>1912</v>
      </c>
      <c r="K803" t="s">
        <v>1449</v>
      </c>
      <c r="L803" t="s">
        <v>42</v>
      </c>
      <c r="M803" t="s">
        <v>1910</v>
      </c>
      <c r="N803" t="s">
        <v>42</v>
      </c>
      <c r="O803" t="s">
        <v>1449</v>
      </c>
      <c r="P803" t="s">
        <v>1449</v>
      </c>
      <c r="Q803" t="s">
        <v>1847</v>
      </c>
      <c r="S803" t="s">
        <v>1259</v>
      </c>
      <c r="T803" t="s">
        <v>1259</v>
      </c>
    </row>
    <row r="804" spans="1:20">
      <c r="A804" t="s">
        <v>3580</v>
      </c>
      <c r="B804" t="s">
        <v>3581</v>
      </c>
      <c r="C804" t="s">
        <v>981</v>
      </c>
      <c r="D804" t="s">
        <v>588</v>
      </c>
      <c r="E804">
        <v>1970</v>
      </c>
      <c r="F804">
        <v>2714</v>
      </c>
      <c r="G804">
        <v>25009</v>
      </c>
      <c r="H804" t="s">
        <v>376</v>
      </c>
      <c r="I804">
        <v>1122</v>
      </c>
      <c r="J804" t="s">
        <v>1912</v>
      </c>
      <c r="K804" t="s">
        <v>1449</v>
      </c>
      <c r="L804" t="s">
        <v>42</v>
      </c>
      <c r="M804" t="s">
        <v>1796</v>
      </c>
      <c r="N804" t="s">
        <v>42</v>
      </c>
      <c r="O804" t="s">
        <v>2094</v>
      </c>
      <c r="P804" t="s">
        <v>1449</v>
      </c>
      <c r="Q804" t="s">
        <v>1798</v>
      </c>
      <c r="S804" t="s">
        <v>1259</v>
      </c>
      <c r="T804" t="s">
        <v>1259</v>
      </c>
    </row>
    <row r="805" spans="1:20">
      <c r="A805" t="s">
        <v>3582</v>
      </c>
      <c r="B805" t="s">
        <v>3583</v>
      </c>
      <c r="C805" t="s">
        <v>981</v>
      </c>
      <c r="D805" t="s">
        <v>588</v>
      </c>
      <c r="E805">
        <v>1970</v>
      </c>
      <c r="F805">
        <v>2944</v>
      </c>
      <c r="G805">
        <v>25009</v>
      </c>
      <c r="H805" t="s">
        <v>376</v>
      </c>
      <c r="I805">
        <v>1122</v>
      </c>
      <c r="J805" t="s">
        <v>1795</v>
      </c>
      <c r="K805" t="s">
        <v>1449</v>
      </c>
      <c r="L805" t="s">
        <v>42</v>
      </c>
      <c r="M805" t="s">
        <v>1910</v>
      </c>
      <c r="N805" t="s">
        <v>42</v>
      </c>
      <c r="O805" t="s">
        <v>2097</v>
      </c>
      <c r="P805" t="s">
        <v>1797</v>
      </c>
      <c r="Q805" t="s">
        <v>1847</v>
      </c>
      <c r="R805">
        <v>33</v>
      </c>
      <c r="S805" t="s">
        <v>1259</v>
      </c>
      <c r="T805" t="s">
        <v>1259</v>
      </c>
    </row>
    <row r="806" spans="1:20">
      <c r="A806" t="s">
        <v>3584</v>
      </c>
      <c r="B806" t="s">
        <v>3585</v>
      </c>
      <c r="C806" t="s">
        <v>981</v>
      </c>
      <c r="D806" t="s">
        <v>588</v>
      </c>
      <c r="E806">
        <v>1970</v>
      </c>
      <c r="F806">
        <v>3103</v>
      </c>
      <c r="G806">
        <v>25009</v>
      </c>
      <c r="H806" t="s">
        <v>376</v>
      </c>
      <c r="I806">
        <v>1122</v>
      </c>
      <c r="J806" t="s">
        <v>1801</v>
      </c>
      <c r="K806" t="s">
        <v>1449</v>
      </c>
      <c r="L806" t="s">
        <v>42</v>
      </c>
      <c r="M806" t="s">
        <v>42</v>
      </c>
      <c r="N806" t="s">
        <v>42</v>
      </c>
      <c r="O806" t="s">
        <v>1449</v>
      </c>
      <c r="P806" t="s">
        <v>1449</v>
      </c>
      <c r="Q806" t="s">
        <v>1802</v>
      </c>
      <c r="S806" t="s">
        <v>1259</v>
      </c>
      <c r="T806" t="s">
        <v>1259</v>
      </c>
    </row>
    <row r="807" spans="1:20">
      <c r="A807" t="s">
        <v>3586</v>
      </c>
      <c r="B807" t="s">
        <v>3587</v>
      </c>
      <c r="C807" t="s">
        <v>981</v>
      </c>
      <c r="D807" t="s">
        <v>588</v>
      </c>
      <c r="E807">
        <v>1970</v>
      </c>
      <c r="F807">
        <v>3248</v>
      </c>
      <c r="G807">
        <v>25009</v>
      </c>
      <c r="H807" t="s">
        <v>376</v>
      </c>
      <c r="I807">
        <v>1122</v>
      </c>
      <c r="J807" t="s">
        <v>1838</v>
      </c>
      <c r="K807" t="s">
        <v>1449</v>
      </c>
      <c r="L807" t="s">
        <v>42</v>
      </c>
      <c r="M807" t="s">
        <v>1449</v>
      </c>
      <c r="N807" t="s">
        <v>42</v>
      </c>
      <c r="O807" t="s">
        <v>1449</v>
      </c>
      <c r="P807" t="s">
        <v>1449</v>
      </c>
      <c r="Q807" t="s">
        <v>1802</v>
      </c>
      <c r="S807" t="s">
        <v>1259</v>
      </c>
      <c r="T807" t="s">
        <v>1259</v>
      </c>
    </row>
    <row r="808" spans="1:20">
      <c r="A808" t="s">
        <v>3588</v>
      </c>
      <c r="B808" t="s">
        <v>3589</v>
      </c>
      <c r="C808" t="s">
        <v>981</v>
      </c>
      <c r="D808" t="s">
        <v>588</v>
      </c>
      <c r="E808">
        <v>1970</v>
      </c>
      <c r="F808">
        <v>3405</v>
      </c>
      <c r="G808">
        <v>25009</v>
      </c>
      <c r="H808" t="s">
        <v>376</v>
      </c>
      <c r="I808">
        <v>1122</v>
      </c>
      <c r="J808" t="s">
        <v>1859</v>
      </c>
      <c r="K808" t="s">
        <v>1449</v>
      </c>
      <c r="L808" t="s">
        <v>1449</v>
      </c>
      <c r="M808" t="s">
        <v>42</v>
      </c>
      <c r="N808" t="s">
        <v>42</v>
      </c>
      <c r="O808" t="s">
        <v>1449</v>
      </c>
      <c r="P808" t="s">
        <v>1449</v>
      </c>
      <c r="Q808" t="s">
        <v>1847</v>
      </c>
      <c r="S808" t="s">
        <v>1259</v>
      </c>
      <c r="T808" t="s">
        <v>1259</v>
      </c>
    </row>
    <row r="809" spans="1:20">
      <c r="A809" t="s">
        <v>3590</v>
      </c>
      <c r="B809" t="s">
        <v>3591</v>
      </c>
      <c r="C809" t="s">
        <v>981</v>
      </c>
      <c r="D809" t="s">
        <v>588</v>
      </c>
      <c r="E809">
        <v>1970</v>
      </c>
      <c r="F809">
        <v>4267</v>
      </c>
      <c r="G809">
        <v>25009</v>
      </c>
      <c r="H809" t="s">
        <v>376</v>
      </c>
      <c r="I809">
        <v>1122</v>
      </c>
      <c r="J809" t="s">
        <v>1795</v>
      </c>
      <c r="K809" t="s">
        <v>1449</v>
      </c>
      <c r="L809" t="s">
        <v>42</v>
      </c>
      <c r="M809" t="s">
        <v>1796</v>
      </c>
      <c r="N809" t="s">
        <v>42</v>
      </c>
      <c r="O809" t="s">
        <v>1864</v>
      </c>
      <c r="P809" t="s">
        <v>1797</v>
      </c>
      <c r="Q809" t="s">
        <v>1798</v>
      </c>
      <c r="R809">
        <v>121</v>
      </c>
      <c r="S809" t="s">
        <v>1865</v>
      </c>
      <c r="T809" t="s">
        <v>1259</v>
      </c>
    </row>
    <row r="810" spans="1:20">
      <c r="A810" t="s">
        <v>3592</v>
      </c>
      <c r="B810" t="s">
        <v>3593</v>
      </c>
      <c r="C810" t="s">
        <v>981</v>
      </c>
      <c r="D810" t="s">
        <v>588</v>
      </c>
      <c r="E810">
        <v>1970</v>
      </c>
      <c r="F810">
        <v>4815</v>
      </c>
      <c r="G810">
        <v>25009</v>
      </c>
      <c r="H810" t="s">
        <v>376</v>
      </c>
      <c r="I810">
        <v>1122</v>
      </c>
      <c r="J810" t="s">
        <v>1838</v>
      </c>
      <c r="K810" t="s">
        <v>1449</v>
      </c>
      <c r="L810" t="s">
        <v>42</v>
      </c>
      <c r="M810" t="s">
        <v>1449</v>
      </c>
      <c r="N810" t="s">
        <v>42</v>
      </c>
      <c r="O810" t="s">
        <v>1449</v>
      </c>
      <c r="P810" t="s">
        <v>1449</v>
      </c>
      <c r="Q810" t="s">
        <v>1802</v>
      </c>
      <c r="S810" t="s">
        <v>1259</v>
      </c>
      <c r="T810" t="s">
        <v>1259</v>
      </c>
    </row>
    <row r="811" spans="1:20">
      <c r="A811" t="s">
        <v>3594</v>
      </c>
      <c r="B811" t="s">
        <v>3595</v>
      </c>
      <c r="C811" t="s">
        <v>981</v>
      </c>
      <c r="D811" t="s">
        <v>588</v>
      </c>
      <c r="E811">
        <v>1970</v>
      </c>
      <c r="F811">
        <v>5348</v>
      </c>
      <c r="G811">
        <v>25009</v>
      </c>
      <c r="H811" t="s">
        <v>376</v>
      </c>
      <c r="I811">
        <v>1122</v>
      </c>
      <c r="J811" t="s">
        <v>1808</v>
      </c>
      <c r="K811" t="s">
        <v>1449</v>
      </c>
      <c r="L811" t="s">
        <v>1814</v>
      </c>
      <c r="M811" t="s">
        <v>42</v>
      </c>
      <c r="N811" t="s">
        <v>42</v>
      </c>
      <c r="O811" t="s">
        <v>2094</v>
      </c>
      <c r="P811" t="s">
        <v>1797</v>
      </c>
      <c r="Q811" t="s">
        <v>1798</v>
      </c>
      <c r="S811" t="s">
        <v>1259</v>
      </c>
      <c r="T811" t="s">
        <v>1259</v>
      </c>
    </row>
    <row r="812" spans="1:20">
      <c r="A812" t="s">
        <v>3596</v>
      </c>
      <c r="B812" t="s">
        <v>3597</v>
      </c>
      <c r="C812" t="s">
        <v>981</v>
      </c>
      <c r="D812" t="s">
        <v>588</v>
      </c>
      <c r="E812">
        <v>1970</v>
      </c>
      <c r="F812">
        <v>5577</v>
      </c>
      <c r="G812">
        <v>25009</v>
      </c>
      <c r="H812" t="s">
        <v>376</v>
      </c>
      <c r="I812">
        <v>1122</v>
      </c>
      <c r="J812" t="s">
        <v>1838</v>
      </c>
      <c r="K812" t="s">
        <v>1449</v>
      </c>
      <c r="L812" t="s">
        <v>42</v>
      </c>
      <c r="M812" t="s">
        <v>1449</v>
      </c>
      <c r="N812" t="s">
        <v>42</v>
      </c>
      <c r="O812" t="s">
        <v>1449</v>
      </c>
      <c r="P812" t="s">
        <v>1449</v>
      </c>
      <c r="Q812" t="s">
        <v>1802</v>
      </c>
      <c r="S812" t="s">
        <v>1259</v>
      </c>
      <c r="T812" t="s">
        <v>1259</v>
      </c>
    </row>
    <row r="813" spans="1:20">
      <c r="A813" t="s">
        <v>3598</v>
      </c>
      <c r="B813" t="s">
        <v>3599</v>
      </c>
      <c r="C813" t="s">
        <v>3600</v>
      </c>
      <c r="D813" t="s">
        <v>588</v>
      </c>
      <c r="E813">
        <v>1982</v>
      </c>
      <c r="F813">
        <v>1316</v>
      </c>
      <c r="G813">
        <v>25009</v>
      </c>
      <c r="H813" t="s">
        <v>376</v>
      </c>
      <c r="I813">
        <v>1122</v>
      </c>
      <c r="J813" t="s">
        <v>2259</v>
      </c>
      <c r="K813" t="s">
        <v>1449</v>
      </c>
      <c r="L813" t="s">
        <v>42</v>
      </c>
      <c r="M813" t="s">
        <v>42</v>
      </c>
      <c r="N813" t="s">
        <v>42</v>
      </c>
      <c r="O813" t="s">
        <v>1449</v>
      </c>
      <c r="P813" t="s">
        <v>1449</v>
      </c>
      <c r="Q813" t="s">
        <v>1798</v>
      </c>
      <c r="S813" t="s">
        <v>1259</v>
      </c>
      <c r="T813" t="s">
        <v>1259</v>
      </c>
    </row>
    <row r="814" spans="1:20">
      <c r="A814" t="s">
        <v>3601</v>
      </c>
      <c r="B814" t="s">
        <v>3599</v>
      </c>
      <c r="C814" t="s">
        <v>3600</v>
      </c>
      <c r="D814" t="s">
        <v>588</v>
      </c>
      <c r="E814">
        <v>1982</v>
      </c>
      <c r="F814">
        <v>1316</v>
      </c>
      <c r="G814">
        <v>25009</v>
      </c>
      <c r="H814" t="s">
        <v>376</v>
      </c>
      <c r="I814">
        <v>1122</v>
      </c>
      <c r="J814" t="s">
        <v>1841</v>
      </c>
      <c r="K814" t="s">
        <v>1449</v>
      </c>
      <c r="L814" t="s">
        <v>1842</v>
      </c>
      <c r="M814" t="s">
        <v>42</v>
      </c>
      <c r="N814" t="s">
        <v>42</v>
      </c>
      <c r="O814" t="s">
        <v>1449</v>
      </c>
      <c r="P814" t="s">
        <v>1811</v>
      </c>
      <c r="Q814" t="s">
        <v>1842</v>
      </c>
      <c r="S814" t="s">
        <v>1259</v>
      </c>
      <c r="T814" t="s">
        <v>1259</v>
      </c>
    </row>
    <row r="815" spans="1:20">
      <c r="A815" t="s">
        <v>3602</v>
      </c>
      <c r="B815" t="s">
        <v>3603</v>
      </c>
      <c r="C815" t="s">
        <v>3600</v>
      </c>
      <c r="D815" t="s">
        <v>588</v>
      </c>
      <c r="E815">
        <v>1982</v>
      </c>
      <c r="F815">
        <v>2325</v>
      </c>
      <c r="G815">
        <v>25009</v>
      </c>
      <c r="H815" t="s">
        <v>376</v>
      </c>
      <c r="I815">
        <v>1122</v>
      </c>
      <c r="J815" t="s">
        <v>2312</v>
      </c>
      <c r="K815" t="s">
        <v>1449</v>
      </c>
      <c r="L815" t="s">
        <v>1809</v>
      </c>
      <c r="M815" t="s">
        <v>42</v>
      </c>
      <c r="N815" t="s">
        <v>42</v>
      </c>
      <c r="O815" t="s">
        <v>1810</v>
      </c>
      <c r="P815" t="s">
        <v>1449</v>
      </c>
      <c r="Q815" t="s">
        <v>1809</v>
      </c>
      <c r="S815" t="s">
        <v>1259</v>
      </c>
      <c r="T815" t="s">
        <v>1259</v>
      </c>
    </row>
    <row r="816" spans="1:20">
      <c r="A816" t="s">
        <v>3604</v>
      </c>
      <c r="B816" t="s">
        <v>3605</v>
      </c>
      <c r="C816" t="s">
        <v>3606</v>
      </c>
      <c r="D816" t="s">
        <v>588</v>
      </c>
      <c r="E816">
        <v>1983</v>
      </c>
      <c r="F816">
        <v>1921</v>
      </c>
      <c r="G816">
        <v>25009</v>
      </c>
      <c r="H816" t="s">
        <v>376</v>
      </c>
      <c r="I816">
        <v>1122</v>
      </c>
      <c r="J816" t="s">
        <v>1795</v>
      </c>
      <c r="K816" t="s">
        <v>1449</v>
      </c>
      <c r="L816" t="s">
        <v>42</v>
      </c>
      <c r="M816" t="s">
        <v>1796</v>
      </c>
      <c r="N816" t="s">
        <v>42</v>
      </c>
      <c r="O816" t="s">
        <v>1449</v>
      </c>
      <c r="P816" t="s">
        <v>1797</v>
      </c>
      <c r="Q816" t="s">
        <v>1798</v>
      </c>
      <c r="R816">
        <v>119</v>
      </c>
      <c r="S816" t="s">
        <v>1259</v>
      </c>
      <c r="T816" t="s">
        <v>1259</v>
      </c>
    </row>
    <row r="817" spans="1:20">
      <c r="A817" t="s">
        <v>3607</v>
      </c>
      <c r="B817" t="s">
        <v>3608</v>
      </c>
      <c r="C817" t="s">
        <v>3606</v>
      </c>
      <c r="D817" t="s">
        <v>588</v>
      </c>
      <c r="E817">
        <v>1983</v>
      </c>
      <c r="F817">
        <v>2013</v>
      </c>
      <c r="G817">
        <v>25009</v>
      </c>
      <c r="H817" t="s">
        <v>376</v>
      </c>
      <c r="I817">
        <v>1122</v>
      </c>
      <c r="J817" t="s">
        <v>1841</v>
      </c>
      <c r="K817" t="s">
        <v>1449</v>
      </c>
      <c r="L817" t="s">
        <v>1847</v>
      </c>
      <c r="M817" t="s">
        <v>42</v>
      </c>
      <c r="N817" t="s">
        <v>42</v>
      </c>
      <c r="O817" t="s">
        <v>1449</v>
      </c>
      <c r="P817" t="s">
        <v>1797</v>
      </c>
      <c r="Q817" t="s">
        <v>1847</v>
      </c>
      <c r="S817" t="s">
        <v>1259</v>
      </c>
      <c r="T817" t="s">
        <v>1259</v>
      </c>
    </row>
    <row r="818" spans="1:20">
      <c r="A818" t="s">
        <v>3609</v>
      </c>
      <c r="B818" t="s">
        <v>3610</v>
      </c>
      <c r="C818" t="s">
        <v>3611</v>
      </c>
      <c r="D818" t="s">
        <v>588</v>
      </c>
      <c r="E818">
        <v>1984</v>
      </c>
      <c r="F818">
        <v>1427</v>
      </c>
      <c r="G818">
        <v>25009</v>
      </c>
      <c r="H818" t="s">
        <v>376</v>
      </c>
      <c r="I818">
        <v>1122</v>
      </c>
      <c r="J818" t="s">
        <v>1822</v>
      </c>
      <c r="K818" t="s">
        <v>1823</v>
      </c>
      <c r="L818" t="s">
        <v>1824</v>
      </c>
      <c r="M818" t="s">
        <v>42</v>
      </c>
      <c r="N818" t="s">
        <v>1829</v>
      </c>
      <c r="O818" t="s">
        <v>1449</v>
      </c>
      <c r="P818" t="s">
        <v>1797</v>
      </c>
      <c r="Q818" t="s">
        <v>1798</v>
      </c>
      <c r="S818" t="s">
        <v>1259</v>
      </c>
      <c r="T818" t="s">
        <v>1259</v>
      </c>
    </row>
    <row r="819" spans="1:20">
      <c r="A819" t="s">
        <v>3612</v>
      </c>
      <c r="B819" t="s">
        <v>3613</v>
      </c>
      <c r="C819" t="s">
        <v>3611</v>
      </c>
      <c r="D819" t="s">
        <v>588</v>
      </c>
      <c r="E819">
        <v>1984</v>
      </c>
      <c r="F819">
        <v>1813</v>
      </c>
      <c r="G819">
        <v>25009</v>
      </c>
      <c r="H819" t="s">
        <v>376</v>
      </c>
      <c r="I819">
        <v>1122</v>
      </c>
      <c r="J819" t="s">
        <v>1808</v>
      </c>
      <c r="K819" t="s">
        <v>1449</v>
      </c>
      <c r="L819" t="s">
        <v>1809</v>
      </c>
      <c r="M819" t="s">
        <v>42</v>
      </c>
      <c r="N819" t="s">
        <v>42</v>
      </c>
      <c r="O819" t="s">
        <v>1815</v>
      </c>
      <c r="P819" t="s">
        <v>1811</v>
      </c>
      <c r="Q819" t="s">
        <v>1809</v>
      </c>
      <c r="S819" t="s">
        <v>1259</v>
      </c>
      <c r="T819" t="s">
        <v>1259</v>
      </c>
    </row>
    <row r="820" spans="1:20">
      <c r="A820" t="s">
        <v>3614</v>
      </c>
      <c r="B820" t="s">
        <v>3615</v>
      </c>
      <c r="C820" t="s">
        <v>3616</v>
      </c>
      <c r="D820" t="s">
        <v>588</v>
      </c>
      <c r="E820">
        <v>1985</v>
      </c>
      <c r="F820">
        <v>1829</v>
      </c>
      <c r="G820">
        <v>25009</v>
      </c>
      <c r="H820" t="s">
        <v>376</v>
      </c>
      <c r="I820">
        <v>1122</v>
      </c>
      <c r="J820" t="s">
        <v>1841</v>
      </c>
      <c r="K820" t="s">
        <v>1449</v>
      </c>
      <c r="L820" t="s">
        <v>1847</v>
      </c>
      <c r="M820" t="s">
        <v>42</v>
      </c>
      <c r="N820" t="s">
        <v>42</v>
      </c>
      <c r="O820" t="s">
        <v>1449</v>
      </c>
      <c r="P820" t="s">
        <v>1811</v>
      </c>
      <c r="Q820" t="s">
        <v>1847</v>
      </c>
      <c r="S820" t="s">
        <v>1259</v>
      </c>
      <c r="T820" t="s">
        <v>1259</v>
      </c>
    </row>
    <row r="821" spans="1:20">
      <c r="A821" t="s">
        <v>3617</v>
      </c>
      <c r="B821" t="s">
        <v>3618</v>
      </c>
      <c r="C821" t="s">
        <v>3616</v>
      </c>
      <c r="D821" t="s">
        <v>588</v>
      </c>
      <c r="E821">
        <v>1985</v>
      </c>
      <c r="F821">
        <v>1829</v>
      </c>
      <c r="G821">
        <v>25009</v>
      </c>
      <c r="H821" t="s">
        <v>376</v>
      </c>
      <c r="I821">
        <v>1122</v>
      </c>
      <c r="J821" t="s">
        <v>1822</v>
      </c>
      <c r="K821" t="s">
        <v>1823</v>
      </c>
      <c r="L821" t="s">
        <v>1824</v>
      </c>
      <c r="M821" t="s">
        <v>42</v>
      </c>
      <c r="N821" t="s">
        <v>1825</v>
      </c>
      <c r="O821" t="s">
        <v>1449</v>
      </c>
      <c r="P821" t="s">
        <v>1797</v>
      </c>
      <c r="Q821" t="s">
        <v>1798</v>
      </c>
      <c r="S821" t="s">
        <v>1259</v>
      </c>
      <c r="T821" t="s">
        <v>1259</v>
      </c>
    </row>
    <row r="822" spans="1:20">
      <c r="A822" t="s">
        <v>3619</v>
      </c>
      <c r="B822" t="s">
        <v>3620</v>
      </c>
      <c r="C822" t="s">
        <v>3621</v>
      </c>
      <c r="D822" t="s">
        <v>588</v>
      </c>
      <c r="E822">
        <v>2019</v>
      </c>
      <c r="F822">
        <v>1515</v>
      </c>
      <c r="G822">
        <v>25021</v>
      </c>
      <c r="H822" t="s">
        <v>426</v>
      </c>
      <c r="I822">
        <v>1122</v>
      </c>
      <c r="J822" t="s">
        <v>1859</v>
      </c>
      <c r="K822" t="s">
        <v>1449</v>
      </c>
      <c r="L822" t="s">
        <v>1449</v>
      </c>
      <c r="M822" t="s">
        <v>42</v>
      </c>
      <c r="N822" t="s">
        <v>42</v>
      </c>
      <c r="O822" t="s">
        <v>1449</v>
      </c>
      <c r="P822" t="s">
        <v>1449</v>
      </c>
      <c r="Q822" t="s">
        <v>1847</v>
      </c>
      <c r="S822" t="s">
        <v>1259</v>
      </c>
      <c r="T822" t="s">
        <v>1259</v>
      </c>
    </row>
    <row r="823" spans="1:20">
      <c r="A823" t="s">
        <v>3622</v>
      </c>
      <c r="B823" t="s">
        <v>3623</v>
      </c>
      <c r="C823" t="s">
        <v>3621</v>
      </c>
      <c r="D823" t="s">
        <v>588</v>
      </c>
      <c r="E823">
        <v>2019</v>
      </c>
      <c r="F823">
        <v>1602</v>
      </c>
      <c r="G823">
        <v>25021</v>
      </c>
      <c r="H823" t="s">
        <v>426</v>
      </c>
      <c r="I823">
        <v>1122</v>
      </c>
      <c r="J823" t="s">
        <v>1801</v>
      </c>
      <c r="K823" t="s">
        <v>1449</v>
      </c>
      <c r="L823" t="s">
        <v>42</v>
      </c>
      <c r="M823" t="s">
        <v>42</v>
      </c>
      <c r="N823" t="s">
        <v>42</v>
      </c>
      <c r="O823" t="s">
        <v>1449</v>
      </c>
      <c r="P823" t="s">
        <v>1449</v>
      </c>
      <c r="Q823" t="s">
        <v>1802</v>
      </c>
      <c r="S823" t="s">
        <v>1259</v>
      </c>
      <c r="T823" t="s">
        <v>1259</v>
      </c>
    </row>
    <row r="824" spans="1:20">
      <c r="A824" t="s">
        <v>3624</v>
      </c>
      <c r="B824" t="s">
        <v>3625</v>
      </c>
      <c r="C824" t="s">
        <v>3621</v>
      </c>
      <c r="D824" t="s">
        <v>588</v>
      </c>
      <c r="E824">
        <v>2019</v>
      </c>
      <c r="F824">
        <v>2011</v>
      </c>
      <c r="G824">
        <v>25021</v>
      </c>
      <c r="H824" t="s">
        <v>426</v>
      </c>
      <c r="I824">
        <v>1122</v>
      </c>
      <c r="J824" t="s">
        <v>1841</v>
      </c>
      <c r="K824" t="s">
        <v>1449</v>
      </c>
      <c r="L824" t="s">
        <v>1824</v>
      </c>
      <c r="M824" t="s">
        <v>42</v>
      </c>
      <c r="N824" t="s">
        <v>42</v>
      </c>
      <c r="O824" t="s">
        <v>1449</v>
      </c>
      <c r="P824" t="s">
        <v>1797</v>
      </c>
      <c r="Q824" t="s">
        <v>1798</v>
      </c>
      <c r="S824" t="s">
        <v>1259</v>
      </c>
      <c r="T824" t="s">
        <v>1259</v>
      </c>
    </row>
    <row r="825" spans="1:20">
      <c r="A825" t="s">
        <v>3626</v>
      </c>
      <c r="B825" t="s">
        <v>3627</v>
      </c>
      <c r="C825" t="s">
        <v>3628</v>
      </c>
      <c r="D825" t="s">
        <v>588</v>
      </c>
      <c r="E825">
        <v>2021</v>
      </c>
      <c r="F825">
        <v>54</v>
      </c>
      <c r="G825">
        <v>25021</v>
      </c>
      <c r="H825" t="s">
        <v>426</v>
      </c>
      <c r="I825">
        <v>1122</v>
      </c>
      <c r="J825" t="s">
        <v>1801</v>
      </c>
      <c r="K825" t="s">
        <v>1449</v>
      </c>
      <c r="L825" t="s">
        <v>42</v>
      </c>
      <c r="M825" t="s">
        <v>42</v>
      </c>
      <c r="N825" t="s">
        <v>42</v>
      </c>
      <c r="O825" t="s">
        <v>1449</v>
      </c>
      <c r="P825" t="s">
        <v>1449</v>
      </c>
      <c r="Q825" t="s">
        <v>1802</v>
      </c>
      <c r="S825" t="s">
        <v>1259</v>
      </c>
      <c r="T825" t="s">
        <v>1259</v>
      </c>
    </row>
    <row r="826" spans="1:20">
      <c r="A826" t="s">
        <v>3629</v>
      </c>
      <c r="B826" t="s">
        <v>3630</v>
      </c>
      <c r="C826" t="s">
        <v>3628</v>
      </c>
      <c r="D826" t="s">
        <v>588</v>
      </c>
      <c r="E826">
        <v>2021</v>
      </c>
      <c r="F826">
        <v>1246</v>
      </c>
      <c r="G826">
        <v>25021</v>
      </c>
      <c r="H826" t="s">
        <v>426</v>
      </c>
      <c r="I826">
        <v>1122</v>
      </c>
      <c r="J826" t="s">
        <v>1859</v>
      </c>
      <c r="K826" t="s">
        <v>1449</v>
      </c>
      <c r="L826" t="s">
        <v>1449</v>
      </c>
      <c r="M826" t="s">
        <v>42</v>
      </c>
      <c r="N826" t="s">
        <v>42</v>
      </c>
      <c r="O826" t="s">
        <v>1449</v>
      </c>
      <c r="P826" t="s">
        <v>1449</v>
      </c>
      <c r="Q826" t="s">
        <v>1847</v>
      </c>
      <c r="S826" t="s">
        <v>1259</v>
      </c>
      <c r="T826" t="s">
        <v>1259</v>
      </c>
    </row>
    <row r="827" spans="1:20">
      <c r="A827" t="s">
        <v>3631</v>
      </c>
      <c r="B827" t="s">
        <v>3632</v>
      </c>
      <c r="C827" t="s">
        <v>3628</v>
      </c>
      <c r="D827" t="s">
        <v>588</v>
      </c>
      <c r="E827">
        <v>2021</v>
      </c>
      <c r="F827">
        <v>1358</v>
      </c>
      <c r="G827">
        <v>25021</v>
      </c>
      <c r="H827" t="s">
        <v>426</v>
      </c>
      <c r="I827">
        <v>1122</v>
      </c>
      <c r="J827" t="s">
        <v>1822</v>
      </c>
      <c r="K827" t="s">
        <v>1449</v>
      </c>
      <c r="L827" t="s">
        <v>1847</v>
      </c>
      <c r="M827" t="s">
        <v>42</v>
      </c>
      <c r="N827" t="s">
        <v>2240</v>
      </c>
      <c r="O827" t="s">
        <v>1449</v>
      </c>
      <c r="P827" t="s">
        <v>1797</v>
      </c>
      <c r="Q827" t="s">
        <v>1847</v>
      </c>
      <c r="S827" t="s">
        <v>1259</v>
      </c>
      <c r="T827" t="s">
        <v>1259</v>
      </c>
    </row>
    <row r="828" spans="1:20">
      <c r="A828" t="s">
        <v>3633</v>
      </c>
      <c r="B828" t="s">
        <v>3634</v>
      </c>
      <c r="C828" t="s">
        <v>3628</v>
      </c>
      <c r="D828" t="s">
        <v>588</v>
      </c>
      <c r="E828">
        <v>2021</v>
      </c>
      <c r="F828">
        <v>2025</v>
      </c>
      <c r="G828">
        <v>25021</v>
      </c>
      <c r="H828" t="s">
        <v>426</v>
      </c>
      <c r="I828">
        <v>1122</v>
      </c>
      <c r="J828" t="s">
        <v>1795</v>
      </c>
      <c r="K828" t="s">
        <v>1449</v>
      </c>
      <c r="L828" t="s">
        <v>42</v>
      </c>
      <c r="M828" t="s">
        <v>1796</v>
      </c>
      <c r="N828" t="s">
        <v>42</v>
      </c>
      <c r="O828" t="s">
        <v>1864</v>
      </c>
      <c r="P828" t="s">
        <v>1797</v>
      </c>
      <c r="Q828" t="s">
        <v>1798</v>
      </c>
      <c r="R828">
        <v>151</v>
      </c>
      <c r="S828" t="s">
        <v>1865</v>
      </c>
      <c r="T828" t="s">
        <v>1259</v>
      </c>
    </row>
    <row r="829" spans="1:20">
      <c r="A829" t="s">
        <v>3635</v>
      </c>
      <c r="B829" t="s">
        <v>3636</v>
      </c>
      <c r="C829" t="s">
        <v>3628</v>
      </c>
      <c r="D829" t="s">
        <v>588</v>
      </c>
      <c r="E829">
        <v>2021</v>
      </c>
      <c r="F829">
        <v>2351</v>
      </c>
      <c r="G829">
        <v>25021</v>
      </c>
      <c r="H829" t="s">
        <v>426</v>
      </c>
      <c r="I829">
        <v>1122</v>
      </c>
      <c r="J829" t="s">
        <v>1912</v>
      </c>
      <c r="K829" t="s">
        <v>1449</v>
      </c>
      <c r="L829" t="s">
        <v>42</v>
      </c>
      <c r="M829" t="s">
        <v>1796</v>
      </c>
      <c r="N829" t="s">
        <v>42</v>
      </c>
      <c r="O829" t="s">
        <v>1449</v>
      </c>
      <c r="P829" t="s">
        <v>1797</v>
      </c>
      <c r="Q829" t="s">
        <v>1798</v>
      </c>
      <c r="S829" t="s">
        <v>1259</v>
      </c>
      <c r="T829" t="s">
        <v>1259</v>
      </c>
    </row>
    <row r="830" spans="1:20">
      <c r="A830" t="s">
        <v>3637</v>
      </c>
      <c r="B830" t="s">
        <v>3638</v>
      </c>
      <c r="C830" t="s">
        <v>3628</v>
      </c>
      <c r="D830" t="s">
        <v>588</v>
      </c>
      <c r="E830">
        <v>2021</v>
      </c>
      <c r="F830">
        <v>2496</v>
      </c>
      <c r="G830">
        <v>25021</v>
      </c>
      <c r="H830" t="s">
        <v>426</v>
      </c>
      <c r="I830">
        <v>1122</v>
      </c>
      <c r="J830" t="s">
        <v>1795</v>
      </c>
      <c r="K830" t="s">
        <v>1449</v>
      </c>
      <c r="L830" t="s">
        <v>42</v>
      </c>
      <c r="M830" t="s">
        <v>1796</v>
      </c>
      <c r="N830" t="s">
        <v>42</v>
      </c>
      <c r="O830" t="s">
        <v>1449</v>
      </c>
      <c r="P830" t="s">
        <v>1797</v>
      </c>
      <c r="Q830" t="s">
        <v>1798</v>
      </c>
      <c r="R830">
        <v>144</v>
      </c>
      <c r="S830" t="s">
        <v>1259</v>
      </c>
      <c r="T830" t="s">
        <v>1259</v>
      </c>
    </row>
    <row r="831" spans="1:20">
      <c r="A831" t="s">
        <v>3639</v>
      </c>
      <c r="B831" t="s">
        <v>3640</v>
      </c>
      <c r="C831" t="s">
        <v>3628</v>
      </c>
      <c r="D831" t="s">
        <v>588</v>
      </c>
      <c r="E831">
        <v>2021</v>
      </c>
      <c r="F831">
        <v>2574</v>
      </c>
      <c r="G831">
        <v>25021</v>
      </c>
      <c r="H831" t="s">
        <v>426</v>
      </c>
      <c r="I831">
        <v>1122</v>
      </c>
      <c r="J831" t="s">
        <v>1822</v>
      </c>
      <c r="K831" t="s">
        <v>1823</v>
      </c>
      <c r="L831" t="s">
        <v>1824</v>
      </c>
      <c r="M831" t="s">
        <v>42</v>
      </c>
      <c r="N831" t="s">
        <v>1829</v>
      </c>
      <c r="O831" t="s">
        <v>1449</v>
      </c>
      <c r="P831" t="s">
        <v>1797</v>
      </c>
      <c r="Q831" t="s">
        <v>1798</v>
      </c>
      <c r="S831" t="s">
        <v>1259</v>
      </c>
      <c r="T831" t="s">
        <v>1259</v>
      </c>
    </row>
    <row r="832" spans="1:20">
      <c r="A832" t="s">
        <v>3641</v>
      </c>
      <c r="B832" t="s">
        <v>3642</v>
      </c>
      <c r="C832" t="s">
        <v>3628</v>
      </c>
      <c r="D832" t="s">
        <v>588</v>
      </c>
      <c r="E832">
        <v>2021</v>
      </c>
      <c r="F832">
        <v>2704</v>
      </c>
      <c r="G832">
        <v>25021</v>
      </c>
      <c r="H832" t="s">
        <v>426</v>
      </c>
      <c r="I832">
        <v>1122</v>
      </c>
      <c r="J832" t="s">
        <v>1859</v>
      </c>
      <c r="K832" t="s">
        <v>1449</v>
      </c>
      <c r="L832" t="s">
        <v>1449</v>
      </c>
      <c r="M832" t="s">
        <v>42</v>
      </c>
      <c r="N832" t="s">
        <v>42</v>
      </c>
      <c r="O832" t="s">
        <v>1864</v>
      </c>
      <c r="P832" t="s">
        <v>1449</v>
      </c>
      <c r="Q832" t="s">
        <v>1847</v>
      </c>
      <c r="S832" t="s">
        <v>1865</v>
      </c>
      <c r="T832" t="s">
        <v>1259</v>
      </c>
    </row>
    <row r="833" spans="1:20">
      <c r="A833" t="s">
        <v>3643</v>
      </c>
      <c r="B833" t="s">
        <v>3644</v>
      </c>
      <c r="C833" t="s">
        <v>3628</v>
      </c>
      <c r="D833" t="s">
        <v>588</v>
      </c>
      <c r="E833">
        <v>2021</v>
      </c>
      <c r="F833">
        <v>2759</v>
      </c>
      <c r="G833">
        <v>25021</v>
      </c>
      <c r="H833" t="s">
        <v>426</v>
      </c>
      <c r="I833">
        <v>1122</v>
      </c>
      <c r="J833" t="s">
        <v>3141</v>
      </c>
      <c r="K833" t="s">
        <v>1449</v>
      </c>
      <c r="L833" t="s">
        <v>42</v>
      </c>
      <c r="M833" t="s">
        <v>1910</v>
      </c>
      <c r="N833" t="s">
        <v>42</v>
      </c>
      <c r="O833" t="s">
        <v>1864</v>
      </c>
      <c r="P833" t="s">
        <v>1797</v>
      </c>
      <c r="Q833" t="s">
        <v>1847</v>
      </c>
      <c r="R833">
        <v>45</v>
      </c>
      <c r="S833" t="s">
        <v>1865</v>
      </c>
      <c r="T833" t="s">
        <v>1259</v>
      </c>
    </row>
    <row r="834" spans="1:20">
      <c r="A834" t="s">
        <v>3645</v>
      </c>
      <c r="B834" t="s">
        <v>3646</v>
      </c>
      <c r="C834" t="s">
        <v>3647</v>
      </c>
      <c r="D834" t="s">
        <v>588</v>
      </c>
      <c r="E834">
        <v>2025</v>
      </c>
      <c r="F834">
        <v>1201</v>
      </c>
      <c r="G834">
        <v>25021</v>
      </c>
      <c r="H834" t="s">
        <v>426</v>
      </c>
      <c r="I834">
        <v>1122</v>
      </c>
      <c r="J834" t="s">
        <v>1795</v>
      </c>
      <c r="K834" t="s">
        <v>1449</v>
      </c>
      <c r="L834" t="s">
        <v>42</v>
      </c>
      <c r="M834" t="s">
        <v>1802</v>
      </c>
      <c r="N834" t="s">
        <v>42</v>
      </c>
      <c r="O834" t="s">
        <v>1449</v>
      </c>
      <c r="P834" t="s">
        <v>1797</v>
      </c>
      <c r="Q834" t="s">
        <v>1809</v>
      </c>
      <c r="R834">
        <v>60</v>
      </c>
      <c r="S834" t="s">
        <v>1259</v>
      </c>
      <c r="T834" t="s">
        <v>1259</v>
      </c>
    </row>
    <row r="835" spans="1:20">
      <c r="A835" t="s">
        <v>3648</v>
      </c>
      <c r="B835" t="s">
        <v>3649</v>
      </c>
      <c r="C835" t="s">
        <v>3650</v>
      </c>
      <c r="D835" t="s">
        <v>588</v>
      </c>
      <c r="E835">
        <v>2026</v>
      </c>
      <c r="F835">
        <v>4041</v>
      </c>
      <c r="G835">
        <v>25021</v>
      </c>
      <c r="H835" t="s">
        <v>426</v>
      </c>
      <c r="I835">
        <v>1122</v>
      </c>
      <c r="J835" t="s">
        <v>2259</v>
      </c>
      <c r="K835" t="s">
        <v>1449</v>
      </c>
      <c r="L835" t="s">
        <v>42</v>
      </c>
      <c r="M835" t="s">
        <v>42</v>
      </c>
      <c r="N835" t="s">
        <v>42</v>
      </c>
      <c r="O835" t="s">
        <v>2094</v>
      </c>
      <c r="P835" t="s">
        <v>1449</v>
      </c>
      <c r="Q835" t="s">
        <v>1798</v>
      </c>
      <c r="S835" t="s">
        <v>1259</v>
      </c>
      <c r="T835" t="s">
        <v>1259</v>
      </c>
    </row>
    <row r="836" spans="1:20">
      <c r="A836" t="s">
        <v>3651</v>
      </c>
      <c r="B836" t="s">
        <v>3652</v>
      </c>
      <c r="C836" t="s">
        <v>3650</v>
      </c>
      <c r="D836" t="s">
        <v>588</v>
      </c>
      <c r="E836">
        <v>2026</v>
      </c>
      <c r="F836">
        <v>5528</v>
      </c>
      <c r="G836">
        <v>25021</v>
      </c>
      <c r="H836" t="s">
        <v>426</v>
      </c>
      <c r="I836">
        <v>1122</v>
      </c>
      <c r="J836" t="s">
        <v>1949</v>
      </c>
      <c r="K836" t="s">
        <v>1449</v>
      </c>
      <c r="L836" t="s">
        <v>42</v>
      </c>
      <c r="M836" t="s">
        <v>1449</v>
      </c>
      <c r="N836" t="s">
        <v>42</v>
      </c>
      <c r="O836" t="s">
        <v>1864</v>
      </c>
      <c r="P836" t="s">
        <v>1449</v>
      </c>
      <c r="Q836" t="s">
        <v>1802</v>
      </c>
      <c r="S836" t="s">
        <v>1865</v>
      </c>
      <c r="T836" t="s">
        <v>1259</v>
      </c>
    </row>
    <row r="837" spans="1:20">
      <c r="A837" t="s">
        <v>3653</v>
      </c>
      <c r="B837" t="s">
        <v>3654</v>
      </c>
      <c r="C837" t="s">
        <v>3650</v>
      </c>
      <c r="D837" t="s">
        <v>588</v>
      </c>
      <c r="E837">
        <v>2026</v>
      </c>
      <c r="F837">
        <v>6149</v>
      </c>
      <c r="G837">
        <v>25021</v>
      </c>
      <c r="H837" t="s">
        <v>426</v>
      </c>
      <c r="I837">
        <v>1122</v>
      </c>
      <c r="J837" t="s">
        <v>1795</v>
      </c>
      <c r="K837" t="s">
        <v>1449</v>
      </c>
      <c r="L837" t="s">
        <v>42</v>
      </c>
      <c r="M837" t="s">
        <v>1796</v>
      </c>
      <c r="N837" t="s">
        <v>42</v>
      </c>
      <c r="O837" t="s">
        <v>1449</v>
      </c>
      <c r="P837" t="s">
        <v>1797</v>
      </c>
      <c r="Q837" t="s">
        <v>1798</v>
      </c>
      <c r="R837">
        <v>125</v>
      </c>
      <c r="S837" t="s">
        <v>1259</v>
      </c>
      <c r="T837" t="s">
        <v>1259</v>
      </c>
    </row>
    <row r="838" spans="1:20">
      <c r="A838" t="s">
        <v>3655</v>
      </c>
      <c r="B838" t="s">
        <v>3656</v>
      </c>
      <c r="C838" t="s">
        <v>3650</v>
      </c>
      <c r="D838" t="s">
        <v>588</v>
      </c>
      <c r="E838">
        <v>2026</v>
      </c>
      <c r="F838">
        <v>6363</v>
      </c>
      <c r="G838">
        <v>25021</v>
      </c>
      <c r="H838" t="s">
        <v>426</v>
      </c>
      <c r="I838">
        <v>1122</v>
      </c>
      <c r="J838" t="s">
        <v>1795</v>
      </c>
      <c r="K838" t="s">
        <v>1449</v>
      </c>
      <c r="L838" t="s">
        <v>42</v>
      </c>
      <c r="M838" t="s">
        <v>1796</v>
      </c>
      <c r="N838" t="s">
        <v>42</v>
      </c>
      <c r="O838" t="s">
        <v>1864</v>
      </c>
      <c r="P838" t="s">
        <v>1797</v>
      </c>
      <c r="Q838" t="s">
        <v>1798</v>
      </c>
      <c r="R838">
        <v>115</v>
      </c>
      <c r="S838" t="s">
        <v>1865</v>
      </c>
      <c r="T838" t="s">
        <v>1259</v>
      </c>
    </row>
    <row r="839" spans="1:20">
      <c r="A839" t="s">
        <v>3657</v>
      </c>
      <c r="B839" t="s">
        <v>3658</v>
      </c>
      <c r="C839" t="s">
        <v>3659</v>
      </c>
      <c r="D839" t="s">
        <v>588</v>
      </c>
      <c r="E839">
        <v>2030</v>
      </c>
      <c r="F839">
        <v>250</v>
      </c>
      <c r="G839">
        <v>25021</v>
      </c>
      <c r="H839" t="s">
        <v>426</v>
      </c>
      <c r="I839">
        <v>1122</v>
      </c>
      <c r="J839" t="s">
        <v>1801</v>
      </c>
      <c r="K839" t="s">
        <v>1449</v>
      </c>
      <c r="L839" t="s">
        <v>42</v>
      </c>
      <c r="M839" t="s">
        <v>42</v>
      </c>
      <c r="N839" t="s">
        <v>42</v>
      </c>
      <c r="O839" t="s">
        <v>1449</v>
      </c>
      <c r="P839" t="s">
        <v>1449</v>
      </c>
      <c r="Q839" t="s">
        <v>1802</v>
      </c>
      <c r="S839" t="s">
        <v>1259</v>
      </c>
      <c r="T839" t="s">
        <v>1259</v>
      </c>
    </row>
    <row r="840" spans="1:20">
      <c r="A840" t="s">
        <v>3660</v>
      </c>
      <c r="B840" t="s">
        <v>3661</v>
      </c>
      <c r="C840" t="s">
        <v>3659</v>
      </c>
      <c r="D840" t="s">
        <v>588</v>
      </c>
      <c r="E840">
        <v>2030</v>
      </c>
      <c r="F840">
        <v>1706</v>
      </c>
      <c r="G840">
        <v>25021</v>
      </c>
      <c r="H840" t="s">
        <v>426</v>
      </c>
      <c r="I840">
        <v>1122</v>
      </c>
      <c r="J840" t="s">
        <v>1822</v>
      </c>
      <c r="K840" t="s">
        <v>1449</v>
      </c>
      <c r="L840" t="s">
        <v>1824</v>
      </c>
      <c r="M840" t="s">
        <v>42</v>
      </c>
      <c r="N840" t="s">
        <v>1829</v>
      </c>
      <c r="O840" t="s">
        <v>1449</v>
      </c>
      <c r="P840" t="s">
        <v>1797</v>
      </c>
      <c r="Q840" t="s">
        <v>1798</v>
      </c>
      <c r="S840" t="s">
        <v>1259</v>
      </c>
      <c r="T840" t="s">
        <v>1259</v>
      </c>
    </row>
    <row r="841" spans="1:20">
      <c r="A841" t="s">
        <v>3662</v>
      </c>
      <c r="B841" t="s">
        <v>3663</v>
      </c>
      <c r="C841" t="s">
        <v>3664</v>
      </c>
      <c r="D841" t="s">
        <v>588</v>
      </c>
      <c r="E841">
        <v>2032</v>
      </c>
      <c r="F841">
        <v>1521</v>
      </c>
      <c r="G841">
        <v>25021</v>
      </c>
      <c r="H841" t="s">
        <v>426</v>
      </c>
      <c r="I841">
        <v>1122</v>
      </c>
      <c r="J841" t="s">
        <v>1818</v>
      </c>
      <c r="K841" t="s">
        <v>1449</v>
      </c>
      <c r="L841" t="s">
        <v>42</v>
      </c>
      <c r="M841" t="s">
        <v>1449</v>
      </c>
      <c r="N841" t="s">
        <v>42</v>
      </c>
      <c r="O841" t="s">
        <v>1449</v>
      </c>
      <c r="P841" t="s">
        <v>1449</v>
      </c>
      <c r="Q841" t="s">
        <v>1802</v>
      </c>
      <c r="S841" t="s">
        <v>1259</v>
      </c>
      <c r="T841" t="s">
        <v>1259</v>
      </c>
    </row>
    <row r="842" spans="1:20">
      <c r="A842" t="s">
        <v>3665</v>
      </c>
      <c r="B842" t="s">
        <v>3666</v>
      </c>
      <c r="C842" t="s">
        <v>3664</v>
      </c>
      <c r="D842" t="s">
        <v>588</v>
      </c>
      <c r="E842">
        <v>2032</v>
      </c>
      <c r="F842">
        <v>1426</v>
      </c>
      <c r="G842">
        <v>25021</v>
      </c>
      <c r="H842" t="s">
        <v>426</v>
      </c>
      <c r="I842">
        <v>1122</v>
      </c>
      <c r="J842" t="s">
        <v>2259</v>
      </c>
      <c r="K842" t="s">
        <v>1449</v>
      </c>
      <c r="L842" t="s">
        <v>42</v>
      </c>
      <c r="M842" t="s">
        <v>42</v>
      </c>
      <c r="N842" t="s">
        <v>42</v>
      </c>
      <c r="O842" t="s">
        <v>1449</v>
      </c>
      <c r="P842" t="s">
        <v>1449</v>
      </c>
      <c r="Q842" t="s">
        <v>1798</v>
      </c>
      <c r="S842" t="s">
        <v>1259</v>
      </c>
      <c r="T842" t="s">
        <v>1259</v>
      </c>
    </row>
    <row r="843" spans="1:20">
      <c r="A843" t="s">
        <v>3667</v>
      </c>
      <c r="B843" t="s">
        <v>3668</v>
      </c>
      <c r="C843" t="s">
        <v>3669</v>
      </c>
      <c r="D843" t="s">
        <v>588</v>
      </c>
      <c r="E843">
        <v>2035</v>
      </c>
      <c r="F843">
        <v>1901</v>
      </c>
      <c r="G843">
        <v>25021</v>
      </c>
      <c r="H843" t="s">
        <v>426</v>
      </c>
      <c r="I843">
        <v>1122</v>
      </c>
      <c r="J843" t="s">
        <v>1801</v>
      </c>
      <c r="K843" t="s">
        <v>1449</v>
      </c>
      <c r="L843" t="s">
        <v>42</v>
      </c>
      <c r="M843" t="s">
        <v>42</v>
      </c>
      <c r="N843" t="s">
        <v>42</v>
      </c>
      <c r="O843" t="s">
        <v>1449</v>
      </c>
      <c r="P843" t="s">
        <v>1449</v>
      </c>
      <c r="Q843" t="s">
        <v>1802</v>
      </c>
      <c r="S843" t="s">
        <v>1259</v>
      </c>
      <c r="T843" t="s">
        <v>1259</v>
      </c>
    </row>
    <row r="844" spans="1:20">
      <c r="A844" t="s">
        <v>3670</v>
      </c>
      <c r="B844" t="s">
        <v>3671</v>
      </c>
      <c r="C844" t="s">
        <v>3669</v>
      </c>
      <c r="D844" t="s">
        <v>588</v>
      </c>
      <c r="E844">
        <v>2035</v>
      </c>
      <c r="F844">
        <v>2317</v>
      </c>
      <c r="G844">
        <v>25021</v>
      </c>
      <c r="H844" t="s">
        <v>426</v>
      </c>
      <c r="I844">
        <v>1122</v>
      </c>
      <c r="J844" t="s">
        <v>1822</v>
      </c>
      <c r="K844" t="s">
        <v>1823</v>
      </c>
      <c r="L844" t="s">
        <v>1824</v>
      </c>
      <c r="M844" t="s">
        <v>42</v>
      </c>
      <c r="N844" t="s">
        <v>1829</v>
      </c>
      <c r="O844" t="s">
        <v>1449</v>
      </c>
      <c r="P844" t="s">
        <v>1797</v>
      </c>
      <c r="Q844" t="s">
        <v>1798</v>
      </c>
      <c r="S844" t="s">
        <v>1259</v>
      </c>
      <c r="T844" t="s">
        <v>1259</v>
      </c>
    </row>
    <row r="845" spans="1:20">
      <c r="A845" t="s">
        <v>3672</v>
      </c>
      <c r="B845" t="s">
        <v>3673</v>
      </c>
      <c r="C845" t="s">
        <v>3669</v>
      </c>
      <c r="D845" t="s">
        <v>588</v>
      </c>
      <c r="E845">
        <v>2035</v>
      </c>
      <c r="F845">
        <v>2530</v>
      </c>
      <c r="G845">
        <v>25021</v>
      </c>
      <c r="H845" t="s">
        <v>426</v>
      </c>
      <c r="I845">
        <v>1122</v>
      </c>
      <c r="J845" t="s">
        <v>1818</v>
      </c>
      <c r="K845" t="s">
        <v>1449</v>
      </c>
      <c r="L845" t="s">
        <v>42</v>
      </c>
      <c r="M845" t="s">
        <v>1449</v>
      </c>
      <c r="N845" t="s">
        <v>42</v>
      </c>
      <c r="O845" t="s">
        <v>1449</v>
      </c>
      <c r="P845" t="s">
        <v>1449</v>
      </c>
      <c r="Q845" t="s">
        <v>1802</v>
      </c>
      <c r="S845" t="s">
        <v>1259</v>
      </c>
      <c r="T845" t="s">
        <v>1259</v>
      </c>
    </row>
    <row r="846" spans="1:20">
      <c r="A846" t="s">
        <v>3674</v>
      </c>
      <c r="B846" t="s">
        <v>3675</v>
      </c>
      <c r="C846" t="s">
        <v>3669</v>
      </c>
      <c r="D846" t="s">
        <v>588</v>
      </c>
      <c r="E846">
        <v>2035</v>
      </c>
      <c r="F846">
        <v>2533</v>
      </c>
      <c r="G846">
        <v>25021</v>
      </c>
      <c r="H846" t="s">
        <v>426</v>
      </c>
      <c r="I846">
        <v>1122</v>
      </c>
      <c r="J846" t="s">
        <v>1838</v>
      </c>
      <c r="K846" t="s">
        <v>1449</v>
      </c>
      <c r="L846" t="s">
        <v>42</v>
      </c>
      <c r="M846" t="s">
        <v>1449</v>
      </c>
      <c r="N846" t="s">
        <v>42</v>
      </c>
      <c r="O846" t="s">
        <v>1449</v>
      </c>
      <c r="P846" t="s">
        <v>1449</v>
      </c>
      <c r="Q846" t="s">
        <v>1802</v>
      </c>
      <c r="S846" t="s">
        <v>1259</v>
      </c>
      <c r="T846" t="s">
        <v>1259</v>
      </c>
    </row>
    <row r="847" spans="1:20">
      <c r="A847" t="s">
        <v>3676</v>
      </c>
      <c r="B847" t="s">
        <v>3677</v>
      </c>
      <c r="C847" t="s">
        <v>468</v>
      </c>
      <c r="D847" t="s">
        <v>588</v>
      </c>
      <c r="E847">
        <v>2038</v>
      </c>
      <c r="F847">
        <v>1352</v>
      </c>
      <c r="G847">
        <v>25021</v>
      </c>
      <c r="H847" t="s">
        <v>426</v>
      </c>
      <c r="I847">
        <v>1122</v>
      </c>
      <c r="J847" t="s">
        <v>1822</v>
      </c>
      <c r="K847" t="s">
        <v>1823</v>
      </c>
      <c r="L847" t="s">
        <v>1814</v>
      </c>
      <c r="M847" t="s">
        <v>42</v>
      </c>
      <c r="N847" t="s">
        <v>1856</v>
      </c>
      <c r="O847" t="s">
        <v>1449</v>
      </c>
      <c r="P847" t="s">
        <v>1797</v>
      </c>
      <c r="Q847" t="s">
        <v>1798</v>
      </c>
      <c r="S847" t="s">
        <v>1259</v>
      </c>
      <c r="T847" t="s">
        <v>1259</v>
      </c>
    </row>
    <row r="848" spans="1:20">
      <c r="A848" t="s">
        <v>3678</v>
      </c>
      <c r="B848" t="s">
        <v>3679</v>
      </c>
      <c r="C848" t="s">
        <v>468</v>
      </c>
      <c r="D848" t="s">
        <v>588</v>
      </c>
      <c r="E848">
        <v>2038</v>
      </c>
      <c r="F848">
        <v>1941</v>
      </c>
      <c r="G848">
        <v>25021</v>
      </c>
      <c r="H848" t="s">
        <v>426</v>
      </c>
      <c r="I848">
        <v>1122</v>
      </c>
      <c r="J848" t="s">
        <v>1808</v>
      </c>
      <c r="K848" t="s">
        <v>1449</v>
      </c>
      <c r="L848" t="s">
        <v>1809</v>
      </c>
      <c r="M848" t="s">
        <v>42</v>
      </c>
      <c r="N848" t="s">
        <v>42</v>
      </c>
      <c r="O848" t="s">
        <v>1810</v>
      </c>
      <c r="P848" t="s">
        <v>1811</v>
      </c>
      <c r="Q848" t="s">
        <v>1809</v>
      </c>
      <c r="S848" t="s">
        <v>1259</v>
      </c>
      <c r="T848" t="s">
        <v>1259</v>
      </c>
    </row>
    <row r="849" spans="1:20">
      <c r="A849" t="s">
        <v>3680</v>
      </c>
      <c r="B849" t="s">
        <v>3681</v>
      </c>
      <c r="C849" t="s">
        <v>468</v>
      </c>
      <c r="D849" t="s">
        <v>588</v>
      </c>
      <c r="E849">
        <v>2038</v>
      </c>
      <c r="F849">
        <v>2103</v>
      </c>
      <c r="G849">
        <v>25021</v>
      </c>
      <c r="H849" t="s">
        <v>426</v>
      </c>
      <c r="I849">
        <v>1122</v>
      </c>
      <c r="J849" t="s">
        <v>1801</v>
      </c>
      <c r="K849" t="s">
        <v>1449</v>
      </c>
      <c r="L849" t="s">
        <v>42</v>
      </c>
      <c r="M849" t="s">
        <v>42</v>
      </c>
      <c r="N849" t="s">
        <v>42</v>
      </c>
      <c r="O849" t="s">
        <v>1449</v>
      </c>
      <c r="P849" t="s">
        <v>1449</v>
      </c>
      <c r="Q849" t="s">
        <v>1802</v>
      </c>
      <c r="S849" t="s">
        <v>1259</v>
      </c>
      <c r="T849" t="s">
        <v>1259</v>
      </c>
    </row>
    <row r="850" spans="1:20">
      <c r="A850" t="s">
        <v>2659</v>
      </c>
      <c r="B850" t="s">
        <v>3682</v>
      </c>
      <c r="C850" t="s">
        <v>468</v>
      </c>
      <c r="D850" t="s">
        <v>588</v>
      </c>
      <c r="E850">
        <v>2038</v>
      </c>
      <c r="F850">
        <v>3185</v>
      </c>
      <c r="G850">
        <v>25021</v>
      </c>
      <c r="H850" t="s">
        <v>426</v>
      </c>
      <c r="I850">
        <v>1122</v>
      </c>
      <c r="J850" t="s">
        <v>1859</v>
      </c>
      <c r="K850" t="s">
        <v>1449</v>
      </c>
      <c r="L850" t="s">
        <v>1449</v>
      </c>
      <c r="M850" t="s">
        <v>42</v>
      </c>
      <c r="N850" t="s">
        <v>42</v>
      </c>
      <c r="O850" t="s">
        <v>1449</v>
      </c>
      <c r="P850" t="s">
        <v>1449</v>
      </c>
      <c r="Q850" t="s">
        <v>1847</v>
      </c>
      <c r="S850" t="s">
        <v>1259</v>
      </c>
      <c r="T850" t="s">
        <v>1259</v>
      </c>
    </row>
    <row r="851" spans="1:20">
      <c r="A851" t="s">
        <v>3683</v>
      </c>
      <c r="B851" t="s">
        <v>3684</v>
      </c>
      <c r="C851" t="s">
        <v>3685</v>
      </c>
      <c r="D851" t="s">
        <v>588</v>
      </c>
      <c r="E851">
        <v>2043</v>
      </c>
      <c r="F851">
        <v>1518</v>
      </c>
      <c r="G851">
        <v>25023</v>
      </c>
      <c r="H851" t="s">
        <v>774</v>
      </c>
      <c r="I851">
        <v>1122</v>
      </c>
      <c r="J851" t="s">
        <v>1859</v>
      </c>
      <c r="K851" t="s">
        <v>1449</v>
      </c>
      <c r="L851" t="s">
        <v>1449</v>
      </c>
      <c r="M851" t="s">
        <v>42</v>
      </c>
      <c r="N851" t="s">
        <v>42</v>
      </c>
      <c r="O851" t="s">
        <v>1449</v>
      </c>
      <c r="P851" t="s">
        <v>1449</v>
      </c>
      <c r="Q851" t="s">
        <v>1847</v>
      </c>
      <c r="S851" t="s">
        <v>1259</v>
      </c>
      <c r="T851" t="s">
        <v>1259</v>
      </c>
    </row>
    <row r="852" spans="1:20">
      <c r="A852" t="s">
        <v>3686</v>
      </c>
      <c r="B852" t="s">
        <v>3687</v>
      </c>
      <c r="C852" t="s">
        <v>3685</v>
      </c>
      <c r="D852" t="s">
        <v>588</v>
      </c>
      <c r="E852">
        <v>2043</v>
      </c>
      <c r="F852">
        <v>1595</v>
      </c>
      <c r="G852">
        <v>25023</v>
      </c>
      <c r="H852" t="s">
        <v>774</v>
      </c>
      <c r="I852">
        <v>1122</v>
      </c>
      <c r="J852" t="s">
        <v>1838</v>
      </c>
      <c r="K852" t="s">
        <v>1449</v>
      </c>
      <c r="L852" t="s">
        <v>42</v>
      </c>
      <c r="M852" t="s">
        <v>1449</v>
      </c>
      <c r="N852" t="s">
        <v>42</v>
      </c>
      <c r="O852" t="s">
        <v>1449</v>
      </c>
      <c r="P852" t="s">
        <v>1449</v>
      </c>
      <c r="Q852" t="s">
        <v>1802</v>
      </c>
      <c r="S852" t="s">
        <v>1259</v>
      </c>
      <c r="T852" t="s">
        <v>1259</v>
      </c>
    </row>
    <row r="853" spans="1:20">
      <c r="A853" t="s">
        <v>3688</v>
      </c>
      <c r="B853" t="s">
        <v>3689</v>
      </c>
      <c r="C853" t="s">
        <v>3685</v>
      </c>
      <c r="D853" t="s">
        <v>588</v>
      </c>
      <c r="E853">
        <v>2043</v>
      </c>
      <c r="F853">
        <v>1746</v>
      </c>
      <c r="G853">
        <v>25023</v>
      </c>
      <c r="H853" t="s">
        <v>774</v>
      </c>
      <c r="I853">
        <v>1122</v>
      </c>
      <c r="J853" t="s">
        <v>1795</v>
      </c>
      <c r="K853" t="s">
        <v>1449</v>
      </c>
      <c r="L853" t="s">
        <v>42</v>
      </c>
      <c r="M853" t="s">
        <v>1796</v>
      </c>
      <c r="N853" t="s">
        <v>42</v>
      </c>
      <c r="O853" t="s">
        <v>1449</v>
      </c>
      <c r="P853" t="s">
        <v>1797</v>
      </c>
      <c r="Q853" t="s">
        <v>1798</v>
      </c>
      <c r="R853">
        <v>138</v>
      </c>
      <c r="S853" t="s">
        <v>1259</v>
      </c>
      <c r="T853" t="s">
        <v>1259</v>
      </c>
    </row>
    <row r="854" spans="1:20">
      <c r="A854" t="s">
        <v>3690</v>
      </c>
      <c r="B854" t="s">
        <v>3691</v>
      </c>
      <c r="C854" t="s">
        <v>3685</v>
      </c>
      <c r="D854" t="s">
        <v>588</v>
      </c>
      <c r="E854">
        <v>2043</v>
      </c>
      <c r="F854">
        <v>2745</v>
      </c>
      <c r="G854">
        <v>25023</v>
      </c>
      <c r="H854" t="s">
        <v>774</v>
      </c>
      <c r="I854">
        <v>1122</v>
      </c>
      <c r="J854" t="s">
        <v>1822</v>
      </c>
      <c r="K854" t="s">
        <v>2599</v>
      </c>
      <c r="L854" t="s">
        <v>1824</v>
      </c>
      <c r="M854" t="s">
        <v>42</v>
      </c>
      <c r="N854" t="s">
        <v>1829</v>
      </c>
      <c r="O854" t="s">
        <v>1449</v>
      </c>
      <c r="P854" t="s">
        <v>1797</v>
      </c>
      <c r="Q854" t="s">
        <v>1798</v>
      </c>
      <c r="S854" t="s">
        <v>1259</v>
      </c>
      <c r="T854" t="s">
        <v>1259</v>
      </c>
    </row>
    <row r="855" spans="1:20">
      <c r="A855" t="s">
        <v>3692</v>
      </c>
      <c r="B855" t="s">
        <v>3693</v>
      </c>
      <c r="C855" t="s">
        <v>3685</v>
      </c>
      <c r="D855" t="s">
        <v>588</v>
      </c>
      <c r="E855">
        <v>2043</v>
      </c>
      <c r="F855">
        <v>4206</v>
      </c>
      <c r="G855">
        <v>25023</v>
      </c>
      <c r="H855" t="s">
        <v>774</v>
      </c>
      <c r="I855">
        <v>1122</v>
      </c>
      <c r="J855" t="s">
        <v>1795</v>
      </c>
      <c r="K855" t="s">
        <v>1449</v>
      </c>
      <c r="L855" t="s">
        <v>42</v>
      </c>
      <c r="M855" t="s">
        <v>1796</v>
      </c>
      <c r="N855" t="s">
        <v>42</v>
      </c>
      <c r="O855" t="s">
        <v>1449</v>
      </c>
      <c r="P855" t="s">
        <v>1797</v>
      </c>
      <c r="Q855" t="s">
        <v>1798</v>
      </c>
      <c r="R855">
        <v>104</v>
      </c>
      <c r="S855" t="s">
        <v>1259</v>
      </c>
      <c r="T855" t="s">
        <v>1259</v>
      </c>
    </row>
    <row r="856" spans="1:20">
      <c r="A856" t="s">
        <v>3694</v>
      </c>
      <c r="B856" t="s">
        <v>3695</v>
      </c>
      <c r="C856" t="s">
        <v>3685</v>
      </c>
      <c r="D856" t="s">
        <v>588</v>
      </c>
      <c r="E856">
        <v>2043</v>
      </c>
      <c r="F856">
        <v>4327</v>
      </c>
      <c r="G856">
        <v>25023</v>
      </c>
      <c r="H856" t="s">
        <v>774</v>
      </c>
      <c r="I856">
        <v>1122</v>
      </c>
      <c r="J856" t="s">
        <v>1818</v>
      </c>
      <c r="K856" t="s">
        <v>1449</v>
      </c>
      <c r="L856" t="s">
        <v>42</v>
      </c>
      <c r="M856" t="s">
        <v>1910</v>
      </c>
      <c r="N856" t="s">
        <v>42</v>
      </c>
      <c r="O856" t="s">
        <v>1449</v>
      </c>
      <c r="P856" t="s">
        <v>1449</v>
      </c>
      <c r="Q856" t="s">
        <v>2164</v>
      </c>
      <c r="S856" t="s">
        <v>1259</v>
      </c>
      <c r="T856" t="s">
        <v>1259</v>
      </c>
    </row>
    <row r="857" spans="1:20">
      <c r="A857" t="s">
        <v>3696</v>
      </c>
      <c r="B857" t="s">
        <v>3697</v>
      </c>
      <c r="C857" t="s">
        <v>3698</v>
      </c>
      <c r="D857" t="s">
        <v>588</v>
      </c>
      <c r="E857">
        <v>2045</v>
      </c>
      <c r="F857">
        <v>2306</v>
      </c>
      <c r="G857">
        <v>25023</v>
      </c>
      <c r="H857" t="s">
        <v>774</v>
      </c>
      <c r="I857">
        <v>1122</v>
      </c>
      <c r="J857" t="s">
        <v>1822</v>
      </c>
      <c r="K857" t="s">
        <v>1889</v>
      </c>
      <c r="L857" t="s">
        <v>1809</v>
      </c>
      <c r="M857" t="s">
        <v>42</v>
      </c>
      <c r="N857" t="s">
        <v>1829</v>
      </c>
      <c r="O857" t="s">
        <v>1449</v>
      </c>
      <c r="P857" t="s">
        <v>1797</v>
      </c>
      <c r="Q857" t="s">
        <v>1809</v>
      </c>
      <c r="S857" t="s">
        <v>1259</v>
      </c>
      <c r="T857" t="s">
        <v>1259</v>
      </c>
    </row>
    <row r="858" spans="1:20">
      <c r="A858" t="s">
        <v>3699</v>
      </c>
      <c r="B858" t="s">
        <v>3700</v>
      </c>
      <c r="C858" t="s">
        <v>3701</v>
      </c>
      <c r="D858" t="s">
        <v>588</v>
      </c>
      <c r="E858">
        <v>2048</v>
      </c>
      <c r="F858">
        <v>232</v>
      </c>
      <c r="G858">
        <v>25005</v>
      </c>
      <c r="H858" t="s">
        <v>3702</v>
      </c>
      <c r="I858">
        <v>1122</v>
      </c>
      <c r="J858" t="s">
        <v>1801</v>
      </c>
      <c r="K858" t="s">
        <v>1449</v>
      </c>
      <c r="L858" t="s">
        <v>42</v>
      </c>
      <c r="M858" t="s">
        <v>42</v>
      </c>
      <c r="N858" t="s">
        <v>42</v>
      </c>
      <c r="O858" t="s">
        <v>1449</v>
      </c>
      <c r="P858" t="s">
        <v>1449</v>
      </c>
      <c r="Q858" t="s">
        <v>1802</v>
      </c>
      <c r="S858" t="s">
        <v>1259</v>
      </c>
      <c r="T858" t="s">
        <v>1259</v>
      </c>
    </row>
    <row r="859" spans="1:20">
      <c r="A859" t="s">
        <v>3703</v>
      </c>
      <c r="B859" t="s">
        <v>3704</v>
      </c>
      <c r="C859" t="s">
        <v>3705</v>
      </c>
      <c r="D859" t="s">
        <v>588</v>
      </c>
      <c r="E859">
        <v>2050</v>
      </c>
      <c r="F859">
        <v>2118</v>
      </c>
      <c r="G859">
        <v>25023</v>
      </c>
      <c r="H859" t="s">
        <v>774</v>
      </c>
      <c r="I859">
        <v>1122</v>
      </c>
      <c r="J859" t="s">
        <v>1838</v>
      </c>
      <c r="K859" t="s">
        <v>1449</v>
      </c>
      <c r="L859" t="s">
        <v>42</v>
      </c>
      <c r="M859" t="s">
        <v>1449</v>
      </c>
      <c r="N859" t="s">
        <v>42</v>
      </c>
      <c r="O859" t="s">
        <v>1449</v>
      </c>
      <c r="P859" t="s">
        <v>1449</v>
      </c>
      <c r="Q859" t="s">
        <v>1802</v>
      </c>
      <c r="S859" t="s">
        <v>1259</v>
      </c>
      <c r="T859" t="s">
        <v>1259</v>
      </c>
    </row>
    <row r="860" spans="1:20">
      <c r="A860" t="s">
        <v>3706</v>
      </c>
      <c r="B860" t="s">
        <v>3707</v>
      </c>
      <c r="C860" t="s">
        <v>3705</v>
      </c>
      <c r="D860" t="s">
        <v>588</v>
      </c>
      <c r="E860">
        <v>2050</v>
      </c>
      <c r="F860">
        <v>2453</v>
      </c>
      <c r="G860">
        <v>25023</v>
      </c>
      <c r="H860" t="s">
        <v>774</v>
      </c>
      <c r="I860">
        <v>1122</v>
      </c>
      <c r="J860" t="s">
        <v>1822</v>
      </c>
      <c r="K860" t="s">
        <v>1823</v>
      </c>
      <c r="L860" t="s">
        <v>1824</v>
      </c>
      <c r="M860" t="s">
        <v>42</v>
      </c>
      <c r="N860" t="s">
        <v>1825</v>
      </c>
      <c r="O860" t="s">
        <v>1449</v>
      </c>
      <c r="P860" t="s">
        <v>1797</v>
      </c>
      <c r="Q860" t="s">
        <v>1798</v>
      </c>
      <c r="S860" t="s">
        <v>1259</v>
      </c>
      <c r="T860" t="s">
        <v>1259</v>
      </c>
    </row>
    <row r="861" spans="1:20">
      <c r="A861" t="s">
        <v>3708</v>
      </c>
      <c r="B861" t="s">
        <v>3709</v>
      </c>
      <c r="C861" t="s">
        <v>3705</v>
      </c>
      <c r="D861" t="s">
        <v>588</v>
      </c>
      <c r="E861">
        <v>2050</v>
      </c>
      <c r="F861">
        <v>6327</v>
      </c>
      <c r="G861">
        <v>25023</v>
      </c>
      <c r="H861" t="s">
        <v>774</v>
      </c>
      <c r="I861">
        <v>1122</v>
      </c>
      <c r="J861" t="s">
        <v>1841</v>
      </c>
      <c r="K861" t="s">
        <v>1449</v>
      </c>
      <c r="L861" t="s">
        <v>1842</v>
      </c>
      <c r="M861" t="s">
        <v>42</v>
      </c>
      <c r="N861" t="s">
        <v>42</v>
      </c>
      <c r="O861" t="s">
        <v>1449</v>
      </c>
      <c r="P861" t="s">
        <v>1797</v>
      </c>
      <c r="Q861" t="s">
        <v>1842</v>
      </c>
      <c r="S861" t="s">
        <v>1259</v>
      </c>
      <c r="T861" t="s">
        <v>1259</v>
      </c>
    </row>
    <row r="862" spans="1:20">
      <c r="A862" t="s">
        <v>3710</v>
      </c>
      <c r="B862" t="s">
        <v>3711</v>
      </c>
      <c r="C862" t="s">
        <v>3712</v>
      </c>
      <c r="D862" t="s">
        <v>588</v>
      </c>
      <c r="E862">
        <v>2052</v>
      </c>
      <c r="F862">
        <v>2009</v>
      </c>
      <c r="G862">
        <v>25021</v>
      </c>
      <c r="H862" t="s">
        <v>426</v>
      </c>
      <c r="I862">
        <v>1122</v>
      </c>
      <c r="J862" t="s">
        <v>1801</v>
      </c>
      <c r="K862" t="s">
        <v>1449</v>
      </c>
      <c r="L862" t="s">
        <v>42</v>
      </c>
      <c r="M862" t="s">
        <v>42</v>
      </c>
      <c r="N862" t="s">
        <v>42</v>
      </c>
      <c r="O862" t="s">
        <v>1449</v>
      </c>
      <c r="P862" t="s">
        <v>1449</v>
      </c>
      <c r="Q862" t="s">
        <v>1802</v>
      </c>
      <c r="S862" t="s">
        <v>1259</v>
      </c>
      <c r="T862" t="s">
        <v>1259</v>
      </c>
    </row>
    <row r="863" spans="1:20">
      <c r="A863" t="s">
        <v>3713</v>
      </c>
      <c r="B863" t="s">
        <v>3714</v>
      </c>
      <c r="C863" t="s">
        <v>3712</v>
      </c>
      <c r="D863" t="s">
        <v>588</v>
      </c>
      <c r="E863">
        <v>2052</v>
      </c>
      <c r="F863">
        <v>2522</v>
      </c>
      <c r="G863">
        <v>25021</v>
      </c>
      <c r="H863" t="s">
        <v>426</v>
      </c>
      <c r="I863">
        <v>1122</v>
      </c>
      <c r="J863" t="s">
        <v>1795</v>
      </c>
      <c r="K863" t="s">
        <v>1449</v>
      </c>
      <c r="L863" t="s">
        <v>42</v>
      </c>
      <c r="M863" t="s">
        <v>1910</v>
      </c>
      <c r="N863" t="s">
        <v>42</v>
      </c>
      <c r="O863" t="s">
        <v>1449</v>
      </c>
      <c r="P863" t="s">
        <v>1797</v>
      </c>
      <c r="Q863" t="s">
        <v>1847</v>
      </c>
      <c r="R863">
        <v>40</v>
      </c>
      <c r="S863" t="s">
        <v>1259</v>
      </c>
      <c r="T863" t="s">
        <v>1259</v>
      </c>
    </row>
    <row r="864" spans="1:20">
      <c r="A864" t="s">
        <v>3715</v>
      </c>
      <c r="B864" t="s">
        <v>3716</v>
      </c>
      <c r="C864" t="s">
        <v>3717</v>
      </c>
      <c r="D864" t="s">
        <v>588</v>
      </c>
      <c r="E864">
        <v>2053</v>
      </c>
      <c r="F864">
        <v>1305</v>
      </c>
      <c r="G864">
        <v>25021</v>
      </c>
      <c r="H864" t="s">
        <v>426</v>
      </c>
      <c r="I864">
        <v>1122</v>
      </c>
      <c r="J864" t="s">
        <v>1801</v>
      </c>
      <c r="K864" t="s">
        <v>1449</v>
      </c>
      <c r="L864" t="s">
        <v>42</v>
      </c>
      <c r="M864" t="s">
        <v>42</v>
      </c>
      <c r="N864" t="s">
        <v>42</v>
      </c>
      <c r="O864" t="s">
        <v>1449</v>
      </c>
      <c r="P864" t="s">
        <v>1449</v>
      </c>
      <c r="Q864" t="s">
        <v>1802</v>
      </c>
      <c r="S864" t="s">
        <v>1259</v>
      </c>
      <c r="T864" t="s">
        <v>1259</v>
      </c>
    </row>
    <row r="865" spans="1:20">
      <c r="A865" t="s">
        <v>3718</v>
      </c>
      <c r="B865" t="s">
        <v>3719</v>
      </c>
      <c r="C865" t="s">
        <v>3717</v>
      </c>
      <c r="D865" t="s">
        <v>588</v>
      </c>
      <c r="E865">
        <v>2053</v>
      </c>
      <c r="F865">
        <v>1954</v>
      </c>
      <c r="G865">
        <v>25021</v>
      </c>
      <c r="H865" t="s">
        <v>426</v>
      </c>
      <c r="I865">
        <v>1122</v>
      </c>
      <c r="J865" t="s">
        <v>1795</v>
      </c>
      <c r="K865" t="s">
        <v>1449</v>
      </c>
      <c r="L865" t="s">
        <v>42</v>
      </c>
      <c r="M865" t="s">
        <v>1796</v>
      </c>
      <c r="N865" t="s">
        <v>42</v>
      </c>
      <c r="O865" t="s">
        <v>1449</v>
      </c>
      <c r="P865" t="s">
        <v>1797</v>
      </c>
      <c r="Q865" t="s">
        <v>1798</v>
      </c>
      <c r="R865">
        <v>105</v>
      </c>
      <c r="S865" t="s">
        <v>1259</v>
      </c>
      <c r="T865" t="s">
        <v>1259</v>
      </c>
    </row>
    <row r="866" spans="1:20">
      <c r="A866" t="s">
        <v>3720</v>
      </c>
      <c r="B866" t="s">
        <v>3721</v>
      </c>
      <c r="C866" t="s">
        <v>426</v>
      </c>
      <c r="D866" t="s">
        <v>588</v>
      </c>
      <c r="E866">
        <v>2056</v>
      </c>
      <c r="F866">
        <v>43</v>
      </c>
      <c r="G866">
        <v>25021</v>
      </c>
      <c r="H866" t="s">
        <v>426</v>
      </c>
      <c r="I866">
        <v>1122</v>
      </c>
      <c r="J866" t="s">
        <v>1949</v>
      </c>
      <c r="K866" t="s">
        <v>1449</v>
      </c>
      <c r="L866" t="s">
        <v>42</v>
      </c>
      <c r="M866" t="s">
        <v>1449</v>
      </c>
      <c r="N866" t="s">
        <v>42</v>
      </c>
      <c r="O866" t="s">
        <v>1449</v>
      </c>
      <c r="P866" t="s">
        <v>1449</v>
      </c>
      <c r="Q866" t="s">
        <v>1798</v>
      </c>
      <c r="S866" t="s">
        <v>1259</v>
      </c>
      <c r="T866" t="s">
        <v>1259</v>
      </c>
    </row>
    <row r="867" spans="1:20">
      <c r="A867" t="s">
        <v>3722</v>
      </c>
      <c r="B867" t="s">
        <v>3723</v>
      </c>
      <c r="C867" t="s">
        <v>426</v>
      </c>
      <c r="D867" t="s">
        <v>588</v>
      </c>
      <c r="E867">
        <v>2056</v>
      </c>
      <c r="F867">
        <v>73</v>
      </c>
      <c r="G867">
        <v>25021</v>
      </c>
      <c r="H867" t="s">
        <v>426</v>
      </c>
      <c r="I867">
        <v>1122</v>
      </c>
      <c r="J867" t="s">
        <v>1949</v>
      </c>
      <c r="K867" t="s">
        <v>1449</v>
      </c>
      <c r="L867" t="s">
        <v>42</v>
      </c>
      <c r="M867" t="s">
        <v>1449</v>
      </c>
      <c r="N867" t="s">
        <v>42</v>
      </c>
      <c r="O867" t="s">
        <v>1449</v>
      </c>
      <c r="P867" t="s">
        <v>1449</v>
      </c>
      <c r="Q867" t="s">
        <v>1798</v>
      </c>
      <c r="S867" t="s">
        <v>1259</v>
      </c>
      <c r="T867" t="s">
        <v>1259</v>
      </c>
    </row>
    <row r="868" spans="1:20">
      <c r="A868" t="s">
        <v>3724</v>
      </c>
      <c r="B868" t="s">
        <v>3725</v>
      </c>
      <c r="C868" t="s">
        <v>426</v>
      </c>
      <c r="D868" t="s">
        <v>588</v>
      </c>
      <c r="E868">
        <v>2056</v>
      </c>
      <c r="F868">
        <v>146</v>
      </c>
      <c r="G868">
        <v>25021</v>
      </c>
      <c r="H868" t="s">
        <v>426</v>
      </c>
      <c r="I868">
        <v>1122</v>
      </c>
      <c r="J868" t="s">
        <v>1949</v>
      </c>
      <c r="K868" t="s">
        <v>1449</v>
      </c>
      <c r="L868" t="s">
        <v>42</v>
      </c>
      <c r="M868" t="s">
        <v>1449</v>
      </c>
      <c r="N868" t="s">
        <v>42</v>
      </c>
      <c r="O868" t="s">
        <v>1449</v>
      </c>
      <c r="P868" t="s">
        <v>1449</v>
      </c>
      <c r="Q868" t="s">
        <v>1798</v>
      </c>
      <c r="S868" t="s">
        <v>1259</v>
      </c>
      <c r="T868" t="s">
        <v>1259</v>
      </c>
    </row>
    <row r="869" spans="1:20">
      <c r="A869" t="s">
        <v>3726</v>
      </c>
      <c r="B869" t="s">
        <v>3727</v>
      </c>
      <c r="C869" t="s">
        <v>426</v>
      </c>
      <c r="D869" t="s">
        <v>588</v>
      </c>
      <c r="E869">
        <v>2056</v>
      </c>
      <c r="F869">
        <v>161</v>
      </c>
      <c r="G869">
        <v>25021</v>
      </c>
      <c r="H869" t="s">
        <v>426</v>
      </c>
      <c r="I869">
        <v>1122</v>
      </c>
      <c r="J869" t="s">
        <v>1801</v>
      </c>
      <c r="K869" t="s">
        <v>1449</v>
      </c>
      <c r="L869" t="s">
        <v>42</v>
      </c>
      <c r="M869" t="s">
        <v>42</v>
      </c>
      <c r="N869" t="s">
        <v>42</v>
      </c>
      <c r="O869" t="s">
        <v>1449</v>
      </c>
      <c r="P869" t="s">
        <v>1449</v>
      </c>
      <c r="Q869" t="s">
        <v>1802</v>
      </c>
      <c r="S869" t="s">
        <v>1259</v>
      </c>
      <c r="T869" t="s">
        <v>1259</v>
      </c>
    </row>
    <row r="870" spans="1:20">
      <c r="A870" t="s">
        <v>3728</v>
      </c>
      <c r="B870" t="s">
        <v>3729</v>
      </c>
      <c r="C870" t="s">
        <v>3730</v>
      </c>
      <c r="D870" t="s">
        <v>588</v>
      </c>
      <c r="E870">
        <v>2061</v>
      </c>
      <c r="F870">
        <v>1241</v>
      </c>
      <c r="G870">
        <v>25023</v>
      </c>
      <c r="H870" t="s">
        <v>774</v>
      </c>
      <c r="I870">
        <v>1122</v>
      </c>
      <c r="J870" t="s">
        <v>2259</v>
      </c>
      <c r="K870" t="s">
        <v>1449</v>
      </c>
      <c r="L870" t="s">
        <v>42</v>
      </c>
      <c r="M870" t="s">
        <v>42</v>
      </c>
      <c r="N870" t="s">
        <v>42</v>
      </c>
      <c r="O870" t="s">
        <v>1449</v>
      </c>
      <c r="P870" t="s">
        <v>1449</v>
      </c>
      <c r="Q870" t="s">
        <v>1798</v>
      </c>
      <c r="S870" t="s">
        <v>1259</v>
      </c>
      <c r="T870" t="s">
        <v>1259</v>
      </c>
    </row>
    <row r="871" spans="1:20">
      <c r="A871" t="s">
        <v>3731</v>
      </c>
      <c r="B871" t="s">
        <v>3732</v>
      </c>
      <c r="C871" t="s">
        <v>3730</v>
      </c>
      <c r="D871" t="s">
        <v>588</v>
      </c>
      <c r="E871">
        <v>2061</v>
      </c>
      <c r="F871">
        <v>1630</v>
      </c>
      <c r="G871">
        <v>25023</v>
      </c>
      <c r="H871" t="s">
        <v>774</v>
      </c>
      <c r="I871">
        <v>1122</v>
      </c>
      <c r="J871" t="s">
        <v>1795</v>
      </c>
      <c r="K871" t="s">
        <v>1449</v>
      </c>
      <c r="L871" t="s">
        <v>42</v>
      </c>
      <c r="M871" t="s">
        <v>1796</v>
      </c>
      <c r="N871" t="s">
        <v>42</v>
      </c>
      <c r="O871" t="s">
        <v>1449</v>
      </c>
      <c r="P871" t="s">
        <v>1797</v>
      </c>
      <c r="Q871" t="s">
        <v>1798</v>
      </c>
      <c r="R871">
        <v>136</v>
      </c>
      <c r="S871" t="s">
        <v>1259</v>
      </c>
      <c r="T871" t="s">
        <v>1259</v>
      </c>
    </row>
    <row r="872" spans="1:20">
      <c r="A872" t="s">
        <v>3733</v>
      </c>
      <c r="B872" t="s">
        <v>3734</v>
      </c>
      <c r="C872" t="s">
        <v>3730</v>
      </c>
      <c r="D872" t="s">
        <v>588</v>
      </c>
      <c r="E872">
        <v>2061</v>
      </c>
      <c r="F872">
        <v>1737</v>
      </c>
      <c r="G872">
        <v>25023</v>
      </c>
      <c r="H872" t="s">
        <v>774</v>
      </c>
      <c r="I872">
        <v>1122</v>
      </c>
      <c r="J872" t="s">
        <v>1795</v>
      </c>
      <c r="K872" t="s">
        <v>1449</v>
      </c>
      <c r="L872" t="s">
        <v>42</v>
      </c>
      <c r="M872" t="s">
        <v>1802</v>
      </c>
      <c r="N872" t="s">
        <v>42</v>
      </c>
      <c r="O872" t="s">
        <v>1449</v>
      </c>
      <c r="P872" t="s">
        <v>1797</v>
      </c>
      <c r="Q872" t="s">
        <v>1809</v>
      </c>
      <c r="R872">
        <v>66</v>
      </c>
      <c r="S872" t="s">
        <v>1259</v>
      </c>
      <c r="T872" t="s">
        <v>1259</v>
      </c>
    </row>
    <row r="873" spans="1:20">
      <c r="A873" t="s">
        <v>3735</v>
      </c>
      <c r="B873" t="s">
        <v>3736</v>
      </c>
      <c r="C873" t="s">
        <v>3730</v>
      </c>
      <c r="D873" t="s">
        <v>588</v>
      </c>
      <c r="E873">
        <v>2061</v>
      </c>
      <c r="F873">
        <v>2010</v>
      </c>
      <c r="G873">
        <v>25023</v>
      </c>
      <c r="H873" t="s">
        <v>774</v>
      </c>
      <c r="I873">
        <v>1122</v>
      </c>
      <c r="J873" t="s">
        <v>1859</v>
      </c>
      <c r="K873" t="s">
        <v>1449</v>
      </c>
      <c r="L873" t="s">
        <v>1449</v>
      </c>
      <c r="M873" t="s">
        <v>42</v>
      </c>
      <c r="N873" t="s">
        <v>42</v>
      </c>
      <c r="O873" t="s">
        <v>1449</v>
      </c>
      <c r="P873" t="s">
        <v>1449</v>
      </c>
      <c r="Q873" t="s">
        <v>1847</v>
      </c>
      <c r="S873" t="s">
        <v>1259</v>
      </c>
      <c r="T873" t="s">
        <v>1259</v>
      </c>
    </row>
    <row r="874" spans="1:20">
      <c r="A874" t="s">
        <v>3737</v>
      </c>
      <c r="B874" t="s">
        <v>3738</v>
      </c>
      <c r="C874" t="s">
        <v>3730</v>
      </c>
      <c r="D874" t="s">
        <v>588</v>
      </c>
      <c r="E874">
        <v>2061</v>
      </c>
      <c r="F874">
        <v>2420</v>
      </c>
      <c r="G874">
        <v>25023</v>
      </c>
      <c r="H874" t="s">
        <v>774</v>
      </c>
      <c r="I874">
        <v>1122</v>
      </c>
      <c r="J874" t="s">
        <v>1822</v>
      </c>
      <c r="K874" t="s">
        <v>1889</v>
      </c>
      <c r="L874" t="s">
        <v>1824</v>
      </c>
      <c r="M874" t="s">
        <v>42</v>
      </c>
      <c r="N874" t="s">
        <v>1829</v>
      </c>
      <c r="O874" t="s">
        <v>1449</v>
      </c>
      <c r="P874" t="s">
        <v>1797</v>
      </c>
      <c r="Q874" t="s">
        <v>1798</v>
      </c>
      <c r="S874" t="s">
        <v>1259</v>
      </c>
      <c r="T874" t="s">
        <v>1259</v>
      </c>
    </row>
    <row r="875" spans="1:20">
      <c r="A875" t="s">
        <v>3739</v>
      </c>
      <c r="B875" t="s">
        <v>3740</v>
      </c>
      <c r="C875" t="s">
        <v>3741</v>
      </c>
      <c r="D875" t="s">
        <v>588</v>
      </c>
      <c r="E875">
        <v>2062</v>
      </c>
      <c r="F875">
        <v>368</v>
      </c>
      <c r="G875">
        <v>25021</v>
      </c>
      <c r="H875" t="s">
        <v>426</v>
      </c>
      <c r="I875">
        <v>1122</v>
      </c>
      <c r="J875" t="s">
        <v>2259</v>
      </c>
      <c r="K875" t="s">
        <v>1449</v>
      </c>
      <c r="L875" t="s">
        <v>42</v>
      </c>
      <c r="M875" t="s">
        <v>42</v>
      </c>
      <c r="N875" t="s">
        <v>42</v>
      </c>
      <c r="O875" t="s">
        <v>1449</v>
      </c>
      <c r="P875" t="s">
        <v>1449</v>
      </c>
      <c r="Q875" t="s">
        <v>1798</v>
      </c>
      <c r="S875" t="s">
        <v>1259</v>
      </c>
      <c r="T875" t="s">
        <v>1259</v>
      </c>
    </row>
    <row r="876" spans="1:20">
      <c r="A876" t="s">
        <v>3742</v>
      </c>
      <c r="B876" t="s">
        <v>3743</v>
      </c>
      <c r="C876" t="s">
        <v>3741</v>
      </c>
      <c r="D876" t="s">
        <v>588</v>
      </c>
      <c r="E876">
        <v>2062</v>
      </c>
      <c r="F876">
        <v>1467</v>
      </c>
      <c r="G876">
        <v>25021</v>
      </c>
      <c r="H876" t="s">
        <v>426</v>
      </c>
      <c r="I876">
        <v>1122</v>
      </c>
      <c r="J876" t="s">
        <v>1838</v>
      </c>
      <c r="K876" t="s">
        <v>1449</v>
      </c>
      <c r="L876" t="s">
        <v>42</v>
      </c>
      <c r="M876" t="s">
        <v>1449</v>
      </c>
      <c r="N876" t="s">
        <v>42</v>
      </c>
      <c r="O876" t="s">
        <v>1449</v>
      </c>
      <c r="P876" t="s">
        <v>1449</v>
      </c>
      <c r="Q876" t="s">
        <v>1802</v>
      </c>
      <c r="S876" t="s">
        <v>1259</v>
      </c>
      <c r="T876" t="s">
        <v>1259</v>
      </c>
    </row>
    <row r="877" spans="1:20">
      <c r="A877" t="s">
        <v>3744</v>
      </c>
      <c r="B877" t="s">
        <v>3745</v>
      </c>
      <c r="C877" t="s">
        <v>3741</v>
      </c>
      <c r="D877" t="s">
        <v>588</v>
      </c>
      <c r="E877">
        <v>2062</v>
      </c>
      <c r="F877">
        <v>2009</v>
      </c>
      <c r="G877">
        <v>25021</v>
      </c>
      <c r="H877" t="s">
        <v>426</v>
      </c>
      <c r="I877">
        <v>1122</v>
      </c>
      <c r="J877" t="s">
        <v>1795</v>
      </c>
      <c r="K877" t="s">
        <v>1449</v>
      </c>
      <c r="L877" t="s">
        <v>42</v>
      </c>
      <c r="M877" t="s">
        <v>1910</v>
      </c>
      <c r="N877" t="s">
        <v>42</v>
      </c>
      <c r="O877" t="s">
        <v>1449</v>
      </c>
      <c r="P877" t="s">
        <v>1797</v>
      </c>
      <c r="Q877" t="s">
        <v>1847</v>
      </c>
      <c r="R877">
        <v>27</v>
      </c>
      <c r="S877" t="s">
        <v>1259</v>
      </c>
      <c r="T877" t="s">
        <v>1259</v>
      </c>
    </row>
    <row r="878" spans="1:20">
      <c r="A878" t="s">
        <v>3746</v>
      </c>
      <c r="B878" t="s">
        <v>3747</v>
      </c>
      <c r="C878" t="s">
        <v>3741</v>
      </c>
      <c r="D878" t="s">
        <v>588</v>
      </c>
      <c r="E878">
        <v>2062</v>
      </c>
      <c r="F878">
        <v>2312</v>
      </c>
      <c r="G878">
        <v>25021</v>
      </c>
      <c r="H878" t="s">
        <v>426</v>
      </c>
      <c r="I878">
        <v>1122</v>
      </c>
      <c r="J878" t="s">
        <v>1795</v>
      </c>
      <c r="K878" t="s">
        <v>1449</v>
      </c>
      <c r="L878" t="s">
        <v>42</v>
      </c>
      <c r="M878" t="s">
        <v>1796</v>
      </c>
      <c r="N878" t="s">
        <v>42</v>
      </c>
      <c r="O878" t="s">
        <v>1864</v>
      </c>
      <c r="P878" t="s">
        <v>1797</v>
      </c>
      <c r="Q878" t="s">
        <v>1798</v>
      </c>
      <c r="R878">
        <v>94</v>
      </c>
      <c r="S878" t="s">
        <v>1865</v>
      </c>
      <c r="T878" t="s">
        <v>1259</v>
      </c>
    </row>
    <row r="879" spans="1:20">
      <c r="A879" t="s">
        <v>3748</v>
      </c>
      <c r="B879" t="s">
        <v>3749</v>
      </c>
      <c r="C879" t="s">
        <v>3741</v>
      </c>
      <c r="D879" t="s">
        <v>588</v>
      </c>
      <c r="E879">
        <v>2062</v>
      </c>
      <c r="F879">
        <v>3021</v>
      </c>
      <c r="G879">
        <v>25021</v>
      </c>
      <c r="H879" t="s">
        <v>426</v>
      </c>
      <c r="I879">
        <v>1122</v>
      </c>
      <c r="J879" t="s">
        <v>1795</v>
      </c>
      <c r="K879" t="s">
        <v>1449</v>
      </c>
      <c r="L879" t="s">
        <v>42</v>
      </c>
      <c r="M879" t="s">
        <v>1796</v>
      </c>
      <c r="N879" t="s">
        <v>42</v>
      </c>
      <c r="O879" t="s">
        <v>1449</v>
      </c>
      <c r="P879" t="s">
        <v>1797</v>
      </c>
      <c r="Q879" t="s">
        <v>1798</v>
      </c>
      <c r="R879">
        <v>117</v>
      </c>
      <c r="S879" t="s">
        <v>1259</v>
      </c>
      <c r="T879" t="s">
        <v>1259</v>
      </c>
    </row>
    <row r="880" spans="1:21">
      <c r="A880" t="s">
        <v>3750</v>
      </c>
      <c r="B880" t="s">
        <v>3751</v>
      </c>
      <c r="C880" t="s">
        <v>3741</v>
      </c>
      <c r="D880" t="s">
        <v>588</v>
      </c>
      <c r="E880">
        <v>2062</v>
      </c>
      <c r="F880">
        <v>3487</v>
      </c>
      <c r="G880">
        <v>25021</v>
      </c>
      <c r="H880" t="s">
        <v>426</v>
      </c>
      <c r="I880">
        <v>1122</v>
      </c>
      <c r="J880" t="s">
        <v>1912</v>
      </c>
      <c r="K880" t="s">
        <v>1855</v>
      </c>
      <c r="L880" t="s">
        <v>42</v>
      </c>
      <c r="M880" t="s">
        <v>1796</v>
      </c>
      <c r="N880" t="s">
        <v>42</v>
      </c>
      <c r="O880" t="s">
        <v>1810</v>
      </c>
      <c r="P880" t="s">
        <v>1449</v>
      </c>
      <c r="Q880" t="s">
        <v>1798</v>
      </c>
      <c r="R880">
        <v>120.1</v>
      </c>
      <c r="S880" t="s">
        <v>3752</v>
      </c>
      <c r="T880" t="s">
        <v>2235</v>
      </c>
      <c r="U880">
        <v>43820</v>
      </c>
    </row>
    <row r="881" spans="1:20">
      <c r="A881" t="s">
        <v>3025</v>
      </c>
      <c r="B881" t="s">
        <v>3753</v>
      </c>
      <c r="C881" t="s">
        <v>3741</v>
      </c>
      <c r="D881" t="s">
        <v>588</v>
      </c>
      <c r="E881">
        <v>2062</v>
      </c>
      <c r="F881">
        <v>3927</v>
      </c>
      <c r="G881">
        <v>25021</v>
      </c>
      <c r="H881" t="s">
        <v>426</v>
      </c>
      <c r="I881">
        <v>1122</v>
      </c>
      <c r="J881" t="s">
        <v>2312</v>
      </c>
      <c r="K881" t="s">
        <v>1449</v>
      </c>
      <c r="L881" t="s">
        <v>1842</v>
      </c>
      <c r="M881" t="s">
        <v>42</v>
      </c>
      <c r="N881" t="s">
        <v>42</v>
      </c>
      <c r="O881" t="s">
        <v>1449</v>
      </c>
      <c r="P881" t="s">
        <v>1811</v>
      </c>
      <c r="Q881" t="s">
        <v>1842</v>
      </c>
      <c r="S881" t="s">
        <v>1259</v>
      </c>
      <c r="T881" t="s">
        <v>1259</v>
      </c>
    </row>
    <row r="882" spans="1:20">
      <c r="A882" t="s">
        <v>3754</v>
      </c>
      <c r="B882" t="s">
        <v>3755</v>
      </c>
      <c r="C882" t="s">
        <v>3741</v>
      </c>
      <c r="D882" t="s">
        <v>588</v>
      </c>
      <c r="E882">
        <v>2062</v>
      </c>
      <c r="F882">
        <v>3946</v>
      </c>
      <c r="G882">
        <v>25021</v>
      </c>
      <c r="H882" t="s">
        <v>426</v>
      </c>
      <c r="I882">
        <v>1122</v>
      </c>
      <c r="J882" t="s">
        <v>1795</v>
      </c>
      <c r="K882" t="s">
        <v>1449</v>
      </c>
      <c r="L882" t="s">
        <v>42</v>
      </c>
      <c r="M882" t="s">
        <v>1796</v>
      </c>
      <c r="N882" t="s">
        <v>42</v>
      </c>
      <c r="O882" t="s">
        <v>1864</v>
      </c>
      <c r="P882" t="s">
        <v>1797</v>
      </c>
      <c r="Q882" t="s">
        <v>1798</v>
      </c>
      <c r="R882">
        <v>159</v>
      </c>
      <c r="S882" t="s">
        <v>1865</v>
      </c>
      <c r="T882" t="s">
        <v>1259</v>
      </c>
    </row>
    <row r="883" spans="1:20">
      <c r="A883" t="s">
        <v>3756</v>
      </c>
      <c r="B883" t="s">
        <v>3757</v>
      </c>
      <c r="C883" t="s">
        <v>3741</v>
      </c>
      <c r="D883" t="s">
        <v>588</v>
      </c>
      <c r="E883">
        <v>2062</v>
      </c>
      <c r="F883">
        <v>4603</v>
      </c>
      <c r="G883">
        <v>25021</v>
      </c>
      <c r="H883" t="s">
        <v>426</v>
      </c>
      <c r="I883">
        <v>1122</v>
      </c>
      <c r="J883" t="s">
        <v>1818</v>
      </c>
      <c r="K883" t="s">
        <v>1449</v>
      </c>
      <c r="L883" t="s">
        <v>42</v>
      </c>
      <c r="M883" t="s">
        <v>1802</v>
      </c>
      <c r="N883" t="s">
        <v>42</v>
      </c>
      <c r="O883" t="s">
        <v>1449</v>
      </c>
      <c r="P883" t="s">
        <v>1449</v>
      </c>
      <c r="Q883" t="s">
        <v>1842</v>
      </c>
      <c r="S883" t="s">
        <v>1259</v>
      </c>
      <c r="T883" t="s">
        <v>1259</v>
      </c>
    </row>
    <row r="884" spans="1:20">
      <c r="A884" t="s">
        <v>3758</v>
      </c>
      <c r="B884" t="s">
        <v>3759</v>
      </c>
      <c r="C884" t="s">
        <v>3741</v>
      </c>
      <c r="D884" t="s">
        <v>588</v>
      </c>
      <c r="E884">
        <v>2062</v>
      </c>
      <c r="F884">
        <v>4766</v>
      </c>
      <c r="G884">
        <v>25021</v>
      </c>
      <c r="H884" t="s">
        <v>426</v>
      </c>
      <c r="I884">
        <v>1122</v>
      </c>
      <c r="J884" t="s">
        <v>1901</v>
      </c>
      <c r="K884" t="s">
        <v>1449</v>
      </c>
      <c r="L884" t="s">
        <v>2163</v>
      </c>
      <c r="M884" t="s">
        <v>42</v>
      </c>
      <c r="N884" t="s">
        <v>42</v>
      </c>
      <c r="O884" t="s">
        <v>1449</v>
      </c>
      <c r="P884" t="s">
        <v>1811</v>
      </c>
      <c r="Q884" t="s">
        <v>2164</v>
      </c>
      <c r="S884" t="s">
        <v>1259</v>
      </c>
      <c r="T884" t="s">
        <v>1259</v>
      </c>
    </row>
    <row r="885" spans="1:20">
      <c r="A885" t="s">
        <v>3760</v>
      </c>
      <c r="B885" t="s">
        <v>3761</v>
      </c>
      <c r="C885" t="s">
        <v>3762</v>
      </c>
      <c r="D885" t="s">
        <v>588</v>
      </c>
      <c r="E885">
        <v>2066</v>
      </c>
      <c r="F885">
        <v>830</v>
      </c>
      <c r="G885">
        <v>25023</v>
      </c>
      <c r="H885" t="s">
        <v>774</v>
      </c>
      <c r="I885">
        <v>1122</v>
      </c>
      <c r="J885" t="s">
        <v>1795</v>
      </c>
      <c r="K885" t="s">
        <v>1449</v>
      </c>
      <c r="L885" t="s">
        <v>42</v>
      </c>
      <c r="M885" t="s">
        <v>1796</v>
      </c>
      <c r="N885" t="s">
        <v>42</v>
      </c>
      <c r="O885" t="s">
        <v>1449</v>
      </c>
      <c r="P885" t="s">
        <v>1797</v>
      </c>
      <c r="Q885" t="s">
        <v>1798</v>
      </c>
      <c r="R885">
        <v>115</v>
      </c>
      <c r="S885" t="s">
        <v>1259</v>
      </c>
      <c r="T885" t="s">
        <v>1259</v>
      </c>
    </row>
    <row r="886" spans="1:20">
      <c r="A886" t="s">
        <v>3763</v>
      </c>
      <c r="B886" t="s">
        <v>3764</v>
      </c>
      <c r="C886" t="s">
        <v>3762</v>
      </c>
      <c r="D886" t="s">
        <v>588</v>
      </c>
      <c r="E886">
        <v>2066</v>
      </c>
      <c r="F886">
        <v>3225</v>
      </c>
      <c r="G886">
        <v>25023</v>
      </c>
      <c r="H886" t="s">
        <v>774</v>
      </c>
      <c r="I886">
        <v>1122</v>
      </c>
      <c r="J886" t="s">
        <v>1822</v>
      </c>
      <c r="K886" t="s">
        <v>1889</v>
      </c>
      <c r="L886" t="s">
        <v>1824</v>
      </c>
      <c r="M886" t="s">
        <v>42</v>
      </c>
      <c r="N886" t="s">
        <v>1825</v>
      </c>
      <c r="O886" t="s">
        <v>1449</v>
      </c>
      <c r="P886" t="s">
        <v>1797</v>
      </c>
      <c r="Q886" t="s">
        <v>1798</v>
      </c>
      <c r="S886" t="s">
        <v>1259</v>
      </c>
      <c r="T886" t="s">
        <v>1259</v>
      </c>
    </row>
    <row r="887" spans="1:20">
      <c r="A887" t="s">
        <v>3765</v>
      </c>
      <c r="B887" t="s">
        <v>3766</v>
      </c>
      <c r="C887" t="s">
        <v>3762</v>
      </c>
      <c r="D887" t="s">
        <v>588</v>
      </c>
      <c r="E887">
        <v>2066</v>
      </c>
      <c r="F887">
        <v>3746</v>
      </c>
      <c r="G887">
        <v>25023</v>
      </c>
      <c r="H887" t="s">
        <v>774</v>
      </c>
      <c r="I887">
        <v>1122</v>
      </c>
      <c r="J887" t="s">
        <v>1795</v>
      </c>
      <c r="K887" t="s">
        <v>1449</v>
      </c>
      <c r="L887" t="s">
        <v>42</v>
      </c>
      <c r="M887" t="s">
        <v>1802</v>
      </c>
      <c r="N887" t="s">
        <v>42</v>
      </c>
      <c r="O887" t="s">
        <v>1449</v>
      </c>
      <c r="P887" t="s">
        <v>1797</v>
      </c>
      <c r="Q887" t="s">
        <v>1809</v>
      </c>
      <c r="R887">
        <v>55</v>
      </c>
      <c r="S887" t="s">
        <v>1259</v>
      </c>
      <c r="T887" t="s">
        <v>1259</v>
      </c>
    </row>
    <row r="888" spans="1:20">
      <c r="A888" t="s">
        <v>3767</v>
      </c>
      <c r="B888" t="s">
        <v>3768</v>
      </c>
      <c r="C888" t="s">
        <v>3769</v>
      </c>
      <c r="D888" t="s">
        <v>588</v>
      </c>
      <c r="E888">
        <v>2067</v>
      </c>
      <c r="F888">
        <v>20</v>
      </c>
      <c r="G888">
        <v>25021</v>
      </c>
      <c r="H888" t="s">
        <v>426</v>
      </c>
      <c r="I888">
        <v>1122</v>
      </c>
      <c r="J888" t="s">
        <v>1801</v>
      </c>
      <c r="K888" t="s">
        <v>1449</v>
      </c>
      <c r="L888" t="s">
        <v>42</v>
      </c>
      <c r="M888" t="s">
        <v>42</v>
      </c>
      <c r="N888" t="s">
        <v>42</v>
      </c>
      <c r="O888" t="s">
        <v>1449</v>
      </c>
      <c r="P888" t="s">
        <v>1449</v>
      </c>
      <c r="Q888" t="s">
        <v>1802</v>
      </c>
      <c r="S888" t="s">
        <v>1259</v>
      </c>
      <c r="T888" t="s">
        <v>1259</v>
      </c>
    </row>
    <row r="889" spans="1:20">
      <c r="A889" t="s">
        <v>3770</v>
      </c>
      <c r="B889" t="s">
        <v>3771</v>
      </c>
      <c r="C889" t="s">
        <v>3769</v>
      </c>
      <c r="D889" t="s">
        <v>588</v>
      </c>
      <c r="E889">
        <v>2067</v>
      </c>
      <c r="F889">
        <v>1099</v>
      </c>
      <c r="G889">
        <v>25021</v>
      </c>
      <c r="H889" t="s">
        <v>426</v>
      </c>
      <c r="I889">
        <v>1122</v>
      </c>
      <c r="J889" t="s">
        <v>1795</v>
      </c>
      <c r="K889" t="s">
        <v>1449</v>
      </c>
      <c r="L889" t="s">
        <v>42</v>
      </c>
      <c r="M889" t="s">
        <v>1802</v>
      </c>
      <c r="N889" t="s">
        <v>42</v>
      </c>
      <c r="O889" t="s">
        <v>1864</v>
      </c>
      <c r="P889" t="s">
        <v>1797</v>
      </c>
      <c r="Q889" t="s">
        <v>1809</v>
      </c>
      <c r="R889">
        <v>61</v>
      </c>
      <c r="S889" t="s">
        <v>1865</v>
      </c>
      <c r="T889" t="s">
        <v>1259</v>
      </c>
    </row>
    <row r="890" spans="1:20">
      <c r="A890" t="s">
        <v>3772</v>
      </c>
      <c r="B890" t="s">
        <v>3773</v>
      </c>
      <c r="C890" t="s">
        <v>3769</v>
      </c>
      <c r="D890" t="s">
        <v>588</v>
      </c>
      <c r="E890">
        <v>2067</v>
      </c>
      <c r="F890">
        <v>1707</v>
      </c>
      <c r="G890">
        <v>25021</v>
      </c>
      <c r="H890" t="s">
        <v>426</v>
      </c>
      <c r="I890">
        <v>1122</v>
      </c>
      <c r="J890" t="s">
        <v>2259</v>
      </c>
      <c r="K890" t="s">
        <v>1449</v>
      </c>
      <c r="L890" t="s">
        <v>42</v>
      </c>
      <c r="M890" t="s">
        <v>42</v>
      </c>
      <c r="N890" t="s">
        <v>42</v>
      </c>
      <c r="O890" t="s">
        <v>1449</v>
      </c>
      <c r="P890" t="s">
        <v>1449</v>
      </c>
      <c r="Q890" t="s">
        <v>1798</v>
      </c>
      <c r="S890" t="s">
        <v>1259</v>
      </c>
      <c r="T890" t="s">
        <v>1259</v>
      </c>
    </row>
    <row r="891" spans="1:20">
      <c r="A891" t="s">
        <v>3774</v>
      </c>
      <c r="B891" t="s">
        <v>3775</v>
      </c>
      <c r="C891" t="s">
        <v>3769</v>
      </c>
      <c r="D891" t="s">
        <v>588</v>
      </c>
      <c r="E891">
        <v>2067</v>
      </c>
      <c r="F891">
        <v>2709</v>
      </c>
      <c r="G891">
        <v>25021</v>
      </c>
      <c r="H891" t="s">
        <v>426</v>
      </c>
      <c r="I891">
        <v>1122</v>
      </c>
      <c r="J891" t="s">
        <v>2259</v>
      </c>
      <c r="K891" t="s">
        <v>1449</v>
      </c>
      <c r="L891" t="s">
        <v>42</v>
      </c>
      <c r="M891" t="s">
        <v>42</v>
      </c>
      <c r="N891" t="s">
        <v>42</v>
      </c>
      <c r="O891" t="s">
        <v>1449</v>
      </c>
      <c r="P891" t="s">
        <v>1449</v>
      </c>
      <c r="Q891" t="s">
        <v>1798</v>
      </c>
      <c r="S891" t="s">
        <v>1259</v>
      </c>
      <c r="T891" t="s">
        <v>1259</v>
      </c>
    </row>
    <row r="892" spans="1:20">
      <c r="A892" t="s">
        <v>3776</v>
      </c>
      <c r="B892" t="s">
        <v>3777</v>
      </c>
      <c r="C892" t="s">
        <v>3769</v>
      </c>
      <c r="D892" t="s">
        <v>588</v>
      </c>
      <c r="E892">
        <v>2067</v>
      </c>
      <c r="F892">
        <v>2841</v>
      </c>
      <c r="G892">
        <v>25021</v>
      </c>
      <c r="H892" t="s">
        <v>426</v>
      </c>
      <c r="I892">
        <v>1122</v>
      </c>
      <c r="J892" t="s">
        <v>1859</v>
      </c>
      <c r="K892" t="s">
        <v>1449</v>
      </c>
      <c r="L892" t="s">
        <v>1449</v>
      </c>
      <c r="M892" t="s">
        <v>42</v>
      </c>
      <c r="N892" t="s">
        <v>42</v>
      </c>
      <c r="O892" t="s">
        <v>1449</v>
      </c>
      <c r="P892" t="s">
        <v>1449</v>
      </c>
      <c r="Q892" t="s">
        <v>1847</v>
      </c>
      <c r="S892" t="s">
        <v>1259</v>
      </c>
      <c r="T892" t="s">
        <v>1259</v>
      </c>
    </row>
    <row r="893" spans="1:20">
      <c r="A893" t="s">
        <v>3778</v>
      </c>
      <c r="B893" t="s">
        <v>3779</v>
      </c>
      <c r="C893" t="s">
        <v>3780</v>
      </c>
      <c r="D893" t="s">
        <v>588</v>
      </c>
      <c r="E893">
        <v>2072</v>
      </c>
      <c r="F893">
        <v>582</v>
      </c>
      <c r="G893">
        <v>25021</v>
      </c>
      <c r="H893" t="s">
        <v>426</v>
      </c>
      <c r="I893">
        <v>1122</v>
      </c>
      <c r="J893" t="s">
        <v>1801</v>
      </c>
      <c r="K893" t="s">
        <v>1449</v>
      </c>
      <c r="L893" t="s">
        <v>42</v>
      </c>
      <c r="M893" t="s">
        <v>42</v>
      </c>
      <c r="N893" t="s">
        <v>42</v>
      </c>
      <c r="O893" t="s">
        <v>1449</v>
      </c>
      <c r="P893" t="s">
        <v>1449</v>
      </c>
      <c r="Q893" t="s">
        <v>1802</v>
      </c>
      <c r="S893" t="s">
        <v>1259</v>
      </c>
      <c r="T893" t="s">
        <v>1259</v>
      </c>
    </row>
    <row r="894" spans="1:21">
      <c r="A894" t="s">
        <v>3781</v>
      </c>
      <c r="B894" t="s">
        <v>3782</v>
      </c>
      <c r="C894" t="s">
        <v>3780</v>
      </c>
      <c r="D894" t="s">
        <v>588</v>
      </c>
      <c r="E894">
        <v>2072</v>
      </c>
      <c r="F894">
        <v>1829</v>
      </c>
      <c r="G894">
        <v>25021</v>
      </c>
      <c r="H894" t="s">
        <v>426</v>
      </c>
      <c r="I894">
        <v>1122</v>
      </c>
      <c r="J894" t="s">
        <v>1912</v>
      </c>
      <c r="K894" t="s">
        <v>2599</v>
      </c>
      <c r="L894" t="s">
        <v>42</v>
      </c>
      <c r="M894" t="s">
        <v>1796</v>
      </c>
      <c r="N894" t="s">
        <v>42</v>
      </c>
      <c r="O894" t="s">
        <v>1864</v>
      </c>
      <c r="P894" t="s">
        <v>1449</v>
      </c>
      <c r="Q894" t="s">
        <v>1798</v>
      </c>
      <c r="R894">
        <v>177.6</v>
      </c>
      <c r="S894" t="s">
        <v>1865</v>
      </c>
      <c r="T894" t="s">
        <v>3292</v>
      </c>
      <c r="U894">
        <v>64832</v>
      </c>
    </row>
    <row r="895" spans="1:20">
      <c r="A895" t="s">
        <v>3783</v>
      </c>
      <c r="B895" t="s">
        <v>3784</v>
      </c>
      <c r="C895" t="s">
        <v>3780</v>
      </c>
      <c r="D895" t="s">
        <v>588</v>
      </c>
      <c r="E895">
        <v>2072</v>
      </c>
      <c r="F895">
        <v>1900</v>
      </c>
      <c r="G895">
        <v>25021</v>
      </c>
      <c r="H895" t="s">
        <v>426</v>
      </c>
      <c r="I895">
        <v>1122</v>
      </c>
      <c r="J895" t="s">
        <v>1859</v>
      </c>
      <c r="K895" t="s">
        <v>1449</v>
      </c>
      <c r="L895" t="s">
        <v>1449</v>
      </c>
      <c r="M895" t="s">
        <v>42</v>
      </c>
      <c r="N895" t="s">
        <v>42</v>
      </c>
      <c r="O895" t="s">
        <v>1449</v>
      </c>
      <c r="P895" t="s">
        <v>1449</v>
      </c>
      <c r="Q895" t="s">
        <v>1847</v>
      </c>
      <c r="S895" t="s">
        <v>1259</v>
      </c>
      <c r="T895" t="s">
        <v>1259</v>
      </c>
    </row>
    <row r="896" spans="1:20">
      <c r="A896" t="s">
        <v>3785</v>
      </c>
      <c r="B896" t="s">
        <v>3786</v>
      </c>
      <c r="C896" t="s">
        <v>3780</v>
      </c>
      <c r="D896" t="s">
        <v>588</v>
      </c>
      <c r="E896">
        <v>2072</v>
      </c>
      <c r="F896">
        <v>2638</v>
      </c>
      <c r="G896">
        <v>25021</v>
      </c>
      <c r="H896" t="s">
        <v>426</v>
      </c>
      <c r="I896">
        <v>1122</v>
      </c>
      <c r="J896" t="s">
        <v>1859</v>
      </c>
      <c r="K896" t="s">
        <v>1449</v>
      </c>
      <c r="L896" t="s">
        <v>1449</v>
      </c>
      <c r="M896" t="s">
        <v>42</v>
      </c>
      <c r="N896" t="s">
        <v>42</v>
      </c>
      <c r="O896" t="s">
        <v>1449</v>
      </c>
      <c r="P896" t="s">
        <v>1449</v>
      </c>
      <c r="Q896" t="s">
        <v>1847</v>
      </c>
      <c r="S896" t="s">
        <v>1259</v>
      </c>
      <c r="T896" t="s">
        <v>1259</v>
      </c>
    </row>
    <row r="897" spans="1:20">
      <c r="A897" t="s">
        <v>3787</v>
      </c>
      <c r="B897" t="s">
        <v>3788</v>
      </c>
      <c r="C897" t="s">
        <v>3780</v>
      </c>
      <c r="D897" t="s">
        <v>588</v>
      </c>
      <c r="E897">
        <v>2072</v>
      </c>
      <c r="F897">
        <v>3396</v>
      </c>
      <c r="G897">
        <v>25021</v>
      </c>
      <c r="H897" t="s">
        <v>426</v>
      </c>
      <c r="I897">
        <v>1122</v>
      </c>
      <c r="J897" t="s">
        <v>1795</v>
      </c>
      <c r="K897" t="s">
        <v>1449</v>
      </c>
      <c r="L897" t="s">
        <v>42</v>
      </c>
      <c r="M897" t="s">
        <v>1796</v>
      </c>
      <c r="N897" t="s">
        <v>42</v>
      </c>
      <c r="O897" t="s">
        <v>1449</v>
      </c>
      <c r="P897" t="s">
        <v>1797</v>
      </c>
      <c r="Q897" t="s">
        <v>1809</v>
      </c>
      <c r="R897">
        <v>58</v>
      </c>
      <c r="S897" t="s">
        <v>1915</v>
      </c>
      <c r="T897" t="s">
        <v>1259</v>
      </c>
    </row>
    <row r="898" spans="1:20">
      <c r="A898" t="s">
        <v>3789</v>
      </c>
      <c r="B898" t="s">
        <v>3790</v>
      </c>
      <c r="C898" t="s">
        <v>3780</v>
      </c>
      <c r="D898" t="s">
        <v>588</v>
      </c>
      <c r="E898">
        <v>2072</v>
      </c>
      <c r="F898">
        <v>3430</v>
      </c>
      <c r="G898">
        <v>25021</v>
      </c>
      <c r="H898" t="s">
        <v>426</v>
      </c>
      <c r="I898">
        <v>1122</v>
      </c>
      <c r="J898" t="s">
        <v>1795</v>
      </c>
      <c r="K898" t="s">
        <v>1449</v>
      </c>
      <c r="L898" t="s">
        <v>42</v>
      </c>
      <c r="M898" t="s">
        <v>1796</v>
      </c>
      <c r="N898" t="s">
        <v>42</v>
      </c>
      <c r="O898" t="s">
        <v>1449</v>
      </c>
      <c r="P898" t="s">
        <v>1797</v>
      </c>
      <c r="Q898" t="s">
        <v>1798</v>
      </c>
      <c r="R898">
        <v>114</v>
      </c>
      <c r="S898" t="s">
        <v>1259</v>
      </c>
      <c r="T898" t="s">
        <v>1259</v>
      </c>
    </row>
    <row r="899" spans="1:20">
      <c r="A899" t="s">
        <v>3791</v>
      </c>
      <c r="B899" t="s">
        <v>3792</v>
      </c>
      <c r="C899" t="s">
        <v>3780</v>
      </c>
      <c r="D899" t="s">
        <v>588</v>
      </c>
      <c r="E899">
        <v>2072</v>
      </c>
      <c r="F899">
        <v>3762</v>
      </c>
      <c r="G899">
        <v>25021</v>
      </c>
      <c r="H899" t="s">
        <v>426</v>
      </c>
      <c r="I899">
        <v>1122</v>
      </c>
      <c r="J899" t="s">
        <v>1795</v>
      </c>
      <c r="K899" t="s">
        <v>1449</v>
      </c>
      <c r="L899" t="s">
        <v>42</v>
      </c>
      <c r="M899" t="s">
        <v>1802</v>
      </c>
      <c r="N899" t="s">
        <v>42</v>
      </c>
      <c r="O899" t="s">
        <v>1449</v>
      </c>
      <c r="P899" t="s">
        <v>1797</v>
      </c>
      <c r="Q899" t="s">
        <v>1798</v>
      </c>
      <c r="R899">
        <v>86</v>
      </c>
      <c r="S899" t="s">
        <v>1259</v>
      </c>
      <c r="T899" t="s">
        <v>1259</v>
      </c>
    </row>
    <row r="900" spans="1:20">
      <c r="A900" t="s">
        <v>3793</v>
      </c>
      <c r="B900" t="s">
        <v>3794</v>
      </c>
      <c r="C900" t="s">
        <v>3795</v>
      </c>
      <c r="D900" t="s">
        <v>588</v>
      </c>
      <c r="E900">
        <v>2081</v>
      </c>
      <c r="F900">
        <v>2837</v>
      </c>
      <c r="G900">
        <v>25021</v>
      </c>
      <c r="H900" t="s">
        <v>426</v>
      </c>
      <c r="I900">
        <v>1122</v>
      </c>
      <c r="J900" t="s">
        <v>1801</v>
      </c>
      <c r="K900" t="s">
        <v>1449</v>
      </c>
      <c r="L900" t="s">
        <v>42</v>
      </c>
      <c r="M900" t="s">
        <v>42</v>
      </c>
      <c r="N900" t="s">
        <v>42</v>
      </c>
      <c r="O900" t="s">
        <v>1449</v>
      </c>
      <c r="P900" t="s">
        <v>1449</v>
      </c>
      <c r="Q900" t="s">
        <v>1802</v>
      </c>
      <c r="S900" t="s">
        <v>1259</v>
      </c>
      <c r="T900" t="s">
        <v>1259</v>
      </c>
    </row>
    <row r="901" spans="1:20">
      <c r="A901" t="s">
        <v>3796</v>
      </c>
      <c r="B901" t="s">
        <v>3794</v>
      </c>
      <c r="C901" t="s">
        <v>3795</v>
      </c>
      <c r="D901" t="s">
        <v>588</v>
      </c>
      <c r="E901">
        <v>2081</v>
      </c>
      <c r="F901">
        <v>2837</v>
      </c>
      <c r="G901">
        <v>25021</v>
      </c>
      <c r="H901" t="s">
        <v>426</v>
      </c>
      <c r="I901">
        <v>1122</v>
      </c>
      <c r="J901" t="s">
        <v>1822</v>
      </c>
      <c r="K901" t="s">
        <v>1823</v>
      </c>
      <c r="L901" t="s">
        <v>1824</v>
      </c>
      <c r="M901" t="s">
        <v>42</v>
      </c>
      <c r="N901" t="s">
        <v>1825</v>
      </c>
      <c r="O901" t="s">
        <v>1449</v>
      </c>
      <c r="P901" t="s">
        <v>1797</v>
      </c>
      <c r="Q901" t="s">
        <v>1798</v>
      </c>
      <c r="S901" t="s">
        <v>1259</v>
      </c>
      <c r="T901" t="s">
        <v>1259</v>
      </c>
    </row>
    <row r="902" spans="1:20">
      <c r="A902" t="s">
        <v>3797</v>
      </c>
      <c r="B902" t="s">
        <v>3798</v>
      </c>
      <c r="C902" t="s">
        <v>1184</v>
      </c>
      <c r="D902" t="s">
        <v>588</v>
      </c>
      <c r="E902">
        <v>2090</v>
      </c>
      <c r="F902">
        <v>1132</v>
      </c>
      <c r="G902">
        <v>25021</v>
      </c>
      <c r="H902" t="s">
        <v>426</v>
      </c>
      <c r="I902">
        <v>1122</v>
      </c>
      <c r="J902" t="s">
        <v>1795</v>
      </c>
      <c r="K902" t="s">
        <v>1449</v>
      </c>
      <c r="L902" t="s">
        <v>42</v>
      </c>
      <c r="M902" t="s">
        <v>1802</v>
      </c>
      <c r="N902" t="s">
        <v>42</v>
      </c>
      <c r="O902" t="s">
        <v>1449</v>
      </c>
      <c r="P902" t="s">
        <v>1797</v>
      </c>
      <c r="Q902" t="s">
        <v>1809</v>
      </c>
      <c r="R902">
        <v>66</v>
      </c>
      <c r="S902" t="s">
        <v>1259</v>
      </c>
      <c r="T902" t="s">
        <v>1259</v>
      </c>
    </row>
    <row r="903" spans="1:20">
      <c r="A903" t="s">
        <v>2574</v>
      </c>
      <c r="B903" t="s">
        <v>3799</v>
      </c>
      <c r="C903" t="s">
        <v>1184</v>
      </c>
      <c r="D903" t="s">
        <v>588</v>
      </c>
      <c r="E903">
        <v>2090</v>
      </c>
      <c r="F903">
        <v>1522</v>
      </c>
      <c r="G903">
        <v>25021</v>
      </c>
      <c r="H903" t="s">
        <v>426</v>
      </c>
      <c r="I903">
        <v>1122</v>
      </c>
      <c r="J903" t="s">
        <v>1859</v>
      </c>
      <c r="K903" t="s">
        <v>1449</v>
      </c>
      <c r="L903" t="s">
        <v>1449</v>
      </c>
      <c r="M903" t="s">
        <v>42</v>
      </c>
      <c r="N903" t="s">
        <v>42</v>
      </c>
      <c r="O903" t="s">
        <v>1449</v>
      </c>
      <c r="P903" t="s">
        <v>1449</v>
      </c>
      <c r="Q903" t="s">
        <v>1847</v>
      </c>
      <c r="S903" t="s">
        <v>1259</v>
      </c>
      <c r="T903" t="s">
        <v>1259</v>
      </c>
    </row>
    <row r="904" spans="1:20">
      <c r="A904" t="s">
        <v>3800</v>
      </c>
      <c r="B904" t="s">
        <v>3801</v>
      </c>
      <c r="C904" t="s">
        <v>1184</v>
      </c>
      <c r="D904" t="s">
        <v>588</v>
      </c>
      <c r="E904">
        <v>2090</v>
      </c>
      <c r="F904">
        <v>1927</v>
      </c>
      <c r="G904">
        <v>25021</v>
      </c>
      <c r="H904" t="s">
        <v>426</v>
      </c>
      <c r="I904">
        <v>1122</v>
      </c>
      <c r="J904" t="s">
        <v>1859</v>
      </c>
      <c r="K904" t="s">
        <v>1449</v>
      </c>
      <c r="L904" t="s">
        <v>1449</v>
      </c>
      <c r="M904" t="s">
        <v>42</v>
      </c>
      <c r="N904" t="s">
        <v>42</v>
      </c>
      <c r="O904" t="s">
        <v>1864</v>
      </c>
      <c r="P904" t="s">
        <v>1449</v>
      </c>
      <c r="Q904" t="s">
        <v>1847</v>
      </c>
      <c r="S904" t="s">
        <v>1865</v>
      </c>
      <c r="T904" t="s">
        <v>1259</v>
      </c>
    </row>
    <row r="905" spans="1:20">
      <c r="A905" t="s">
        <v>3802</v>
      </c>
      <c r="B905" t="s">
        <v>3803</v>
      </c>
      <c r="C905" t="s">
        <v>1184</v>
      </c>
      <c r="D905" t="s">
        <v>588</v>
      </c>
      <c r="E905">
        <v>2090</v>
      </c>
      <c r="F905">
        <v>2034</v>
      </c>
      <c r="G905">
        <v>25021</v>
      </c>
      <c r="H905" t="s">
        <v>426</v>
      </c>
      <c r="I905">
        <v>1122</v>
      </c>
      <c r="J905" t="s">
        <v>1841</v>
      </c>
      <c r="K905" t="s">
        <v>1449</v>
      </c>
      <c r="L905" t="s">
        <v>2163</v>
      </c>
      <c r="M905" t="s">
        <v>42</v>
      </c>
      <c r="N905" t="s">
        <v>42</v>
      </c>
      <c r="O905" t="s">
        <v>1449</v>
      </c>
      <c r="P905" t="s">
        <v>1797</v>
      </c>
      <c r="Q905" t="s">
        <v>2164</v>
      </c>
      <c r="S905" t="s">
        <v>1259</v>
      </c>
      <c r="T905" t="s">
        <v>1259</v>
      </c>
    </row>
    <row r="906" spans="1:20">
      <c r="A906" t="s">
        <v>3804</v>
      </c>
      <c r="B906" t="s">
        <v>3805</v>
      </c>
      <c r="C906" t="s">
        <v>1184</v>
      </c>
      <c r="D906" t="s">
        <v>588</v>
      </c>
      <c r="E906">
        <v>2090</v>
      </c>
      <c r="F906">
        <v>2538</v>
      </c>
      <c r="G906">
        <v>25021</v>
      </c>
      <c r="H906" t="s">
        <v>426</v>
      </c>
      <c r="I906">
        <v>1122</v>
      </c>
      <c r="J906" t="s">
        <v>1801</v>
      </c>
      <c r="K906" t="s">
        <v>1449</v>
      </c>
      <c r="L906" t="s">
        <v>42</v>
      </c>
      <c r="M906" t="s">
        <v>42</v>
      </c>
      <c r="N906" t="s">
        <v>42</v>
      </c>
      <c r="O906" t="s">
        <v>1449</v>
      </c>
      <c r="P906" t="s">
        <v>1449</v>
      </c>
      <c r="Q906" t="s">
        <v>1802</v>
      </c>
      <c r="S906" t="s">
        <v>1259</v>
      </c>
      <c r="T906" t="s">
        <v>1259</v>
      </c>
    </row>
    <row r="907" spans="1:20">
      <c r="A907" t="s">
        <v>3806</v>
      </c>
      <c r="B907" t="s">
        <v>3807</v>
      </c>
      <c r="C907" t="s">
        <v>1184</v>
      </c>
      <c r="D907" t="s">
        <v>588</v>
      </c>
      <c r="E907">
        <v>2090</v>
      </c>
      <c r="F907">
        <v>2538</v>
      </c>
      <c r="G907">
        <v>25021</v>
      </c>
      <c r="H907" t="s">
        <v>426</v>
      </c>
      <c r="I907">
        <v>1122</v>
      </c>
      <c r="J907" t="s">
        <v>1822</v>
      </c>
      <c r="K907" t="s">
        <v>1889</v>
      </c>
      <c r="L907" t="s">
        <v>1824</v>
      </c>
      <c r="M907" t="s">
        <v>42</v>
      </c>
      <c r="N907" t="s">
        <v>1825</v>
      </c>
      <c r="O907" t="s">
        <v>1449</v>
      </c>
      <c r="P907" t="s">
        <v>1797</v>
      </c>
      <c r="Q907" t="s">
        <v>1798</v>
      </c>
      <c r="S907" t="s">
        <v>1259</v>
      </c>
      <c r="T907" t="s">
        <v>1259</v>
      </c>
    </row>
    <row r="908" spans="1:20">
      <c r="A908" t="s">
        <v>3808</v>
      </c>
      <c r="B908" t="s">
        <v>3809</v>
      </c>
      <c r="C908" t="s">
        <v>1184</v>
      </c>
      <c r="D908" t="s">
        <v>588</v>
      </c>
      <c r="E908">
        <v>2090</v>
      </c>
      <c r="F908">
        <v>2841</v>
      </c>
      <c r="G908">
        <v>25021</v>
      </c>
      <c r="H908" t="s">
        <v>426</v>
      </c>
      <c r="I908">
        <v>1122</v>
      </c>
      <c r="J908" t="s">
        <v>1841</v>
      </c>
      <c r="K908" t="s">
        <v>1449</v>
      </c>
      <c r="L908" t="s">
        <v>1842</v>
      </c>
      <c r="M908" t="s">
        <v>42</v>
      </c>
      <c r="N908" t="s">
        <v>42</v>
      </c>
      <c r="O908" t="s">
        <v>1449</v>
      </c>
      <c r="P908" t="s">
        <v>1811</v>
      </c>
      <c r="Q908" t="s">
        <v>1842</v>
      </c>
      <c r="S908" t="s">
        <v>1259</v>
      </c>
      <c r="T908" t="s">
        <v>1259</v>
      </c>
    </row>
    <row r="909" spans="1:21">
      <c r="A909" t="s">
        <v>3810</v>
      </c>
      <c r="B909" t="s">
        <v>3811</v>
      </c>
      <c r="C909" t="s">
        <v>1184</v>
      </c>
      <c r="D909" t="s">
        <v>588</v>
      </c>
      <c r="E909">
        <v>2090</v>
      </c>
      <c r="F909">
        <v>2903</v>
      </c>
      <c r="G909">
        <v>25021</v>
      </c>
      <c r="H909" t="s">
        <v>426</v>
      </c>
      <c r="I909">
        <v>1122</v>
      </c>
      <c r="J909" t="s">
        <v>1912</v>
      </c>
      <c r="K909" t="s">
        <v>1823</v>
      </c>
      <c r="L909" t="s">
        <v>42</v>
      </c>
      <c r="M909" t="s">
        <v>1796</v>
      </c>
      <c r="N909" t="s">
        <v>42</v>
      </c>
      <c r="O909" t="s">
        <v>1449</v>
      </c>
      <c r="P909" t="s">
        <v>1449</v>
      </c>
      <c r="Q909" t="s">
        <v>1809</v>
      </c>
      <c r="R909">
        <v>192.3</v>
      </c>
      <c r="S909" t="s">
        <v>2235</v>
      </c>
      <c r="T909" t="s">
        <v>2366</v>
      </c>
      <c r="U909">
        <v>70175</v>
      </c>
    </row>
    <row r="910" spans="1:20">
      <c r="A910" t="s">
        <v>3812</v>
      </c>
      <c r="B910" t="s">
        <v>3813</v>
      </c>
      <c r="C910" t="s">
        <v>3814</v>
      </c>
      <c r="D910" t="s">
        <v>588</v>
      </c>
      <c r="E910">
        <v>2093</v>
      </c>
      <c r="F910">
        <v>480</v>
      </c>
      <c r="G910">
        <v>25021</v>
      </c>
      <c r="H910" t="s">
        <v>426</v>
      </c>
      <c r="I910">
        <v>1122</v>
      </c>
      <c r="J910" t="s">
        <v>1801</v>
      </c>
      <c r="K910" t="s">
        <v>1449</v>
      </c>
      <c r="L910" t="s">
        <v>42</v>
      </c>
      <c r="M910" t="s">
        <v>42</v>
      </c>
      <c r="N910" t="s">
        <v>42</v>
      </c>
      <c r="O910" t="s">
        <v>1449</v>
      </c>
      <c r="P910" t="s">
        <v>1449</v>
      </c>
      <c r="Q910" t="s">
        <v>1802</v>
      </c>
      <c r="S910" t="s">
        <v>1259</v>
      </c>
      <c r="T910" t="s">
        <v>1259</v>
      </c>
    </row>
    <row r="911" spans="1:20">
      <c r="A911" t="s">
        <v>3815</v>
      </c>
      <c r="B911" t="s">
        <v>3816</v>
      </c>
      <c r="C911" t="s">
        <v>3814</v>
      </c>
      <c r="D911" t="s">
        <v>588</v>
      </c>
      <c r="E911">
        <v>2093</v>
      </c>
      <c r="F911">
        <v>1135</v>
      </c>
      <c r="G911">
        <v>25021</v>
      </c>
      <c r="H911" t="s">
        <v>426</v>
      </c>
      <c r="I911">
        <v>1122</v>
      </c>
      <c r="J911" t="s">
        <v>1795</v>
      </c>
      <c r="K911" t="s">
        <v>1449</v>
      </c>
      <c r="L911" t="s">
        <v>42</v>
      </c>
      <c r="M911" t="s">
        <v>1910</v>
      </c>
      <c r="N911" t="s">
        <v>42</v>
      </c>
      <c r="O911" t="s">
        <v>1449</v>
      </c>
      <c r="P911" t="s">
        <v>1797</v>
      </c>
      <c r="Q911" t="s">
        <v>1847</v>
      </c>
      <c r="R911">
        <v>41</v>
      </c>
      <c r="S911" t="s">
        <v>1259</v>
      </c>
      <c r="T911" t="s">
        <v>1259</v>
      </c>
    </row>
    <row r="912" spans="1:20">
      <c r="A912" t="s">
        <v>3817</v>
      </c>
      <c r="B912" t="s">
        <v>3818</v>
      </c>
      <c r="C912" t="s">
        <v>3814</v>
      </c>
      <c r="D912" t="s">
        <v>588</v>
      </c>
      <c r="E912">
        <v>2093</v>
      </c>
      <c r="F912">
        <v>1319</v>
      </c>
      <c r="G912">
        <v>25021</v>
      </c>
      <c r="H912" t="s">
        <v>426</v>
      </c>
      <c r="I912">
        <v>1122</v>
      </c>
      <c r="J912" t="s">
        <v>1859</v>
      </c>
      <c r="K912" t="s">
        <v>1449</v>
      </c>
      <c r="L912" t="s">
        <v>1449</v>
      </c>
      <c r="M912" t="s">
        <v>42</v>
      </c>
      <c r="N912" t="s">
        <v>42</v>
      </c>
      <c r="O912" t="s">
        <v>1449</v>
      </c>
      <c r="P912" t="s">
        <v>1449</v>
      </c>
      <c r="Q912" t="s">
        <v>1847</v>
      </c>
      <c r="S912" t="s">
        <v>1259</v>
      </c>
      <c r="T912" t="s">
        <v>1259</v>
      </c>
    </row>
    <row r="913" spans="1:20">
      <c r="A913" t="s">
        <v>3819</v>
      </c>
      <c r="B913" t="s">
        <v>3820</v>
      </c>
      <c r="C913" t="s">
        <v>3814</v>
      </c>
      <c r="D913" t="s">
        <v>588</v>
      </c>
      <c r="E913">
        <v>2093</v>
      </c>
      <c r="F913">
        <v>1349</v>
      </c>
      <c r="G913">
        <v>25021</v>
      </c>
      <c r="H913" t="s">
        <v>426</v>
      </c>
      <c r="I913">
        <v>1122</v>
      </c>
      <c r="J913" t="s">
        <v>1795</v>
      </c>
      <c r="K913" t="s">
        <v>1449</v>
      </c>
      <c r="L913" t="s">
        <v>42</v>
      </c>
      <c r="M913" t="s">
        <v>1796</v>
      </c>
      <c r="N913" t="s">
        <v>42</v>
      </c>
      <c r="O913" t="s">
        <v>1449</v>
      </c>
      <c r="P913" t="s">
        <v>1797</v>
      </c>
      <c r="Q913" t="s">
        <v>1798</v>
      </c>
      <c r="R913">
        <v>135</v>
      </c>
      <c r="S913" t="s">
        <v>1259</v>
      </c>
      <c r="T913" t="s">
        <v>1259</v>
      </c>
    </row>
    <row r="914" spans="1:20">
      <c r="A914" t="s">
        <v>3821</v>
      </c>
      <c r="B914" t="s">
        <v>3822</v>
      </c>
      <c r="C914" t="s">
        <v>1533</v>
      </c>
      <c r="D914" t="s">
        <v>588</v>
      </c>
      <c r="E914">
        <v>2103</v>
      </c>
      <c r="G914">
        <v>25025</v>
      </c>
      <c r="H914" t="s">
        <v>420</v>
      </c>
      <c r="J914" t="s">
        <v>1818</v>
      </c>
      <c r="K914" t="s">
        <v>1449</v>
      </c>
      <c r="L914" t="s">
        <v>42</v>
      </c>
      <c r="M914" t="s">
        <v>1449</v>
      </c>
      <c r="N914" t="s">
        <v>42</v>
      </c>
      <c r="O914" t="s">
        <v>1449</v>
      </c>
      <c r="P914" t="s">
        <v>1449</v>
      </c>
      <c r="Q914" t="s">
        <v>1802</v>
      </c>
      <c r="S914" t="s">
        <v>1259</v>
      </c>
      <c r="T914" t="s">
        <v>1259</v>
      </c>
    </row>
    <row r="915" spans="1:20">
      <c r="A915" t="s">
        <v>3823</v>
      </c>
      <c r="B915" t="s">
        <v>3824</v>
      </c>
      <c r="C915" t="s">
        <v>1533</v>
      </c>
      <c r="D915" t="s">
        <v>588</v>
      </c>
      <c r="E915">
        <v>2108</v>
      </c>
      <c r="F915">
        <v>2528</v>
      </c>
      <c r="G915">
        <v>25025</v>
      </c>
      <c r="H915" t="s">
        <v>420</v>
      </c>
      <c r="I915">
        <v>1122</v>
      </c>
      <c r="J915" t="s">
        <v>1822</v>
      </c>
      <c r="K915" t="s">
        <v>1855</v>
      </c>
      <c r="L915" t="s">
        <v>1814</v>
      </c>
      <c r="M915" t="s">
        <v>42</v>
      </c>
      <c r="N915" t="s">
        <v>1856</v>
      </c>
      <c r="O915" t="s">
        <v>1449</v>
      </c>
      <c r="P915" t="s">
        <v>1797</v>
      </c>
      <c r="Q915" t="s">
        <v>1798</v>
      </c>
      <c r="S915" t="s">
        <v>1259</v>
      </c>
      <c r="T915" t="s">
        <v>1259</v>
      </c>
    </row>
    <row r="916" spans="1:20">
      <c r="A916" t="s">
        <v>3825</v>
      </c>
      <c r="B916" t="s">
        <v>3826</v>
      </c>
      <c r="C916" t="s">
        <v>1533</v>
      </c>
      <c r="D916" t="s">
        <v>588</v>
      </c>
      <c r="E916">
        <v>2108</v>
      </c>
      <c r="F916">
        <v>2701</v>
      </c>
      <c r="G916">
        <v>25025</v>
      </c>
      <c r="H916" t="s">
        <v>420</v>
      </c>
      <c r="I916">
        <v>1122</v>
      </c>
      <c r="J916" t="s">
        <v>1808</v>
      </c>
      <c r="K916" t="s">
        <v>1449</v>
      </c>
      <c r="L916" t="s">
        <v>1814</v>
      </c>
      <c r="M916" t="s">
        <v>42</v>
      </c>
      <c r="N916" t="s">
        <v>42</v>
      </c>
      <c r="O916" t="s">
        <v>2097</v>
      </c>
      <c r="P916" t="s">
        <v>1811</v>
      </c>
      <c r="Q916" t="s">
        <v>1798</v>
      </c>
      <c r="S916" t="s">
        <v>1259</v>
      </c>
      <c r="T916" t="s">
        <v>1259</v>
      </c>
    </row>
    <row r="917" spans="1:20">
      <c r="A917" t="s">
        <v>3827</v>
      </c>
      <c r="B917" t="s">
        <v>3828</v>
      </c>
      <c r="C917" t="s">
        <v>1533</v>
      </c>
      <c r="D917" t="s">
        <v>588</v>
      </c>
      <c r="E917">
        <v>2108</v>
      </c>
      <c r="F917">
        <v>3025</v>
      </c>
      <c r="G917">
        <v>25025</v>
      </c>
      <c r="H917" t="s">
        <v>420</v>
      </c>
      <c r="I917">
        <v>1122</v>
      </c>
      <c r="J917" t="s">
        <v>1818</v>
      </c>
      <c r="K917" t="s">
        <v>1449</v>
      </c>
      <c r="L917" t="s">
        <v>42</v>
      </c>
      <c r="M917" t="s">
        <v>1449</v>
      </c>
      <c r="N917" t="s">
        <v>42</v>
      </c>
      <c r="O917" t="s">
        <v>1449</v>
      </c>
      <c r="P917" t="s">
        <v>1449</v>
      </c>
      <c r="Q917" t="s">
        <v>1802</v>
      </c>
      <c r="S917" t="s">
        <v>1259</v>
      </c>
      <c r="T917" t="s">
        <v>1259</v>
      </c>
    </row>
    <row r="918" spans="1:20">
      <c r="A918" t="s">
        <v>3829</v>
      </c>
      <c r="B918" t="s">
        <v>3830</v>
      </c>
      <c r="C918" t="s">
        <v>1533</v>
      </c>
      <c r="D918" t="s">
        <v>588</v>
      </c>
      <c r="E918">
        <v>2108</v>
      </c>
      <c r="F918">
        <v>3704</v>
      </c>
      <c r="G918">
        <v>25025</v>
      </c>
      <c r="H918" t="s">
        <v>420</v>
      </c>
      <c r="I918">
        <v>1122</v>
      </c>
      <c r="J918" t="s">
        <v>1838</v>
      </c>
      <c r="K918" t="s">
        <v>1449</v>
      </c>
      <c r="L918" t="s">
        <v>42</v>
      </c>
      <c r="M918" t="s">
        <v>1449</v>
      </c>
      <c r="N918" t="s">
        <v>42</v>
      </c>
      <c r="O918" t="s">
        <v>1449</v>
      </c>
      <c r="P918" t="s">
        <v>1449</v>
      </c>
      <c r="Q918" t="s">
        <v>1802</v>
      </c>
      <c r="S918" t="s">
        <v>1259</v>
      </c>
      <c r="T918" t="s">
        <v>1259</v>
      </c>
    </row>
    <row r="919" spans="1:20">
      <c r="A919" t="s">
        <v>3831</v>
      </c>
      <c r="B919" t="s">
        <v>3832</v>
      </c>
      <c r="C919" t="s">
        <v>1533</v>
      </c>
      <c r="D919" t="s">
        <v>588</v>
      </c>
      <c r="E919">
        <v>2108</v>
      </c>
      <c r="F919">
        <v>4763</v>
      </c>
      <c r="G919">
        <v>25025</v>
      </c>
      <c r="H919" t="s">
        <v>420</v>
      </c>
      <c r="I919">
        <v>1122</v>
      </c>
      <c r="J919" t="s">
        <v>1838</v>
      </c>
      <c r="K919" t="s">
        <v>1449</v>
      </c>
      <c r="L919" t="s">
        <v>42</v>
      </c>
      <c r="M919" t="s">
        <v>1449</v>
      </c>
      <c r="N919" t="s">
        <v>42</v>
      </c>
      <c r="O919" t="s">
        <v>1449</v>
      </c>
      <c r="P919" t="s">
        <v>1449</v>
      </c>
      <c r="Q919" t="s">
        <v>1802</v>
      </c>
      <c r="S919" t="s">
        <v>1259</v>
      </c>
      <c r="T919" t="s">
        <v>1259</v>
      </c>
    </row>
    <row r="920" spans="1:20">
      <c r="A920" t="s">
        <v>3833</v>
      </c>
      <c r="B920" t="s">
        <v>3834</v>
      </c>
      <c r="C920" t="s">
        <v>1533</v>
      </c>
      <c r="D920" t="s">
        <v>588</v>
      </c>
      <c r="E920">
        <v>2110</v>
      </c>
      <c r="F920">
        <v>1670</v>
      </c>
      <c r="G920">
        <v>25025</v>
      </c>
      <c r="H920" t="s">
        <v>420</v>
      </c>
      <c r="I920">
        <v>1122</v>
      </c>
      <c r="J920" t="s">
        <v>1808</v>
      </c>
      <c r="K920" t="s">
        <v>1449</v>
      </c>
      <c r="L920" t="s">
        <v>1847</v>
      </c>
      <c r="M920" t="s">
        <v>42</v>
      </c>
      <c r="N920" t="s">
        <v>42</v>
      </c>
      <c r="O920" t="s">
        <v>1449</v>
      </c>
      <c r="P920" t="s">
        <v>1811</v>
      </c>
      <c r="Q920" t="s">
        <v>1847</v>
      </c>
      <c r="S920" t="s">
        <v>1259</v>
      </c>
      <c r="T920" t="s">
        <v>1259</v>
      </c>
    </row>
    <row r="921" spans="1:20">
      <c r="A921" t="s">
        <v>3835</v>
      </c>
      <c r="B921" t="s">
        <v>3836</v>
      </c>
      <c r="C921" t="s">
        <v>1533</v>
      </c>
      <c r="D921" t="s">
        <v>588</v>
      </c>
      <c r="E921">
        <v>2111</v>
      </c>
      <c r="F921">
        <v>1006</v>
      </c>
      <c r="G921">
        <v>25025</v>
      </c>
      <c r="H921" t="s">
        <v>420</v>
      </c>
      <c r="I921">
        <v>1122</v>
      </c>
      <c r="J921" t="s">
        <v>1901</v>
      </c>
      <c r="K921" t="s">
        <v>1449</v>
      </c>
      <c r="L921" t="s">
        <v>1847</v>
      </c>
      <c r="M921" t="s">
        <v>42</v>
      </c>
      <c r="N921" t="s">
        <v>42</v>
      </c>
      <c r="O921" t="s">
        <v>1864</v>
      </c>
      <c r="P921" t="s">
        <v>1811</v>
      </c>
      <c r="Q921" t="s">
        <v>1847</v>
      </c>
      <c r="S921" t="s">
        <v>1865</v>
      </c>
      <c r="T921" t="s">
        <v>1259</v>
      </c>
    </row>
    <row r="922" spans="1:20">
      <c r="A922" t="s">
        <v>3837</v>
      </c>
      <c r="B922" t="s">
        <v>3838</v>
      </c>
      <c r="C922" t="s">
        <v>1533</v>
      </c>
      <c r="D922" t="s">
        <v>588</v>
      </c>
      <c r="E922">
        <v>2111</v>
      </c>
      <c r="F922">
        <v>1219</v>
      </c>
      <c r="G922">
        <v>25025</v>
      </c>
      <c r="H922" t="s">
        <v>420</v>
      </c>
      <c r="I922">
        <v>1122</v>
      </c>
      <c r="J922" t="s">
        <v>1838</v>
      </c>
      <c r="K922" t="s">
        <v>1449</v>
      </c>
      <c r="L922" t="s">
        <v>42</v>
      </c>
      <c r="M922" t="s">
        <v>1449</v>
      </c>
      <c r="N922" t="s">
        <v>42</v>
      </c>
      <c r="O922" t="s">
        <v>1449</v>
      </c>
      <c r="P922" t="s">
        <v>1449</v>
      </c>
      <c r="Q922" t="s">
        <v>1802</v>
      </c>
      <c r="S922" t="s">
        <v>1259</v>
      </c>
      <c r="T922" t="s">
        <v>1259</v>
      </c>
    </row>
    <row r="923" spans="1:20">
      <c r="A923" t="s">
        <v>3839</v>
      </c>
      <c r="B923" t="s">
        <v>3840</v>
      </c>
      <c r="C923" t="s">
        <v>1533</v>
      </c>
      <c r="D923" t="s">
        <v>588</v>
      </c>
      <c r="E923">
        <v>2111</v>
      </c>
      <c r="F923">
        <v>1415</v>
      </c>
      <c r="G923">
        <v>25025</v>
      </c>
      <c r="H923" t="s">
        <v>420</v>
      </c>
      <c r="I923">
        <v>1122</v>
      </c>
      <c r="J923" t="s">
        <v>1859</v>
      </c>
      <c r="K923" t="s">
        <v>1449</v>
      </c>
      <c r="L923" t="s">
        <v>1449</v>
      </c>
      <c r="M923" t="s">
        <v>42</v>
      </c>
      <c r="N923" t="s">
        <v>42</v>
      </c>
      <c r="O923" t="s">
        <v>1449</v>
      </c>
      <c r="P923" t="s">
        <v>1449</v>
      </c>
      <c r="Q923" t="s">
        <v>1847</v>
      </c>
      <c r="S923" t="s">
        <v>1259</v>
      </c>
      <c r="T923" t="s">
        <v>1259</v>
      </c>
    </row>
    <row r="924" spans="1:20">
      <c r="A924" t="s">
        <v>3841</v>
      </c>
      <c r="B924" t="s">
        <v>3842</v>
      </c>
      <c r="C924" t="s">
        <v>1533</v>
      </c>
      <c r="D924" t="s">
        <v>588</v>
      </c>
      <c r="E924">
        <v>2111</v>
      </c>
      <c r="F924">
        <v>1526</v>
      </c>
      <c r="G924">
        <v>25025</v>
      </c>
      <c r="H924" t="s">
        <v>420</v>
      </c>
      <c r="I924">
        <v>1122</v>
      </c>
      <c r="J924" t="s">
        <v>1818</v>
      </c>
      <c r="K924" t="s">
        <v>1449</v>
      </c>
      <c r="L924" t="s">
        <v>42</v>
      </c>
      <c r="M924" t="s">
        <v>1449</v>
      </c>
      <c r="N924" t="s">
        <v>42</v>
      </c>
      <c r="O924" t="s">
        <v>1449</v>
      </c>
      <c r="P924" t="s">
        <v>1449</v>
      </c>
      <c r="Q924" t="s">
        <v>1802</v>
      </c>
      <c r="S924" t="s">
        <v>1259</v>
      </c>
      <c r="T924" t="s">
        <v>1259</v>
      </c>
    </row>
    <row r="925" spans="1:20">
      <c r="A925" t="s">
        <v>3843</v>
      </c>
      <c r="B925" t="s">
        <v>3844</v>
      </c>
      <c r="C925" t="s">
        <v>1533</v>
      </c>
      <c r="D925" t="s">
        <v>588</v>
      </c>
      <c r="E925">
        <v>2111</v>
      </c>
      <c r="F925">
        <v>1527</v>
      </c>
      <c r="G925">
        <v>25025</v>
      </c>
      <c r="H925" t="s">
        <v>420</v>
      </c>
      <c r="I925">
        <v>1122</v>
      </c>
      <c r="J925" t="s">
        <v>3845</v>
      </c>
      <c r="K925" t="s">
        <v>1449</v>
      </c>
      <c r="L925" t="s">
        <v>1842</v>
      </c>
      <c r="M925" t="s">
        <v>42</v>
      </c>
      <c r="N925" t="s">
        <v>42</v>
      </c>
      <c r="O925" t="s">
        <v>1449</v>
      </c>
      <c r="P925" t="s">
        <v>1811</v>
      </c>
      <c r="Q925" t="s">
        <v>1842</v>
      </c>
      <c r="S925" t="s">
        <v>1259</v>
      </c>
      <c r="T925" t="s">
        <v>1259</v>
      </c>
    </row>
    <row r="926" spans="1:21">
      <c r="A926" t="s">
        <v>3846</v>
      </c>
      <c r="B926" t="s">
        <v>3842</v>
      </c>
      <c r="C926" t="s">
        <v>1533</v>
      </c>
      <c r="D926" t="s">
        <v>588</v>
      </c>
      <c r="E926">
        <v>2111</v>
      </c>
      <c r="F926">
        <v>1526</v>
      </c>
      <c r="G926">
        <v>25025</v>
      </c>
      <c r="H926" t="s">
        <v>420</v>
      </c>
      <c r="I926">
        <v>1122</v>
      </c>
      <c r="J926" t="s">
        <v>1912</v>
      </c>
      <c r="K926" t="s">
        <v>1855</v>
      </c>
      <c r="L926" t="s">
        <v>42</v>
      </c>
      <c r="M926" t="s">
        <v>1796</v>
      </c>
      <c r="N926" t="s">
        <v>42</v>
      </c>
      <c r="O926" t="s">
        <v>1864</v>
      </c>
      <c r="P926" t="s">
        <v>1449</v>
      </c>
      <c r="Q926" t="s">
        <v>1798</v>
      </c>
      <c r="R926">
        <v>241.2</v>
      </c>
      <c r="S926" t="s">
        <v>1985</v>
      </c>
      <c r="T926" t="s">
        <v>1915</v>
      </c>
      <c r="U926">
        <v>88043</v>
      </c>
    </row>
    <row r="927" spans="1:20">
      <c r="A927" t="s">
        <v>3847</v>
      </c>
      <c r="B927" t="s">
        <v>3848</v>
      </c>
      <c r="C927" t="s">
        <v>1533</v>
      </c>
      <c r="D927" t="s">
        <v>588</v>
      </c>
      <c r="E927">
        <v>2111</v>
      </c>
      <c r="F927">
        <v>1766</v>
      </c>
      <c r="G927">
        <v>25025</v>
      </c>
      <c r="H927" t="s">
        <v>420</v>
      </c>
      <c r="I927">
        <v>1122</v>
      </c>
      <c r="J927" t="s">
        <v>1838</v>
      </c>
      <c r="K927" t="s">
        <v>1449</v>
      </c>
      <c r="L927" t="s">
        <v>42</v>
      </c>
      <c r="M927" t="s">
        <v>1449</v>
      </c>
      <c r="N927" t="s">
        <v>42</v>
      </c>
      <c r="O927" t="s">
        <v>1449</v>
      </c>
      <c r="P927" t="s">
        <v>1449</v>
      </c>
      <c r="Q927" t="s">
        <v>1802</v>
      </c>
      <c r="S927" t="s">
        <v>1259</v>
      </c>
      <c r="T927" t="s">
        <v>1259</v>
      </c>
    </row>
    <row r="928" spans="1:20">
      <c r="A928" t="s">
        <v>3849</v>
      </c>
      <c r="B928" t="s">
        <v>3850</v>
      </c>
      <c r="C928" t="s">
        <v>1533</v>
      </c>
      <c r="D928" t="s">
        <v>588</v>
      </c>
      <c r="E928">
        <v>2111</v>
      </c>
      <c r="F928">
        <v>1817</v>
      </c>
      <c r="G928">
        <v>25025</v>
      </c>
      <c r="H928" t="s">
        <v>420</v>
      </c>
      <c r="I928">
        <v>1122</v>
      </c>
      <c r="J928" t="s">
        <v>3845</v>
      </c>
      <c r="K928" t="s">
        <v>1449</v>
      </c>
      <c r="L928" t="s">
        <v>1449</v>
      </c>
      <c r="M928" t="s">
        <v>42</v>
      </c>
      <c r="N928" t="s">
        <v>42</v>
      </c>
      <c r="O928" t="s">
        <v>1449</v>
      </c>
      <c r="P928" t="s">
        <v>1811</v>
      </c>
      <c r="Q928" t="s">
        <v>1802</v>
      </c>
      <c r="S928" t="s">
        <v>1259</v>
      </c>
      <c r="T928" t="s">
        <v>1259</v>
      </c>
    </row>
    <row r="929" spans="1:20">
      <c r="A929" t="s">
        <v>3851</v>
      </c>
      <c r="B929" t="s">
        <v>3852</v>
      </c>
      <c r="C929" t="s">
        <v>1533</v>
      </c>
      <c r="D929" t="s">
        <v>588</v>
      </c>
      <c r="E929">
        <v>2111</v>
      </c>
      <c r="F929">
        <v>1840</v>
      </c>
      <c r="G929">
        <v>25025</v>
      </c>
      <c r="H929" t="s">
        <v>420</v>
      </c>
      <c r="I929">
        <v>1122</v>
      </c>
      <c r="J929" t="s">
        <v>1838</v>
      </c>
      <c r="K929" t="s">
        <v>1449</v>
      </c>
      <c r="L929" t="s">
        <v>42</v>
      </c>
      <c r="M929" t="s">
        <v>1449</v>
      </c>
      <c r="N929" t="s">
        <v>42</v>
      </c>
      <c r="O929" t="s">
        <v>1449</v>
      </c>
      <c r="P929" t="s">
        <v>1449</v>
      </c>
      <c r="Q929" t="s">
        <v>1802</v>
      </c>
      <c r="S929" t="s">
        <v>1259</v>
      </c>
      <c r="T929" t="s">
        <v>1259</v>
      </c>
    </row>
    <row r="930" spans="1:20">
      <c r="A930" t="s">
        <v>3853</v>
      </c>
      <c r="B930" t="s">
        <v>3854</v>
      </c>
      <c r="C930" t="s">
        <v>1533</v>
      </c>
      <c r="D930" t="s">
        <v>588</v>
      </c>
      <c r="E930">
        <v>2113</v>
      </c>
      <c r="F930">
        <v>1116</v>
      </c>
      <c r="G930">
        <v>25025</v>
      </c>
      <c r="H930" t="s">
        <v>420</v>
      </c>
      <c r="I930">
        <v>1122</v>
      </c>
      <c r="J930" t="s">
        <v>1801</v>
      </c>
      <c r="K930" t="s">
        <v>1449</v>
      </c>
      <c r="L930" t="s">
        <v>42</v>
      </c>
      <c r="M930" t="s">
        <v>42</v>
      </c>
      <c r="N930" t="s">
        <v>42</v>
      </c>
      <c r="O930" t="s">
        <v>1449</v>
      </c>
      <c r="P930" t="s">
        <v>1449</v>
      </c>
      <c r="Q930" t="s">
        <v>1802</v>
      </c>
      <c r="S930" t="s">
        <v>1259</v>
      </c>
      <c r="T930" t="s">
        <v>1259</v>
      </c>
    </row>
    <row r="931" spans="1:21">
      <c r="A931" t="s">
        <v>3855</v>
      </c>
      <c r="B931" t="s">
        <v>3856</v>
      </c>
      <c r="C931" t="s">
        <v>1533</v>
      </c>
      <c r="D931" t="s">
        <v>588</v>
      </c>
      <c r="E931">
        <v>2114</v>
      </c>
      <c r="F931">
        <v>1101</v>
      </c>
      <c r="G931">
        <v>25025</v>
      </c>
      <c r="H931" t="s">
        <v>420</v>
      </c>
      <c r="I931">
        <v>1122</v>
      </c>
      <c r="J931" t="s">
        <v>1912</v>
      </c>
      <c r="K931" t="s">
        <v>1913</v>
      </c>
      <c r="L931" t="s">
        <v>42</v>
      </c>
      <c r="M931" t="s">
        <v>1796</v>
      </c>
      <c r="N931" t="s">
        <v>42</v>
      </c>
      <c r="O931" t="s">
        <v>1449</v>
      </c>
      <c r="P931" t="s">
        <v>1449</v>
      </c>
      <c r="Q931" t="s">
        <v>1798</v>
      </c>
      <c r="R931">
        <v>147</v>
      </c>
      <c r="S931" t="s">
        <v>1985</v>
      </c>
      <c r="T931" t="s">
        <v>1915</v>
      </c>
      <c r="U931">
        <v>53648</v>
      </c>
    </row>
    <row r="932" spans="1:20">
      <c r="A932" t="s">
        <v>3857</v>
      </c>
      <c r="B932" t="s">
        <v>3858</v>
      </c>
      <c r="C932" t="s">
        <v>1533</v>
      </c>
      <c r="D932" t="s">
        <v>588</v>
      </c>
      <c r="E932">
        <v>2114</v>
      </c>
      <c r="F932">
        <v>1105</v>
      </c>
      <c r="G932">
        <v>25025</v>
      </c>
      <c r="H932" t="s">
        <v>420</v>
      </c>
      <c r="I932">
        <v>1122</v>
      </c>
      <c r="J932" t="s">
        <v>1949</v>
      </c>
      <c r="K932" t="s">
        <v>1449</v>
      </c>
      <c r="L932" t="s">
        <v>42</v>
      </c>
      <c r="M932" t="s">
        <v>1449</v>
      </c>
      <c r="N932" t="s">
        <v>42</v>
      </c>
      <c r="O932" t="s">
        <v>1449</v>
      </c>
      <c r="P932" t="s">
        <v>1449</v>
      </c>
      <c r="Q932" t="s">
        <v>1798</v>
      </c>
      <c r="S932" t="s">
        <v>1259</v>
      </c>
      <c r="T932" t="s">
        <v>1259</v>
      </c>
    </row>
    <row r="933" spans="1:20">
      <c r="A933" t="s">
        <v>3859</v>
      </c>
      <c r="B933" t="s">
        <v>3860</v>
      </c>
      <c r="C933" t="s">
        <v>1533</v>
      </c>
      <c r="D933" t="s">
        <v>588</v>
      </c>
      <c r="E933">
        <v>2114</v>
      </c>
      <c r="F933">
        <v>2002</v>
      </c>
      <c r="G933">
        <v>25025</v>
      </c>
      <c r="H933" t="s">
        <v>420</v>
      </c>
      <c r="I933">
        <v>1122</v>
      </c>
      <c r="J933" t="s">
        <v>1838</v>
      </c>
      <c r="K933" t="s">
        <v>1449</v>
      </c>
      <c r="L933" t="s">
        <v>42</v>
      </c>
      <c r="M933" t="s">
        <v>1449</v>
      </c>
      <c r="N933" t="s">
        <v>42</v>
      </c>
      <c r="O933" t="s">
        <v>1449</v>
      </c>
      <c r="P933" t="s">
        <v>1449</v>
      </c>
      <c r="Q933" t="s">
        <v>1802</v>
      </c>
      <c r="S933" t="s">
        <v>1259</v>
      </c>
      <c r="T933" t="s">
        <v>1259</v>
      </c>
    </row>
    <row r="934" spans="1:20">
      <c r="A934" t="s">
        <v>3861</v>
      </c>
      <c r="B934" t="s">
        <v>3862</v>
      </c>
      <c r="C934" t="s">
        <v>1533</v>
      </c>
      <c r="D934" t="s">
        <v>588</v>
      </c>
      <c r="E934">
        <v>2114</v>
      </c>
      <c r="F934">
        <v>2118</v>
      </c>
      <c r="G934">
        <v>25025</v>
      </c>
      <c r="H934" t="s">
        <v>420</v>
      </c>
      <c r="I934">
        <v>1122</v>
      </c>
      <c r="J934" t="s">
        <v>1838</v>
      </c>
      <c r="K934" t="s">
        <v>1449</v>
      </c>
      <c r="L934" t="s">
        <v>42</v>
      </c>
      <c r="M934" t="s">
        <v>1449</v>
      </c>
      <c r="N934" t="s">
        <v>42</v>
      </c>
      <c r="O934" t="s">
        <v>1449</v>
      </c>
      <c r="P934" t="s">
        <v>1449</v>
      </c>
      <c r="Q934" t="s">
        <v>1802</v>
      </c>
      <c r="S934" t="s">
        <v>1259</v>
      </c>
      <c r="T934" t="s">
        <v>1259</v>
      </c>
    </row>
    <row r="935" spans="1:20">
      <c r="A935" t="s">
        <v>3863</v>
      </c>
      <c r="B935" t="s">
        <v>3864</v>
      </c>
      <c r="C935" t="s">
        <v>1533</v>
      </c>
      <c r="D935" t="s">
        <v>588</v>
      </c>
      <c r="E935">
        <v>2114</v>
      </c>
      <c r="F935">
        <v>2503</v>
      </c>
      <c r="G935">
        <v>25025</v>
      </c>
      <c r="H935" t="s">
        <v>420</v>
      </c>
      <c r="I935">
        <v>1122</v>
      </c>
      <c r="J935" t="s">
        <v>1912</v>
      </c>
      <c r="K935" t="s">
        <v>1449</v>
      </c>
      <c r="L935" t="s">
        <v>42</v>
      </c>
      <c r="M935" t="s">
        <v>1802</v>
      </c>
      <c r="N935" t="s">
        <v>42</v>
      </c>
      <c r="O935" t="s">
        <v>1449</v>
      </c>
      <c r="P935" t="s">
        <v>1449</v>
      </c>
      <c r="Q935" t="s">
        <v>1847</v>
      </c>
      <c r="S935" t="s">
        <v>1259</v>
      </c>
      <c r="T935" t="s">
        <v>1259</v>
      </c>
    </row>
    <row r="936" spans="1:20">
      <c r="A936" t="s">
        <v>2071</v>
      </c>
      <c r="B936" t="s">
        <v>3865</v>
      </c>
      <c r="C936" t="s">
        <v>1533</v>
      </c>
      <c r="D936" t="s">
        <v>588</v>
      </c>
      <c r="E936">
        <v>2114</v>
      </c>
      <c r="F936">
        <v>2601</v>
      </c>
      <c r="G936">
        <v>25025</v>
      </c>
      <c r="H936" t="s">
        <v>420</v>
      </c>
      <c r="I936">
        <v>1122</v>
      </c>
      <c r="J936" t="s">
        <v>1912</v>
      </c>
      <c r="K936" t="s">
        <v>1449</v>
      </c>
      <c r="L936" t="s">
        <v>42</v>
      </c>
      <c r="M936" t="s">
        <v>1910</v>
      </c>
      <c r="N936" t="s">
        <v>42</v>
      </c>
      <c r="O936" t="s">
        <v>1449</v>
      </c>
      <c r="P936" t="s">
        <v>1449</v>
      </c>
      <c r="Q936" t="s">
        <v>1847</v>
      </c>
      <c r="S936" t="s">
        <v>1259</v>
      </c>
      <c r="T936" t="s">
        <v>1259</v>
      </c>
    </row>
    <row r="937" spans="1:21">
      <c r="A937" t="s">
        <v>3866</v>
      </c>
      <c r="B937" t="s">
        <v>3867</v>
      </c>
      <c r="C937" t="s">
        <v>1533</v>
      </c>
      <c r="D937" t="s">
        <v>588</v>
      </c>
      <c r="E937">
        <v>2114</v>
      </c>
      <c r="F937">
        <v>2621</v>
      </c>
      <c r="G937">
        <v>25025</v>
      </c>
      <c r="H937" t="s">
        <v>420</v>
      </c>
      <c r="I937">
        <v>1122</v>
      </c>
      <c r="J937" t="s">
        <v>1912</v>
      </c>
      <c r="K937" t="s">
        <v>1855</v>
      </c>
      <c r="L937" t="s">
        <v>42</v>
      </c>
      <c r="M937" t="s">
        <v>1847</v>
      </c>
      <c r="N937" t="s">
        <v>42</v>
      </c>
      <c r="O937" t="s">
        <v>1815</v>
      </c>
      <c r="P937" t="s">
        <v>1449</v>
      </c>
      <c r="Q937" t="s">
        <v>1798</v>
      </c>
      <c r="R937">
        <v>757.5</v>
      </c>
      <c r="S937" t="s">
        <v>1985</v>
      </c>
      <c r="T937" t="s">
        <v>1915</v>
      </c>
      <c r="U937">
        <v>276480</v>
      </c>
    </row>
    <row r="938" spans="1:20">
      <c r="A938" t="s">
        <v>3868</v>
      </c>
      <c r="B938" t="s">
        <v>3869</v>
      </c>
      <c r="C938" t="s">
        <v>1533</v>
      </c>
      <c r="D938" t="s">
        <v>588</v>
      </c>
      <c r="E938">
        <v>2114</v>
      </c>
      <c r="F938">
        <v>3110</v>
      </c>
      <c r="G938">
        <v>25025</v>
      </c>
      <c r="H938" t="s">
        <v>420</v>
      </c>
      <c r="I938">
        <v>1122</v>
      </c>
      <c r="J938" t="s">
        <v>1912</v>
      </c>
      <c r="K938" t="s">
        <v>1449</v>
      </c>
      <c r="L938" t="s">
        <v>42</v>
      </c>
      <c r="M938" t="s">
        <v>1910</v>
      </c>
      <c r="N938" t="s">
        <v>42</v>
      </c>
      <c r="O938" t="s">
        <v>1449</v>
      </c>
      <c r="P938" t="s">
        <v>1449</v>
      </c>
      <c r="Q938" t="s">
        <v>1847</v>
      </c>
      <c r="S938" t="s">
        <v>1259</v>
      </c>
      <c r="T938" t="s">
        <v>1259</v>
      </c>
    </row>
    <row r="939" spans="1:20">
      <c r="A939" t="s">
        <v>3870</v>
      </c>
      <c r="B939" t="s">
        <v>3871</v>
      </c>
      <c r="C939" t="s">
        <v>1533</v>
      </c>
      <c r="D939" t="s">
        <v>588</v>
      </c>
      <c r="E939">
        <v>2114</v>
      </c>
      <c r="F939">
        <v>4201</v>
      </c>
      <c r="G939">
        <v>25025</v>
      </c>
      <c r="H939" t="s">
        <v>420</v>
      </c>
      <c r="I939">
        <v>1122</v>
      </c>
      <c r="J939" t="s">
        <v>1801</v>
      </c>
      <c r="K939" t="s">
        <v>1449</v>
      </c>
      <c r="L939" t="s">
        <v>42</v>
      </c>
      <c r="M939" t="s">
        <v>42</v>
      </c>
      <c r="N939" t="s">
        <v>42</v>
      </c>
      <c r="O939" t="s">
        <v>1449</v>
      </c>
      <c r="P939" t="s">
        <v>1449</v>
      </c>
      <c r="Q939" t="s">
        <v>1802</v>
      </c>
      <c r="S939" t="s">
        <v>1259</v>
      </c>
      <c r="T939" t="s">
        <v>1259</v>
      </c>
    </row>
    <row r="940" spans="1:20">
      <c r="A940" t="s">
        <v>3872</v>
      </c>
      <c r="B940" t="s">
        <v>3873</v>
      </c>
      <c r="C940" t="s">
        <v>1533</v>
      </c>
      <c r="D940" t="s">
        <v>588</v>
      </c>
      <c r="E940">
        <v>2115</v>
      </c>
      <c r="F940">
        <v>5009</v>
      </c>
      <c r="G940">
        <v>25025</v>
      </c>
      <c r="H940" t="s">
        <v>420</v>
      </c>
      <c r="I940">
        <v>1122</v>
      </c>
      <c r="J940" t="s">
        <v>1818</v>
      </c>
      <c r="K940" t="s">
        <v>1449</v>
      </c>
      <c r="L940" t="s">
        <v>42</v>
      </c>
      <c r="M940" t="s">
        <v>1449</v>
      </c>
      <c r="N940" t="s">
        <v>42</v>
      </c>
      <c r="O940" t="s">
        <v>1449</v>
      </c>
      <c r="P940" t="s">
        <v>1449</v>
      </c>
      <c r="Q940" t="s">
        <v>1802</v>
      </c>
      <c r="S940" t="s">
        <v>1259</v>
      </c>
      <c r="T940" t="s">
        <v>1259</v>
      </c>
    </row>
    <row r="941" spans="1:20">
      <c r="A941" t="s">
        <v>3874</v>
      </c>
      <c r="B941" t="s">
        <v>3875</v>
      </c>
      <c r="C941" t="s">
        <v>1533</v>
      </c>
      <c r="D941" t="s">
        <v>588</v>
      </c>
      <c r="E941">
        <v>2115</v>
      </c>
      <c r="F941">
        <v>1129</v>
      </c>
      <c r="G941">
        <v>25025</v>
      </c>
      <c r="H941" t="s">
        <v>420</v>
      </c>
      <c r="I941">
        <v>1122</v>
      </c>
      <c r="J941" t="s">
        <v>1808</v>
      </c>
      <c r="K941" t="s">
        <v>1449</v>
      </c>
      <c r="L941" t="s">
        <v>1842</v>
      </c>
      <c r="M941" t="s">
        <v>42</v>
      </c>
      <c r="N941" t="s">
        <v>42</v>
      </c>
      <c r="O941" t="s">
        <v>1449</v>
      </c>
      <c r="P941" t="s">
        <v>1811</v>
      </c>
      <c r="Q941" t="s">
        <v>1842</v>
      </c>
      <c r="S941" t="s">
        <v>1259</v>
      </c>
      <c r="T941" t="s">
        <v>1259</v>
      </c>
    </row>
    <row r="942" spans="1:20">
      <c r="A942" t="s">
        <v>3876</v>
      </c>
      <c r="B942" t="s">
        <v>3877</v>
      </c>
      <c r="C942" t="s">
        <v>1533</v>
      </c>
      <c r="D942" t="s">
        <v>588</v>
      </c>
      <c r="E942">
        <v>2115</v>
      </c>
      <c r="F942">
        <v>2683</v>
      </c>
      <c r="G942">
        <v>25025</v>
      </c>
      <c r="H942" t="s">
        <v>420</v>
      </c>
      <c r="I942">
        <v>1122</v>
      </c>
      <c r="J942" t="s">
        <v>1838</v>
      </c>
      <c r="K942" t="s">
        <v>1449</v>
      </c>
      <c r="L942" t="s">
        <v>42</v>
      </c>
      <c r="M942" t="s">
        <v>1449</v>
      </c>
      <c r="N942" t="s">
        <v>42</v>
      </c>
      <c r="O942" t="s">
        <v>1449</v>
      </c>
      <c r="P942" t="s">
        <v>1449</v>
      </c>
      <c r="Q942" t="s">
        <v>1802</v>
      </c>
      <c r="S942" t="s">
        <v>1259</v>
      </c>
      <c r="T942" t="s">
        <v>1259</v>
      </c>
    </row>
    <row r="943" spans="1:20">
      <c r="A943" t="s">
        <v>3878</v>
      </c>
      <c r="B943" t="s">
        <v>3879</v>
      </c>
      <c r="C943" t="s">
        <v>1533</v>
      </c>
      <c r="D943" t="s">
        <v>588</v>
      </c>
      <c r="E943">
        <v>2115</v>
      </c>
      <c r="F943">
        <v>2703</v>
      </c>
      <c r="G943">
        <v>25025</v>
      </c>
      <c r="H943" t="s">
        <v>420</v>
      </c>
      <c r="I943">
        <v>1122</v>
      </c>
      <c r="J943" t="s">
        <v>1808</v>
      </c>
      <c r="K943" t="s">
        <v>1449</v>
      </c>
      <c r="L943" t="s">
        <v>1809</v>
      </c>
      <c r="M943" t="s">
        <v>42</v>
      </c>
      <c r="N943" t="s">
        <v>42</v>
      </c>
      <c r="O943" t="s">
        <v>1449</v>
      </c>
      <c r="P943" t="s">
        <v>1811</v>
      </c>
      <c r="Q943" t="s">
        <v>1809</v>
      </c>
      <c r="S943" t="s">
        <v>1259</v>
      </c>
      <c r="T943" t="s">
        <v>1259</v>
      </c>
    </row>
    <row r="944" spans="1:20">
      <c r="A944" t="s">
        <v>3880</v>
      </c>
      <c r="B944" t="s">
        <v>3881</v>
      </c>
      <c r="C944" t="s">
        <v>1533</v>
      </c>
      <c r="D944" t="s">
        <v>588</v>
      </c>
      <c r="E944">
        <v>2115</v>
      </c>
      <c r="F944">
        <v>4506</v>
      </c>
      <c r="G944">
        <v>25025</v>
      </c>
      <c r="H944" t="s">
        <v>420</v>
      </c>
      <c r="I944">
        <v>1122</v>
      </c>
      <c r="J944" t="s">
        <v>1838</v>
      </c>
      <c r="K944" t="s">
        <v>1449</v>
      </c>
      <c r="L944" t="s">
        <v>42</v>
      </c>
      <c r="M944" t="s">
        <v>1449</v>
      </c>
      <c r="N944" t="s">
        <v>42</v>
      </c>
      <c r="O944" t="s">
        <v>1449</v>
      </c>
      <c r="P944" t="s">
        <v>1449</v>
      </c>
      <c r="Q944" t="s">
        <v>1802</v>
      </c>
      <c r="S944" t="s">
        <v>1259</v>
      </c>
      <c r="T944" t="s">
        <v>1259</v>
      </c>
    </row>
    <row r="945" spans="1:20">
      <c r="A945" t="s">
        <v>3882</v>
      </c>
      <c r="B945" t="s">
        <v>3883</v>
      </c>
      <c r="C945" t="s">
        <v>1533</v>
      </c>
      <c r="D945" t="s">
        <v>588</v>
      </c>
      <c r="E945">
        <v>2115</v>
      </c>
      <c r="F945">
        <v>5005</v>
      </c>
      <c r="G945">
        <v>25025</v>
      </c>
      <c r="H945" t="s">
        <v>420</v>
      </c>
      <c r="I945">
        <v>1122</v>
      </c>
      <c r="J945" t="s">
        <v>1808</v>
      </c>
      <c r="K945" t="s">
        <v>1449</v>
      </c>
      <c r="L945" t="s">
        <v>1814</v>
      </c>
      <c r="M945" t="s">
        <v>42</v>
      </c>
      <c r="N945" t="s">
        <v>42</v>
      </c>
      <c r="O945" t="s">
        <v>2094</v>
      </c>
      <c r="P945" t="s">
        <v>1811</v>
      </c>
      <c r="Q945" t="s">
        <v>1798</v>
      </c>
      <c r="S945" t="s">
        <v>1259</v>
      </c>
      <c r="T945" t="s">
        <v>1259</v>
      </c>
    </row>
    <row r="946" spans="1:20">
      <c r="A946" t="s">
        <v>3884</v>
      </c>
      <c r="B946" t="s">
        <v>3885</v>
      </c>
      <c r="C946" t="s">
        <v>1533</v>
      </c>
      <c r="D946" t="s">
        <v>588</v>
      </c>
      <c r="E946">
        <v>2115</v>
      </c>
      <c r="F946">
        <v>5018</v>
      </c>
      <c r="G946">
        <v>25025</v>
      </c>
      <c r="H946" t="s">
        <v>420</v>
      </c>
      <c r="I946">
        <v>1122</v>
      </c>
      <c r="J946" t="s">
        <v>1808</v>
      </c>
      <c r="K946" t="s">
        <v>1449</v>
      </c>
      <c r="L946" t="s">
        <v>1847</v>
      </c>
      <c r="M946" t="s">
        <v>42</v>
      </c>
      <c r="N946" t="s">
        <v>42</v>
      </c>
      <c r="O946" t="s">
        <v>2097</v>
      </c>
      <c r="P946" t="s">
        <v>1797</v>
      </c>
      <c r="Q946" t="s">
        <v>1847</v>
      </c>
      <c r="S946" t="s">
        <v>1259</v>
      </c>
      <c r="T946" t="s">
        <v>1259</v>
      </c>
    </row>
    <row r="947" spans="1:20">
      <c r="A947" t="s">
        <v>3886</v>
      </c>
      <c r="B947" t="s">
        <v>3887</v>
      </c>
      <c r="C947" t="s">
        <v>1533</v>
      </c>
      <c r="D947" t="s">
        <v>588</v>
      </c>
      <c r="E947">
        <v>2115</v>
      </c>
      <c r="F947">
        <v>5534</v>
      </c>
      <c r="G947">
        <v>25025</v>
      </c>
      <c r="H947" t="s">
        <v>420</v>
      </c>
      <c r="I947">
        <v>1122</v>
      </c>
      <c r="J947" t="s">
        <v>1808</v>
      </c>
      <c r="K947" t="s">
        <v>1449</v>
      </c>
      <c r="L947" t="s">
        <v>1847</v>
      </c>
      <c r="M947" t="s">
        <v>42</v>
      </c>
      <c r="N947" t="s">
        <v>42</v>
      </c>
      <c r="O947" t="s">
        <v>2094</v>
      </c>
      <c r="P947" t="s">
        <v>1811</v>
      </c>
      <c r="Q947" t="s">
        <v>1847</v>
      </c>
      <c r="S947" t="s">
        <v>1259</v>
      </c>
      <c r="T947" t="s">
        <v>1259</v>
      </c>
    </row>
    <row r="948" spans="1:21">
      <c r="A948" t="s">
        <v>3888</v>
      </c>
      <c r="B948" t="s">
        <v>3889</v>
      </c>
      <c r="C948" t="s">
        <v>1533</v>
      </c>
      <c r="D948" t="s">
        <v>588</v>
      </c>
      <c r="E948">
        <v>2115</v>
      </c>
      <c r="F948">
        <v>5724</v>
      </c>
      <c r="G948">
        <v>25025</v>
      </c>
      <c r="H948" t="s">
        <v>420</v>
      </c>
      <c r="I948">
        <v>1122</v>
      </c>
      <c r="J948" t="s">
        <v>1912</v>
      </c>
      <c r="K948" t="s">
        <v>1855</v>
      </c>
      <c r="L948" t="s">
        <v>42</v>
      </c>
      <c r="M948" t="s">
        <v>1796</v>
      </c>
      <c r="N948" t="s">
        <v>42</v>
      </c>
      <c r="O948" t="s">
        <v>1810</v>
      </c>
      <c r="P948" t="s">
        <v>1449</v>
      </c>
      <c r="Q948" t="s">
        <v>1798</v>
      </c>
      <c r="R948">
        <v>273.8</v>
      </c>
      <c r="S948" t="s">
        <v>2150</v>
      </c>
      <c r="T948" t="s">
        <v>2235</v>
      </c>
      <c r="U948">
        <v>99934</v>
      </c>
    </row>
    <row r="949" spans="1:20">
      <c r="A949" t="s">
        <v>3890</v>
      </c>
      <c r="B949" t="s">
        <v>3891</v>
      </c>
      <c r="C949" t="s">
        <v>1533</v>
      </c>
      <c r="D949" t="s">
        <v>588</v>
      </c>
      <c r="E949">
        <v>2115</v>
      </c>
      <c r="F949">
        <v>5725</v>
      </c>
      <c r="G949">
        <v>25025</v>
      </c>
      <c r="H949" t="s">
        <v>420</v>
      </c>
      <c r="I949">
        <v>1122</v>
      </c>
      <c r="J949" t="s">
        <v>1808</v>
      </c>
      <c r="K949" t="s">
        <v>1449</v>
      </c>
      <c r="L949" t="s">
        <v>1809</v>
      </c>
      <c r="M949" t="s">
        <v>42</v>
      </c>
      <c r="N949" t="s">
        <v>42</v>
      </c>
      <c r="O949" t="s">
        <v>2094</v>
      </c>
      <c r="P949" t="s">
        <v>1848</v>
      </c>
      <c r="Q949" t="s">
        <v>1809</v>
      </c>
      <c r="S949" t="s">
        <v>1259</v>
      </c>
      <c r="T949" t="s">
        <v>1259</v>
      </c>
    </row>
    <row r="950" spans="1:20">
      <c r="A950" t="s">
        <v>3892</v>
      </c>
      <c r="B950" t="s">
        <v>3893</v>
      </c>
      <c r="C950" t="s">
        <v>1533</v>
      </c>
      <c r="D950" t="s">
        <v>588</v>
      </c>
      <c r="E950">
        <v>2115</v>
      </c>
      <c r="F950">
        <v>5801</v>
      </c>
      <c r="G950">
        <v>25025</v>
      </c>
      <c r="H950" t="s">
        <v>420</v>
      </c>
      <c r="I950">
        <v>1122</v>
      </c>
      <c r="J950" t="s">
        <v>1808</v>
      </c>
      <c r="K950" t="s">
        <v>1449</v>
      </c>
      <c r="L950" t="s">
        <v>1809</v>
      </c>
      <c r="M950" t="s">
        <v>42</v>
      </c>
      <c r="N950" t="s">
        <v>42</v>
      </c>
      <c r="O950" t="s">
        <v>2094</v>
      </c>
      <c r="P950" t="s">
        <v>1797</v>
      </c>
      <c r="Q950" t="s">
        <v>1809</v>
      </c>
      <c r="S950" t="s">
        <v>1259</v>
      </c>
      <c r="T950" t="s">
        <v>1259</v>
      </c>
    </row>
    <row r="951" spans="1:20">
      <c r="A951" t="s">
        <v>3894</v>
      </c>
      <c r="B951" t="s">
        <v>3895</v>
      </c>
      <c r="C951" t="s">
        <v>1533</v>
      </c>
      <c r="D951" t="s">
        <v>588</v>
      </c>
      <c r="E951">
        <v>2115</v>
      </c>
      <c r="F951">
        <v>5819</v>
      </c>
      <c r="G951">
        <v>25025</v>
      </c>
      <c r="H951" t="s">
        <v>420</v>
      </c>
      <c r="I951">
        <v>1122</v>
      </c>
      <c r="J951" t="s">
        <v>3845</v>
      </c>
      <c r="K951" t="s">
        <v>1449</v>
      </c>
      <c r="L951" t="s">
        <v>2163</v>
      </c>
      <c r="M951" t="s">
        <v>42</v>
      </c>
      <c r="N951" t="s">
        <v>42</v>
      </c>
      <c r="O951" t="s">
        <v>1449</v>
      </c>
      <c r="P951" t="s">
        <v>1811</v>
      </c>
      <c r="Q951" t="s">
        <v>2164</v>
      </c>
      <c r="S951" t="s">
        <v>1259</v>
      </c>
      <c r="T951" t="s">
        <v>1259</v>
      </c>
    </row>
    <row r="952" spans="1:20">
      <c r="A952" t="s">
        <v>3896</v>
      </c>
      <c r="B952" t="s">
        <v>3897</v>
      </c>
      <c r="C952" t="s">
        <v>1533</v>
      </c>
      <c r="D952" t="s">
        <v>588</v>
      </c>
      <c r="E952">
        <v>2115</v>
      </c>
      <c r="F952">
        <v>5804</v>
      </c>
      <c r="G952">
        <v>25025</v>
      </c>
      <c r="H952" t="s">
        <v>420</v>
      </c>
      <c r="I952">
        <v>1122</v>
      </c>
      <c r="J952" t="s">
        <v>1808</v>
      </c>
      <c r="K952" t="s">
        <v>1449</v>
      </c>
      <c r="L952" t="s">
        <v>1824</v>
      </c>
      <c r="M952" t="s">
        <v>42</v>
      </c>
      <c r="N952" t="s">
        <v>42</v>
      </c>
      <c r="O952" t="s">
        <v>2094</v>
      </c>
      <c r="P952" t="s">
        <v>1811</v>
      </c>
      <c r="Q952" t="s">
        <v>1798</v>
      </c>
      <c r="S952" t="s">
        <v>1259</v>
      </c>
      <c r="T952" t="s">
        <v>1259</v>
      </c>
    </row>
    <row r="953" spans="1:20">
      <c r="A953" t="s">
        <v>3898</v>
      </c>
      <c r="B953" t="s">
        <v>3899</v>
      </c>
      <c r="C953" t="s">
        <v>1533</v>
      </c>
      <c r="D953" t="s">
        <v>588</v>
      </c>
      <c r="E953">
        <v>2115</v>
      </c>
      <c r="F953">
        <v>5820</v>
      </c>
      <c r="G953">
        <v>25025</v>
      </c>
      <c r="H953" t="s">
        <v>420</v>
      </c>
      <c r="I953">
        <v>1122</v>
      </c>
      <c r="J953" t="s">
        <v>1808</v>
      </c>
      <c r="K953" t="s">
        <v>1449</v>
      </c>
      <c r="L953" t="s">
        <v>1824</v>
      </c>
      <c r="M953" t="s">
        <v>42</v>
      </c>
      <c r="N953" t="s">
        <v>42</v>
      </c>
      <c r="O953" t="s">
        <v>2097</v>
      </c>
      <c r="P953" t="s">
        <v>1811</v>
      </c>
      <c r="Q953" t="s">
        <v>1798</v>
      </c>
      <c r="S953" t="s">
        <v>1259</v>
      </c>
      <c r="T953" t="s">
        <v>1259</v>
      </c>
    </row>
    <row r="954" spans="1:20">
      <c r="A954" t="s">
        <v>3900</v>
      </c>
      <c r="B954" t="s">
        <v>3901</v>
      </c>
      <c r="C954" t="s">
        <v>1533</v>
      </c>
      <c r="D954" t="s">
        <v>588</v>
      </c>
      <c r="E954">
        <v>2115</v>
      </c>
      <c r="F954">
        <v>5901</v>
      </c>
      <c r="G954">
        <v>25025</v>
      </c>
      <c r="H954" t="s">
        <v>420</v>
      </c>
      <c r="I954">
        <v>1122</v>
      </c>
      <c r="J954" t="s">
        <v>1808</v>
      </c>
      <c r="K954" t="s">
        <v>1449</v>
      </c>
      <c r="L954" t="s">
        <v>1824</v>
      </c>
      <c r="M954" t="s">
        <v>42</v>
      </c>
      <c r="N954" t="s">
        <v>42</v>
      </c>
      <c r="O954" t="s">
        <v>2094</v>
      </c>
      <c r="P954" t="s">
        <v>1811</v>
      </c>
      <c r="Q954" t="s">
        <v>1798</v>
      </c>
      <c r="S954" t="s">
        <v>1259</v>
      </c>
      <c r="T954" t="s">
        <v>1259</v>
      </c>
    </row>
    <row r="955" spans="1:20">
      <c r="A955" t="s">
        <v>3902</v>
      </c>
      <c r="B955" t="s">
        <v>3903</v>
      </c>
      <c r="C955" t="s">
        <v>1533</v>
      </c>
      <c r="D955" t="s">
        <v>588</v>
      </c>
      <c r="E955">
        <v>2115</v>
      </c>
      <c r="F955">
        <v>6013</v>
      </c>
      <c r="G955">
        <v>25025</v>
      </c>
      <c r="H955" t="s">
        <v>420</v>
      </c>
      <c r="I955">
        <v>1122</v>
      </c>
      <c r="J955" t="s">
        <v>1912</v>
      </c>
      <c r="K955" t="s">
        <v>1449</v>
      </c>
      <c r="L955" t="s">
        <v>42</v>
      </c>
      <c r="M955" t="s">
        <v>1910</v>
      </c>
      <c r="N955" t="s">
        <v>42</v>
      </c>
      <c r="O955" t="s">
        <v>1449</v>
      </c>
      <c r="P955" t="s">
        <v>1449</v>
      </c>
      <c r="Q955" t="s">
        <v>1809</v>
      </c>
      <c r="S955" t="s">
        <v>1259</v>
      </c>
      <c r="T955" t="s">
        <v>1259</v>
      </c>
    </row>
    <row r="956" spans="1:20">
      <c r="A956" t="s">
        <v>3904</v>
      </c>
      <c r="B956" t="s">
        <v>3905</v>
      </c>
      <c r="C956" t="s">
        <v>1533</v>
      </c>
      <c r="D956" t="s">
        <v>588</v>
      </c>
      <c r="E956">
        <v>2115</v>
      </c>
      <c r="F956">
        <v>6027</v>
      </c>
      <c r="G956">
        <v>25025</v>
      </c>
      <c r="H956" t="s">
        <v>420</v>
      </c>
      <c r="I956">
        <v>1122</v>
      </c>
      <c r="J956" t="s">
        <v>3845</v>
      </c>
      <c r="K956" t="s">
        <v>1449</v>
      </c>
      <c r="L956" t="s">
        <v>1449</v>
      </c>
      <c r="M956" t="s">
        <v>42</v>
      </c>
      <c r="N956" t="s">
        <v>42</v>
      </c>
      <c r="O956" t="s">
        <v>1449</v>
      </c>
      <c r="P956" t="s">
        <v>1811</v>
      </c>
      <c r="Q956" t="s">
        <v>1802</v>
      </c>
      <c r="S956" t="s">
        <v>1259</v>
      </c>
      <c r="T956" t="s">
        <v>1259</v>
      </c>
    </row>
    <row r="957" spans="1:20">
      <c r="A957" t="s">
        <v>3906</v>
      </c>
      <c r="B957" t="s">
        <v>3907</v>
      </c>
      <c r="C957" t="s">
        <v>1533</v>
      </c>
      <c r="D957" t="s">
        <v>588</v>
      </c>
      <c r="E957">
        <v>2116</v>
      </c>
      <c r="F957">
        <v>5015</v>
      </c>
      <c r="G957">
        <v>25025</v>
      </c>
      <c r="H957" t="s">
        <v>420</v>
      </c>
      <c r="I957">
        <v>1122</v>
      </c>
      <c r="J957" t="s">
        <v>1859</v>
      </c>
      <c r="K957" t="s">
        <v>1449</v>
      </c>
      <c r="L957" t="s">
        <v>1449</v>
      </c>
      <c r="M957" t="s">
        <v>42</v>
      </c>
      <c r="N957" t="s">
        <v>42</v>
      </c>
      <c r="O957" t="s">
        <v>1449</v>
      </c>
      <c r="P957" t="s">
        <v>1449</v>
      </c>
      <c r="Q957" t="s">
        <v>1847</v>
      </c>
      <c r="S957" t="s">
        <v>1259</v>
      </c>
      <c r="T957" t="s">
        <v>1259</v>
      </c>
    </row>
    <row r="958" spans="1:20">
      <c r="A958" t="s">
        <v>3908</v>
      </c>
      <c r="B958" t="s">
        <v>3909</v>
      </c>
      <c r="C958" t="s">
        <v>1533</v>
      </c>
      <c r="D958" t="s">
        <v>588</v>
      </c>
      <c r="E958">
        <v>2116</v>
      </c>
      <c r="F958">
        <v>1501</v>
      </c>
      <c r="G958">
        <v>25025</v>
      </c>
      <c r="H958" t="s">
        <v>420</v>
      </c>
      <c r="I958">
        <v>1122</v>
      </c>
      <c r="J958" t="s">
        <v>1808</v>
      </c>
      <c r="K958" t="s">
        <v>1449</v>
      </c>
      <c r="L958" t="s">
        <v>1809</v>
      </c>
      <c r="M958" t="s">
        <v>42</v>
      </c>
      <c r="N958" t="s">
        <v>42</v>
      </c>
      <c r="O958" t="s">
        <v>2097</v>
      </c>
      <c r="P958" t="s">
        <v>1811</v>
      </c>
      <c r="Q958" t="s">
        <v>1809</v>
      </c>
      <c r="S958" t="s">
        <v>1259</v>
      </c>
      <c r="T958" t="s">
        <v>1259</v>
      </c>
    </row>
    <row r="959" spans="1:20">
      <c r="A959" t="s">
        <v>3910</v>
      </c>
      <c r="B959" t="s">
        <v>3911</v>
      </c>
      <c r="C959" t="s">
        <v>1533</v>
      </c>
      <c r="D959" t="s">
        <v>588</v>
      </c>
      <c r="E959">
        <v>2116</v>
      </c>
      <c r="F959">
        <v>2904</v>
      </c>
      <c r="G959">
        <v>25025</v>
      </c>
      <c r="H959" t="s">
        <v>420</v>
      </c>
      <c r="I959">
        <v>1122</v>
      </c>
      <c r="J959" t="s">
        <v>1901</v>
      </c>
      <c r="K959" t="s">
        <v>1449</v>
      </c>
      <c r="L959" t="s">
        <v>1847</v>
      </c>
      <c r="M959" t="s">
        <v>42</v>
      </c>
      <c r="N959" t="s">
        <v>42</v>
      </c>
      <c r="O959" t="s">
        <v>1449</v>
      </c>
      <c r="P959" t="s">
        <v>1811</v>
      </c>
      <c r="Q959" t="s">
        <v>1847</v>
      </c>
      <c r="S959" t="s">
        <v>1259</v>
      </c>
      <c r="T959" t="s">
        <v>1259</v>
      </c>
    </row>
    <row r="960" spans="1:20">
      <c r="A960" t="s">
        <v>3912</v>
      </c>
      <c r="B960" t="s">
        <v>3913</v>
      </c>
      <c r="C960" t="s">
        <v>1533</v>
      </c>
      <c r="D960" t="s">
        <v>588</v>
      </c>
      <c r="E960">
        <v>2116</v>
      </c>
      <c r="F960">
        <v>2901</v>
      </c>
      <c r="G960">
        <v>25025</v>
      </c>
      <c r="H960" t="s">
        <v>420</v>
      </c>
      <c r="I960">
        <v>1122</v>
      </c>
      <c r="J960" t="s">
        <v>1808</v>
      </c>
      <c r="K960" t="s">
        <v>1449</v>
      </c>
      <c r="L960" t="s">
        <v>1847</v>
      </c>
      <c r="M960" t="s">
        <v>42</v>
      </c>
      <c r="N960" t="s">
        <v>42</v>
      </c>
      <c r="O960" t="s">
        <v>2097</v>
      </c>
      <c r="P960" t="s">
        <v>1811</v>
      </c>
      <c r="Q960" t="s">
        <v>1847</v>
      </c>
      <c r="S960" t="s">
        <v>1259</v>
      </c>
      <c r="T960" t="s">
        <v>1259</v>
      </c>
    </row>
    <row r="961" spans="1:20">
      <c r="A961" t="s">
        <v>3914</v>
      </c>
      <c r="B961" t="s">
        <v>3915</v>
      </c>
      <c r="C961" t="s">
        <v>1533</v>
      </c>
      <c r="D961" t="s">
        <v>588</v>
      </c>
      <c r="E961">
        <v>2116</v>
      </c>
      <c r="F961">
        <v>4608</v>
      </c>
      <c r="G961">
        <v>25025</v>
      </c>
      <c r="H961" t="s">
        <v>420</v>
      </c>
      <c r="I961">
        <v>1122</v>
      </c>
      <c r="J961" t="s">
        <v>1838</v>
      </c>
      <c r="K961" t="s">
        <v>1449</v>
      </c>
      <c r="L961" t="s">
        <v>42</v>
      </c>
      <c r="M961" t="s">
        <v>1449</v>
      </c>
      <c r="N961" t="s">
        <v>42</v>
      </c>
      <c r="O961" t="s">
        <v>1449</v>
      </c>
      <c r="P961" t="s">
        <v>1449</v>
      </c>
      <c r="Q961" t="s">
        <v>1802</v>
      </c>
      <c r="S961" t="s">
        <v>1259</v>
      </c>
      <c r="T961" t="s">
        <v>1259</v>
      </c>
    </row>
    <row r="962" spans="1:20">
      <c r="A962" t="s">
        <v>3916</v>
      </c>
      <c r="B962" t="s">
        <v>3917</v>
      </c>
      <c r="C962" t="s">
        <v>1533</v>
      </c>
      <c r="D962" t="s">
        <v>588</v>
      </c>
      <c r="E962">
        <v>2116</v>
      </c>
      <c r="F962">
        <v>4611</v>
      </c>
      <c r="G962">
        <v>25025</v>
      </c>
      <c r="H962" t="s">
        <v>420</v>
      </c>
      <c r="I962">
        <v>1122</v>
      </c>
      <c r="J962" t="s">
        <v>1808</v>
      </c>
      <c r="K962" t="s">
        <v>1449</v>
      </c>
      <c r="L962" t="s">
        <v>1824</v>
      </c>
      <c r="M962" t="s">
        <v>42</v>
      </c>
      <c r="N962" t="s">
        <v>42</v>
      </c>
      <c r="O962" t="s">
        <v>2097</v>
      </c>
      <c r="P962" t="s">
        <v>1811</v>
      </c>
      <c r="Q962" t="s">
        <v>1798</v>
      </c>
      <c r="S962" t="s">
        <v>1259</v>
      </c>
      <c r="T962" t="s">
        <v>1259</v>
      </c>
    </row>
    <row r="963" spans="1:20">
      <c r="A963" t="s">
        <v>3918</v>
      </c>
      <c r="B963" t="s">
        <v>3919</v>
      </c>
      <c r="C963" t="s">
        <v>1533</v>
      </c>
      <c r="D963" t="s">
        <v>588</v>
      </c>
      <c r="E963">
        <v>2116</v>
      </c>
      <c r="F963">
        <v>5108</v>
      </c>
      <c r="G963">
        <v>25025</v>
      </c>
      <c r="H963" t="s">
        <v>420</v>
      </c>
      <c r="I963">
        <v>1122</v>
      </c>
      <c r="J963" t="s">
        <v>2259</v>
      </c>
      <c r="K963" t="s">
        <v>1449</v>
      </c>
      <c r="L963" t="s">
        <v>42</v>
      </c>
      <c r="M963" t="s">
        <v>42</v>
      </c>
      <c r="N963" t="s">
        <v>42</v>
      </c>
      <c r="O963" t="s">
        <v>1449</v>
      </c>
      <c r="P963" t="s">
        <v>1449</v>
      </c>
      <c r="Q963" t="s">
        <v>1798</v>
      </c>
      <c r="S963" t="s">
        <v>1259</v>
      </c>
      <c r="T963" t="s">
        <v>1259</v>
      </c>
    </row>
    <row r="964" spans="1:20">
      <c r="A964" t="s">
        <v>3920</v>
      </c>
      <c r="B964" t="s">
        <v>3921</v>
      </c>
      <c r="C964" t="s">
        <v>1533</v>
      </c>
      <c r="D964" t="s">
        <v>588</v>
      </c>
      <c r="E964">
        <v>2116</v>
      </c>
      <c r="F964">
        <v>5636</v>
      </c>
      <c r="G964">
        <v>25025</v>
      </c>
      <c r="H964" t="s">
        <v>420</v>
      </c>
      <c r="I964">
        <v>1122</v>
      </c>
      <c r="J964" t="s">
        <v>1801</v>
      </c>
      <c r="K964" t="s">
        <v>1449</v>
      </c>
      <c r="L964" t="s">
        <v>42</v>
      </c>
      <c r="M964" t="s">
        <v>42</v>
      </c>
      <c r="N964" t="s">
        <v>42</v>
      </c>
      <c r="O964" t="s">
        <v>1449</v>
      </c>
      <c r="P964" t="s">
        <v>1449</v>
      </c>
      <c r="Q964" t="s">
        <v>1802</v>
      </c>
      <c r="S964" t="s">
        <v>1259</v>
      </c>
      <c r="T964" t="s">
        <v>1259</v>
      </c>
    </row>
    <row r="965" spans="1:20">
      <c r="A965" t="s">
        <v>3922</v>
      </c>
      <c r="B965" t="s">
        <v>3923</v>
      </c>
      <c r="C965" t="s">
        <v>1533</v>
      </c>
      <c r="D965" t="s">
        <v>588</v>
      </c>
      <c r="E965">
        <v>2116</v>
      </c>
      <c r="F965">
        <v>5616</v>
      </c>
      <c r="G965">
        <v>25025</v>
      </c>
      <c r="H965" t="s">
        <v>420</v>
      </c>
      <c r="I965">
        <v>1122</v>
      </c>
      <c r="J965" t="s">
        <v>2312</v>
      </c>
      <c r="K965" t="s">
        <v>1449</v>
      </c>
      <c r="L965" t="s">
        <v>1842</v>
      </c>
      <c r="M965" t="s">
        <v>42</v>
      </c>
      <c r="N965" t="s">
        <v>42</v>
      </c>
      <c r="O965" t="s">
        <v>1449</v>
      </c>
      <c r="P965" t="s">
        <v>1811</v>
      </c>
      <c r="Q965" t="s">
        <v>1842</v>
      </c>
      <c r="S965" t="s">
        <v>1259</v>
      </c>
      <c r="T965" t="s">
        <v>1259</v>
      </c>
    </row>
    <row r="966" spans="1:20">
      <c r="A966" t="s">
        <v>3924</v>
      </c>
      <c r="B966" t="s">
        <v>3925</v>
      </c>
      <c r="C966" t="s">
        <v>1533</v>
      </c>
      <c r="D966" t="s">
        <v>588</v>
      </c>
      <c r="E966">
        <v>2116</v>
      </c>
      <c r="F966">
        <v>6230</v>
      </c>
      <c r="G966">
        <v>25025</v>
      </c>
      <c r="H966" t="s">
        <v>420</v>
      </c>
      <c r="I966">
        <v>1122</v>
      </c>
      <c r="J966" t="s">
        <v>1838</v>
      </c>
      <c r="K966" t="s">
        <v>1449</v>
      </c>
      <c r="L966" t="s">
        <v>42</v>
      </c>
      <c r="M966" t="s">
        <v>1449</v>
      </c>
      <c r="N966" t="s">
        <v>42</v>
      </c>
      <c r="O966" t="s">
        <v>1449</v>
      </c>
      <c r="P966" t="s">
        <v>1449</v>
      </c>
      <c r="Q966" t="s">
        <v>1802</v>
      </c>
      <c r="S966" t="s">
        <v>1259</v>
      </c>
      <c r="T966" t="s">
        <v>1259</v>
      </c>
    </row>
    <row r="967" spans="1:20">
      <c r="A967" t="s">
        <v>3926</v>
      </c>
      <c r="B967" t="s">
        <v>3927</v>
      </c>
      <c r="C967" t="s">
        <v>1533</v>
      </c>
      <c r="D967" t="s">
        <v>588</v>
      </c>
      <c r="E967">
        <v>2116</v>
      </c>
      <c r="F967">
        <v>6307</v>
      </c>
      <c r="G967">
        <v>25025</v>
      </c>
      <c r="H967" t="s">
        <v>420</v>
      </c>
      <c r="I967">
        <v>1122</v>
      </c>
      <c r="J967" t="s">
        <v>1808</v>
      </c>
      <c r="K967" t="s">
        <v>1449</v>
      </c>
      <c r="L967" t="s">
        <v>1842</v>
      </c>
      <c r="M967" t="s">
        <v>42</v>
      </c>
      <c r="N967" t="s">
        <v>42</v>
      </c>
      <c r="O967" t="s">
        <v>1449</v>
      </c>
      <c r="P967" t="s">
        <v>1811</v>
      </c>
      <c r="Q967" t="s">
        <v>1842</v>
      </c>
      <c r="S967" t="s">
        <v>1259</v>
      </c>
      <c r="T967" t="s">
        <v>1259</v>
      </c>
    </row>
    <row r="968" spans="1:20">
      <c r="A968" t="s">
        <v>3928</v>
      </c>
      <c r="B968" t="s">
        <v>3929</v>
      </c>
      <c r="C968" t="s">
        <v>1533</v>
      </c>
      <c r="D968" t="s">
        <v>588</v>
      </c>
      <c r="E968">
        <v>2118</v>
      </c>
      <c r="G968">
        <v>25025</v>
      </c>
      <c r="H968" t="s">
        <v>420</v>
      </c>
      <c r="I968">
        <v>1122</v>
      </c>
      <c r="J968" t="s">
        <v>1838</v>
      </c>
      <c r="K968" t="s">
        <v>1449</v>
      </c>
      <c r="L968" t="s">
        <v>42</v>
      </c>
      <c r="M968" t="s">
        <v>1449</v>
      </c>
      <c r="N968" t="s">
        <v>42</v>
      </c>
      <c r="O968" t="s">
        <v>1449</v>
      </c>
      <c r="P968" t="s">
        <v>1449</v>
      </c>
      <c r="Q968" t="s">
        <v>1802</v>
      </c>
      <c r="S968" t="s">
        <v>1259</v>
      </c>
      <c r="T968" t="s">
        <v>1259</v>
      </c>
    </row>
    <row r="969" spans="1:20">
      <c r="A969" t="s">
        <v>3930</v>
      </c>
      <c r="B969" t="s">
        <v>3931</v>
      </c>
      <c r="C969" t="s">
        <v>1533</v>
      </c>
      <c r="D969" t="s">
        <v>588</v>
      </c>
      <c r="E969">
        <v>2118</v>
      </c>
      <c r="F969">
        <v>5</v>
      </c>
      <c r="G969">
        <v>25025</v>
      </c>
      <c r="H969" t="s">
        <v>420</v>
      </c>
      <c r="I969">
        <v>1122</v>
      </c>
      <c r="J969" t="s">
        <v>1838</v>
      </c>
      <c r="K969" t="s">
        <v>1449</v>
      </c>
      <c r="L969" t="s">
        <v>42</v>
      </c>
      <c r="M969" t="s">
        <v>1449</v>
      </c>
      <c r="N969" t="s">
        <v>42</v>
      </c>
      <c r="O969" t="s">
        <v>1449</v>
      </c>
      <c r="P969" t="s">
        <v>1449</v>
      </c>
      <c r="Q969" t="s">
        <v>1802</v>
      </c>
      <c r="S969" t="s">
        <v>1259</v>
      </c>
      <c r="T969" t="s">
        <v>1259</v>
      </c>
    </row>
    <row r="970" spans="1:20">
      <c r="A970" t="s">
        <v>3932</v>
      </c>
      <c r="B970" t="s">
        <v>3933</v>
      </c>
      <c r="C970" t="s">
        <v>1533</v>
      </c>
      <c r="D970" t="s">
        <v>588</v>
      </c>
      <c r="E970">
        <v>2118</v>
      </c>
      <c r="F970">
        <v>997</v>
      </c>
      <c r="G970">
        <v>25025</v>
      </c>
      <c r="H970" t="s">
        <v>420</v>
      </c>
      <c r="I970">
        <v>1122</v>
      </c>
      <c r="J970" t="s">
        <v>1838</v>
      </c>
      <c r="K970" t="s">
        <v>1449</v>
      </c>
      <c r="L970" t="s">
        <v>42</v>
      </c>
      <c r="M970" t="s">
        <v>1449</v>
      </c>
      <c r="N970" t="s">
        <v>42</v>
      </c>
      <c r="O970" t="s">
        <v>1449</v>
      </c>
      <c r="P970" t="s">
        <v>1449</v>
      </c>
      <c r="Q970" t="s">
        <v>1802</v>
      </c>
      <c r="S970" t="s">
        <v>1259</v>
      </c>
      <c r="T970" t="s">
        <v>1259</v>
      </c>
    </row>
    <row r="971" spans="1:20">
      <c r="A971" t="s">
        <v>3934</v>
      </c>
      <c r="B971" t="s">
        <v>3935</v>
      </c>
      <c r="C971" t="s">
        <v>1533</v>
      </c>
      <c r="D971" t="s">
        <v>588</v>
      </c>
      <c r="E971">
        <v>2118</v>
      </c>
      <c r="F971">
        <v>1181</v>
      </c>
      <c r="G971">
        <v>25025</v>
      </c>
      <c r="H971" t="s">
        <v>420</v>
      </c>
      <c r="I971">
        <v>1122</v>
      </c>
      <c r="J971" t="s">
        <v>1801</v>
      </c>
      <c r="K971" t="s">
        <v>1449</v>
      </c>
      <c r="L971" t="s">
        <v>42</v>
      </c>
      <c r="M971" t="s">
        <v>42</v>
      </c>
      <c r="N971" t="s">
        <v>42</v>
      </c>
      <c r="O971" t="s">
        <v>1449</v>
      </c>
      <c r="P971" t="s">
        <v>1449</v>
      </c>
      <c r="Q971" t="s">
        <v>1802</v>
      </c>
      <c r="S971" t="s">
        <v>1259</v>
      </c>
      <c r="T971" t="s">
        <v>1259</v>
      </c>
    </row>
    <row r="972" spans="1:20">
      <c r="A972" t="s">
        <v>3936</v>
      </c>
      <c r="B972" t="s">
        <v>3937</v>
      </c>
      <c r="C972" t="s">
        <v>1533</v>
      </c>
      <c r="D972" t="s">
        <v>588</v>
      </c>
      <c r="E972">
        <v>2118</v>
      </c>
      <c r="F972">
        <v>1402</v>
      </c>
      <c r="G972">
        <v>25025</v>
      </c>
      <c r="H972" t="s">
        <v>420</v>
      </c>
      <c r="I972">
        <v>1122</v>
      </c>
      <c r="J972" t="s">
        <v>1838</v>
      </c>
      <c r="K972" t="s">
        <v>1449</v>
      </c>
      <c r="L972" t="s">
        <v>42</v>
      </c>
      <c r="M972" t="s">
        <v>1449</v>
      </c>
      <c r="N972" t="s">
        <v>42</v>
      </c>
      <c r="O972" t="s">
        <v>1449</v>
      </c>
      <c r="P972" t="s">
        <v>1449</v>
      </c>
      <c r="Q972" t="s">
        <v>1802</v>
      </c>
      <c r="S972" t="s">
        <v>1259</v>
      </c>
      <c r="T972" t="s">
        <v>1259</v>
      </c>
    </row>
    <row r="973" spans="1:20">
      <c r="A973" t="s">
        <v>3938</v>
      </c>
      <c r="B973" t="s">
        <v>3939</v>
      </c>
      <c r="C973" t="s">
        <v>1533</v>
      </c>
      <c r="D973" t="s">
        <v>588</v>
      </c>
      <c r="E973">
        <v>2118</v>
      </c>
      <c r="F973">
        <v>2227</v>
      </c>
      <c r="G973">
        <v>25025</v>
      </c>
      <c r="H973" t="s">
        <v>420</v>
      </c>
      <c r="I973">
        <v>1122</v>
      </c>
      <c r="J973" t="s">
        <v>1795</v>
      </c>
      <c r="K973" t="s">
        <v>1449</v>
      </c>
      <c r="L973" t="s">
        <v>42</v>
      </c>
      <c r="M973" t="s">
        <v>1802</v>
      </c>
      <c r="N973" t="s">
        <v>42</v>
      </c>
      <c r="O973" t="s">
        <v>1449</v>
      </c>
      <c r="P973" t="s">
        <v>1797</v>
      </c>
      <c r="Q973" t="s">
        <v>1809</v>
      </c>
      <c r="R973">
        <v>99</v>
      </c>
      <c r="S973" t="s">
        <v>1259</v>
      </c>
      <c r="T973" t="s">
        <v>1259</v>
      </c>
    </row>
    <row r="974" spans="1:20">
      <c r="A974" t="s">
        <v>3940</v>
      </c>
      <c r="B974" t="s">
        <v>3941</v>
      </c>
      <c r="C974" t="s">
        <v>1533</v>
      </c>
      <c r="D974" t="s">
        <v>588</v>
      </c>
      <c r="E974">
        <v>2118</v>
      </c>
      <c r="F974">
        <v>2308</v>
      </c>
      <c r="G974">
        <v>25025</v>
      </c>
      <c r="H974" t="s">
        <v>420</v>
      </c>
      <c r="I974">
        <v>1122</v>
      </c>
      <c r="J974" t="s">
        <v>3845</v>
      </c>
      <c r="K974" t="s">
        <v>1449</v>
      </c>
      <c r="L974" t="s">
        <v>1847</v>
      </c>
      <c r="M974" t="s">
        <v>42</v>
      </c>
      <c r="N974" t="s">
        <v>42</v>
      </c>
      <c r="O974" t="s">
        <v>1449</v>
      </c>
      <c r="P974" t="s">
        <v>1811</v>
      </c>
      <c r="Q974" t="s">
        <v>1847</v>
      </c>
      <c r="S974" t="s">
        <v>1259</v>
      </c>
      <c r="T974" t="s">
        <v>1259</v>
      </c>
    </row>
    <row r="975" spans="1:20">
      <c r="A975" t="s">
        <v>3942</v>
      </c>
      <c r="B975" t="s">
        <v>3943</v>
      </c>
      <c r="C975" t="s">
        <v>1533</v>
      </c>
      <c r="D975" t="s">
        <v>588</v>
      </c>
      <c r="E975">
        <v>2118</v>
      </c>
      <c r="F975">
        <v>2318</v>
      </c>
      <c r="G975">
        <v>25025</v>
      </c>
      <c r="H975" t="s">
        <v>420</v>
      </c>
      <c r="I975">
        <v>1122</v>
      </c>
      <c r="J975" t="s">
        <v>1838</v>
      </c>
      <c r="K975" t="s">
        <v>1449</v>
      </c>
      <c r="L975" t="s">
        <v>42</v>
      </c>
      <c r="M975" t="s">
        <v>1449</v>
      </c>
      <c r="N975" t="s">
        <v>42</v>
      </c>
      <c r="O975" t="s">
        <v>1449</v>
      </c>
      <c r="P975" t="s">
        <v>1449</v>
      </c>
      <c r="Q975" t="s">
        <v>1802</v>
      </c>
      <c r="S975" t="s">
        <v>1259</v>
      </c>
      <c r="T975" t="s">
        <v>1259</v>
      </c>
    </row>
    <row r="976" spans="1:20">
      <c r="A976" t="s">
        <v>3944</v>
      </c>
      <c r="B976" t="s">
        <v>3945</v>
      </c>
      <c r="C976" t="s">
        <v>1533</v>
      </c>
      <c r="D976" t="s">
        <v>588</v>
      </c>
      <c r="E976">
        <v>2118</v>
      </c>
      <c r="F976">
        <v>2340</v>
      </c>
      <c r="G976">
        <v>25025</v>
      </c>
      <c r="H976" t="s">
        <v>420</v>
      </c>
      <c r="I976">
        <v>1122</v>
      </c>
      <c r="J976" t="s">
        <v>1912</v>
      </c>
      <c r="K976" t="s">
        <v>1449</v>
      </c>
      <c r="L976" t="s">
        <v>42</v>
      </c>
      <c r="M976" t="s">
        <v>1910</v>
      </c>
      <c r="N976" t="s">
        <v>42</v>
      </c>
      <c r="O976" t="s">
        <v>1449</v>
      </c>
      <c r="P976" t="s">
        <v>1449</v>
      </c>
      <c r="Q976" t="s">
        <v>1847</v>
      </c>
      <c r="S976" t="s">
        <v>1259</v>
      </c>
      <c r="T976" t="s">
        <v>1259</v>
      </c>
    </row>
    <row r="977" spans="1:20">
      <c r="A977" t="s">
        <v>3946</v>
      </c>
      <c r="B977" t="s">
        <v>3947</v>
      </c>
      <c r="C977" t="s">
        <v>1533</v>
      </c>
      <c r="D977" t="s">
        <v>588</v>
      </c>
      <c r="E977">
        <v>2118</v>
      </c>
      <c r="F977">
        <v>2526</v>
      </c>
      <c r="G977">
        <v>25025</v>
      </c>
      <c r="H977" t="s">
        <v>420</v>
      </c>
      <c r="I977">
        <v>1122</v>
      </c>
      <c r="J977" t="s">
        <v>3845</v>
      </c>
      <c r="K977" t="s">
        <v>1449</v>
      </c>
      <c r="L977" t="s">
        <v>1847</v>
      </c>
      <c r="M977" t="s">
        <v>42</v>
      </c>
      <c r="N977" t="s">
        <v>42</v>
      </c>
      <c r="O977" t="s">
        <v>1449</v>
      </c>
      <c r="P977" t="s">
        <v>1811</v>
      </c>
      <c r="Q977" t="s">
        <v>1847</v>
      </c>
      <c r="S977" t="s">
        <v>1259</v>
      </c>
      <c r="T977" t="s">
        <v>1259</v>
      </c>
    </row>
    <row r="978" spans="1:20">
      <c r="A978" t="s">
        <v>3948</v>
      </c>
      <c r="B978" t="s">
        <v>3949</v>
      </c>
      <c r="C978" t="s">
        <v>3950</v>
      </c>
      <c r="D978" t="s">
        <v>588</v>
      </c>
      <c r="E978">
        <v>2118</v>
      </c>
      <c r="F978">
        <v>2717</v>
      </c>
      <c r="G978">
        <v>25025</v>
      </c>
      <c r="H978" t="s">
        <v>420</v>
      </c>
      <c r="I978">
        <v>1122</v>
      </c>
      <c r="J978" t="s">
        <v>1838</v>
      </c>
      <c r="K978" t="s">
        <v>1449</v>
      </c>
      <c r="L978" t="s">
        <v>42</v>
      </c>
      <c r="M978" t="s">
        <v>1449</v>
      </c>
      <c r="N978" t="s">
        <v>42</v>
      </c>
      <c r="O978" t="s">
        <v>1449</v>
      </c>
      <c r="P978" t="s">
        <v>1449</v>
      </c>
      <c r="Q978" t="s">
        <v>1802</v>
      </c>
      <c r="S978" t="s">
        <v>1259</v>
      </c>
      <c r="T978" t="s">
        <v>1259</v>
      </c>
    </row>
    <row r="979" spans="1:20">
      <c r="A979" t="s">
        <v>3951</v>
      </c>
      <c r="B979" t="s">
        <v>3952</v>
      </c>
      <c r="C979" t="s">
        <v>1533</v>
      </c>
      <c r="D979" t="s">
        <v>588</v>
      </c>
      <c r="E979">
        <v>2118</v>
      </c>
      <c r="F979">
        <v>2705</v>
      </c>
      <c r="G979">
        <v>25025</v>
      </c>
      <c r="H979" t="s">
        <v>420</v>
      </c>
      <c r="I979">
        <v>1122</v>
      </c>
      <c r="J979" t="s">
        <v>1949</v>
      </c>
      <c r="K979" t="s">
        <v>1449</v>
      </c>
      <c r="L979" t="s">
        <v>42</v>
      </c>
      <c r="M979" t="s">
        <v>1449</v>
      </c>
      <c r="N979" t="s">
        <v>42</v>
      </c>
      <c r="O979" t="s">
        <v>2094</v>
      </c>
      <c r="P979" t="s">
        <v>1449</v>
      </c>
      <c r="Q979" t="s">
        <v>1802</v>
      </c>
      <c r="S979" t="s">
        <v>1259</v>
      </c>
      <c r="T979" t="s">
        <v>1259</v>
      </c>
    </row>
    <row r="980" spans="1:20">
      <c r="A980" t="s">
        <v>3953</v>
      </c>
      <c r="B980" t="s">
        <v>3954</v>
      </c>
      <c r="C980" t="s">
        <v>1533</v>
      </c>
      <c r="D980" t="s">
        <v>588</v>
      </c>
      <c r="E980">
        <v>2118</v>
      </c>
      <c r="F980">
        <v>4027</v>
      </c>
      <c r="G980">
        <v>25025</v>
      </c>
      <c r="H980" t="s">
        <v>420</v>
      </c>
      <c r="I980">
        <v>1122</v>
      </c>
      <c r="J980" t="s">
        <v>1838</v>
      </c>
      <c r="K980" t="s">
        <v>1449</v>
      </c>
      <c r="L980" t="s">
        <v>42</v>
      </c>
      <c r="M980" t="s">
        <v>1449</v>
      </c>
      <c r="N980" t="s">
        <v>42</v>
      </c>
      <c r="O980" t="s">
        <v>1449</v>
      </c>
      <c r="P980" t="s">
        <v>1449</v>
      </c>
      <c r="Q980" t="s">
        <v>1802</v>
      </c>
      <c r="S980" t="s">
        <v>1259</v>
      </c>
      <c r="T980" t="s">
        <v>1259</v>
      </c>
    </row>
    <row r="981" spans="1:20">
      <c r="A981" t="s">
        <v>3955</v>
      </c>
      <c r="B981" t="s">
        <v>3956</v>
      </c>
      <c r="C981" t="s">
        <v>3950</v>
      </c>
      <c r="D981" t="s">
        <v>588</v>
      </c>
      <c r="E981">
        <v>2119</v>
      </c>
      <c r="F981">
        <v>1210</v>
      </c>
      <c r="G981">
        <v>25025</v>
      </c>
      <c r="H981" t="s">
        <v>420</v>
      </c>
      <c r="I981">
        <v>1122</v>
      </c>
      <c r="J981" t="s">
        <v>1838</v>
      </c>
      <c r="K981" t="s">
        <v>1449</v>
      </c>
      <c r="L981" t="s">
        <v>42</v>
      </c>
      <c r="M981" t="s">
        <v>1449</v>
      </c>
      <c r="N981" t="s">
        <v>42</v>
      </c>
      <c r="O981" t="s">
        <v>1449</v>
      </c>
      <c r="P981" t="s">
        <v>1449</v>
      </c>
      <c r="Q981" t="s">
        <v>1802</v>
      </c>
      <c r="S981" t="s">
        <v>1259</v>
      </c>
      <c r="T981" t="s">
        <v>1259</v>
      </c>
    </row>
    <row r="982" spans="1:20">
      <c r="A982" t="s">
        <v>3957</v>
      </c>
      <c r="B982" t="s">
        <v>3958</v>
      </c>
      <c r="C982" t="s">
        <v>3950</v>
      </c>
      <c r="D982" t="s">
        <v>588</v>
      </c>
      <c r="E982">
        <v>2119</v>
      </c>
      <c r="F982">
        <v>29</v>
      </c>
      <c r="G982">
        <v>25025</v>
      </c>
      <c r="H982" t="s">
        <v>420</v>
      </c>
      <c r="I982">
        <v>1122</v>
      </c>
      <c r="J982" t="s">
        <v>1838</v>
      </c>
      <c r="K982" t="s">
        <v>1449</v>
      </c>
      <c r="L982" t="s">
        <v>42</v>
      </c>
      <c r="M982" t="s">
        <v>1449</v>
      </c>
      <c r="N982" t="s">
        <v>42</v>
      </c>
      <c r="O982" t="s">
        <v>1449</v>
      </c>
      <c r="P982" t="s">
        <v>1449</v>
      </c>
      <c r="Q982" t="s">
        <v>1802</v>
      </c>
      <c r="S982" t="s">
        <v>1259</v>
      </c>
      <c r="T982" t="s">
        <v>1259</v>
      </c>
    </row>
    <row r="983" spans="1:20">
      <c r="A983" t="s">
        <v>3959</v>
      </c>
      <c r="B983" t="s">
        <v>3960</v>
      </c>
      <c r="C983" t="s">
        <v>3950</v>
      </c>
      <c r="D983" t="s">
        <v>588</v>
      </c>
      <c r="E983">
        <v>2119</v>
      </c>
      <c r="F983">
        <v>1029</v>
      </c>
      <c r="G983">
        <v>25025</v>
      </c>
      <c r="H983" t="s">
        <v>420</v>
      </c>
      <c r="I983">
        <v>1122</v>
      </c>
      <c r="J983" t="s">
        <v>1838</v>
      </c>
      <c r="K983" t="s">
        <v>1449</v>
      </c>
      <c r="L983" t="s">
        <v>42</v>
      </c>
      <c r="M983" t="s">
        <v>1449</v>
      </c>
      <c r="N983" t="s">
        <v>42</v>
      </c>
      <c r="O983" t="s">
        <v>1449</v>
      </c>
      <c r="P983" t="s">
        <v>1449</v>
      </c>
      <c r="Q983" t="s">
        <v>1802</v>
      </c>
      <c r="S983" t="s">
        <v>1259</v>
      </c>
      <c r="T983" t="s">
        <v>1259</v>
      </c>
    </row>
    <row r="984" spans="1:20">
      <c r="A984" t="s">
        <v>3961</v>
      </c>
      <c r="B984" t="s">
        <v>3962</v>
      </c>
      <c r="C984" t="s">
        <v>3950</v>
      </c>
      <c r="D984" t="s">
        <v>588</v>
      </c>
      <c r="E984">
        <v>2119</v>
      </c>
      <c r="F984">
        <v>1238</v>
      </c>
      <c r="G984">
        <v>25025</v>
      </c>
      <c r="H984" t="s">
        <v>420</v>
      </c>
      <c r="I984">
        <v>1122</v>
      </c>
      <c r="J984" t="s">
        <v>1838</v>
      </c>
      <c r="K984" t="s">
        <v>1449</v>
      </c>
      <c r="L984" t="s">
        <v>42</v>
      </c>
      <c r="M984" t="s">
        <v>1449</v>
      </c>
      <c r="N984" t="s">
        <v>42</v>
      </c>
      <c r="O984" t="s">
        <v>1449</v>
      </c>
      <c r="P984" t="s">
        <v>1449</v>
      </c>
      <c r="Q984" t="s">
        <v>1802</v>
      </c>
      <c r="S984" t="s">
        <v>1259</v>
      </c>
      <c r="T984" t="s">
        <v>1259</v>
      </c>
    </row>
    <row r="985" spans="1:20">
      <c r="A985" t="s">
        <v>3963</v>
      </c>
      <c r="B985" t="s">
        <v>3964</v>
      </c>
      <c r="C985" t="s">
        <v>3950</v>
      </c>
      <c r="D985" t="s">
        <v>588</v>
      </c>
      <c r="E985">
        <v>2119</v>
      </c>
      <c r="F985">
        <v>1318</v>
      </c>
      <c r="G985">
        <v>25025</v>
      </c>
      <c r="H985" t="s">
        <v>420</v>
      </c>
      <c r="I985">
        <v>1122</v>
      </c>
      <c r="J985" t="s">
        <v>1912</v>
      </c>
      <c r="K985" t="s">
        <v>1449</v>
      </c>
      <c r="L985" t="s">
        <v>42</v>
      </c>
      <c r="M985" t="s">
        <v>1796</v>
      </c>
      <c r="N985" t="s">
        <v>42</v>
      </c>
      <c r="O985" t="s">
        <v>1449</v>
      </c>
      <c r="P985" t="s">
        <v>1449</v>
      </c>
      <c r="Q985" t="s">
        <v>1798</v>
      </c>
      <c r="S985" t="s">
        <v>1259</v>
      </c>
      <c r="T985" t="s">
        <v>1259</v>
      </c>
    </row>
    <row r="986" spans="1:20">
      <c r="A986" t="s">
        <v>3965</v>
      </c>
      <c r="B986" t="s">
        <v>3966</v>
      </c>
      <c r="C986" t="s">
        <v>3950</v>
      </c>
      <c r="D986" t="s">
        <v>588</v>
      </c>
      <c r="E986">
        <v>2119</v>
      </c>
      <c r="F986">
        <v>1809</v>
      </c>
      <c r="G986">
        <v>25025</v>
      </c>
      <c r="H986" t="s">
        <v>420</v>
      </c>
      <c r="I986">
        <v>1122</v>
      </c>
      <c r="J986" t="s">
        <v>1859</v>
      </c>
      <c r="K986" t="s">
        <v>1449</v>
      </c>
      <c r="L986" t="s">
        <v>1449</v>
      </c>
      <c r="M986" t="s">
        <v>42</v>
      </c>
      <c r="N986" t="s">
        <v>42</v>
      </c>
      <c r="O986" t="s">
        <v>1449</v>
      </c>
      <c r="P986" t="s">
        <v>1449</v>
      </c>
      <c r="Q986" t="s">
        <v>1847</v>
      </c>
      <c r="S986" t="s">
        <v>1259</v>
      </c>
      <c r="T986" t="s">
        <v>1259</v>
      </c>
    </row>
    <row r="987" spans="1:20">
      <c r="A987" t="s">
        <v>3967</v>
      </c>
      <c r="B987" t="s">
        <v>3968</v>
      </c>
      <c r="C987" t="s">
        <v>3950</v>
      </c>
      <c r="D987" t="s">
        <v>588</v>
      </c>
      <c r="E987">
        <v>2119</v>
      </c>
      <c r="F987">
        <v>1868</v>
      </c>
      <c r="G987">
        <v>25025</v>
      </c>
      <c r="H987" t="s">
        <v>420</v>
      </c>
      <c r="I987">
        <v>1122</v>
      </c>
      <c r="J987" t="s">
        <v>1838</v>
      </c>
      <c r="K987" t="s">
        <v>1449</v>
      </c>
      <c r="L987" t="s">
        <v>42</v>
      </c>
      <c r="M987" t="s">
        <v>1449</v>
      </c>
      <c r="N987" t="s">
        <v>42</v>
      </c>
      <c r="O987" t="s">
        <v>1449</v>
      </c>
      <c r="P987" t="s">
        <v>1449</v>
      </c>
      <c r="Q987" t="s">
        <v>1802</v>
      </c>
      <c r="S987" t="s">
        <v>1259</v>
      </c>
      <c r="T987" t="s">
        <v>1259</v>
      </c>
    </row>
    <row r="988" spans="1:20">
      <c r="A988" t="s">
        <v>3969</v>
      </c>
      <c r="B988" t="s">
        <v>3970</v>
      </c>
      <c r="C988" t="s">
        <v>3950</v>
      </c>
      <c r="D988" t="s">
        <v>588</v>
      </c>
      <c r="E988">
        <v>2119</v>
      </c>
      <c r="F988">
        <v>2571</v>
      </c>
      <c r="G988">
        <v>25025</v>
      </c>
      <c r="H988" t="s">
        <v>420</v>
      </c>
      <c r="I988">
        <v>1122</v>
      </c>
      <c r="J988" t="s">
        <v>1859</v>
      </c>
      <c r="K988" t="s">
        <v>1449</v>
      </c>
      <c r="L988" t="s">
        <v>1449</v>
      </c>
      <c r="M988" t="s">
        <v>42</v>
      </c>
      <c r="N988" t="s">
        <v>42</v>
      </c>
      <c r="O988" t="s">
        <v>1449</v>
      </c>
      <c r="P988" t="s">
        <v>1449</v>
      </c>
      <c r="Q988" t="s">
        <v>1847</v>
      </c>
      <c r="S988" t="s">
        <v>1259</v>
      </c>
      <c r="T988" t="s">
        <v>1259</v>
      </c>
    </row>
    <row r="989" spans="1:20">
      <c r="A989" t="s">
        <v>3971</v>
      </c>
      <c r="B989" t="s">
        <v>3972</v>
      </c>
      <c r="C989" t="s">
        <v>3950</v>
      </c>
      <c r="D989" t="s">
        <v>588</v>
      </c>
      <c r="E989">
        <v>2119</v>
      </c>
      <c r="F989">
        <v>2767</v>
      </c>
      <c r="G989">
        <v>25025</v>
      </c>
      <c r="H989" t="s">
        <v>420</v>
      </c>
      <c r="I989">
        <v>1122</v>
      </c>
      <c r="J989" t="s">
        <v>1818</v>
      </c>
      <c r="K989" t="s">
        <v>1449</v>
      </c>
      <c r="L989" t="s">
        <v>42</v>
      </c>
      <c r="M989" t="s">
        <v>1449</v>
      </c>
      <c r="N989" t="s">
        <v>42</v>
      </c>
      <c r="O989" t="s">
        <v>1449</v>
      </c>
      <c r="P989" t="s">
        <v>1449</v>
      </c>
      <c r="Q989" t="s">
        <v>1802</v>
      </c>
      <c r="S989" t="s">
        <v>1259</v>
      </c>
      <c r="T989" t="s">
        <v>1259</v>
      </c>
    </row>
    <row r="990" spans="1:20">
      <c r="A990" t="s">
        <v>3973</v>
      </c>
      <c r="B990" t="s">
        <v>3974</v>
      </c>
      <c r="C990" t="s">
        <v>3950</v>
      </c>
      <c r="D990" t="s">
        <v>588</v>
      </c>
      <c r="E990">
        <v>2119</v>
      </c>
      <c r="F990">
        <v>3366</v>
      </c>
      <c r="G990">
        <v>25025</v>
      </c>
      <c r="H990" t="s">
        <v>420</v>
      </c>
      <c r="I990">
        <v>1122</v>
      </c>
      <c r="J990" t="s">
        <v>1838</v>
      </c>
      <c r="K990" t="s">
        <v>1449</v>
      </c>
      <c r="L990" t="s">
        <v>42</v>
      </c>
      <c r="M990" t="s">
        <v>1449</v>
      </c>
      <c r="N990" t="s">
        <v>42</v>
      </c>
      <c r="O990" t="s">
        <v>1449</v>
      </c>
      <c r="P990" t="s">
        <v>1449</v>
      </c>
      <c r="Q990" t="s">
        <v>1802</v>
      </c>
      <c r="S990" t="s">
        <v>1259</v>
      </c>
      <c r="T990" t="s">
        <v>1259</v>
      </c>
    </row>
    <row r="991" spans="1:20">
      <c r="A991" t="s">
        <v>3975</v>
      </c>
      <c r="B991" t="s">
        <v>3976</v>
      </c>
      <c r="C991" t="s">
        <v>3977</v>
      </c>
      <c r="D991" t="s">
        <v>588</v>
      </c>
      <c r="E991">
        <v>2120</v>
      </c>
      <c r="F991">
        <v>2602</v>
      </c>
      <c r="G991">
        <v>25025</v>
      </c>
      <c r="H991" t="s">
        <v>420</v>
      </c>
      <c r="I991">
        <v>1122</v>
      </c>
      <c r="J991" t="s">
        <v>1859</v>
      </c>
      <c r="K991" t="s">
        <v>1449</v>
      </c>
      <c r="L991" t="s">
        <v>1449</v>
      </c>
      <c r="M991" t="s">
        <v>42</v>
      </c>
      <c r="N991" t="s">
        <v>42</v>
      </c>
      <c r="O991" t="s">
        <v>1449</v>
      </c>
      <c r="P991" t="s">
        <v>1449</v>
      </c>
      <c r="Q991" t="s">
        <v>1847</v>
      </c>
      <c r="S991" t="s">
        <v>1259</v>
      </c>
      <c r="T991" t="s">
        <v>1259</v>
      </c>
    </row>
    <row r="992" spans="1:20">
      <c r="A992" t="s">
        <v>3978</v>
      </c>
      <c r="B992" t="s">
        <v>3979</v>
      </c>
      <c r="C992" t="s">
        <v>3977</v>
      </c>
      <c r="D992" t="s">
        <v>588</v>
      </c>
      <c r="E992">
        <v>2120</v>
      </c>
      <c r="F992">
        <v>3225</v>
      </c>
      <c r="G992">
        <v>25025</v>
      </c>
      <c r="H992" t="s">
        <v>420</v>
      </c>
      <c r="I992">
        <v>1122</v>
      </c>
      <c r="J992" t="s">
        <v>1818</v>
      </c>
      <c r="K992" t="s">
        <v>1449</v>
      </c>
      <c r="L992" t="s">
        <v>42</v>
      </c>
      <c r="M992" t="s">
        <v>1449</v>
      </c>
      <c r="N992" t="s">
        <v>42</v>
      </c>
      <c r="O992" t="s">
        <v>1449</v>
      </c>
      <c r="P992" t="s">
        <v>1449</v>
      </c>
      <c r="Q992" t="s">
        <v>1802</v>
      </c>
      <c r="S992" t="s">
        <v>1259</v>
      </c>
      <c r="T992" t="s">
        <v>1259</v>
      </c>
    </row>
    <row r="993" spans="1:20">
      <c r="A993" t="s">
        <v>3980</v>
      </c>
      <c r="B993" t="s">
        <v>3981</v>
      </c>
      <c r="C993" t="s">
        <v>3977</v>
      </c>
      <c r="D993" t="s">
        <v>588</v>
      </c>
      <c r="E993">
        <v>2120</v>
      </c>
      <c r="F993">
        <v>3320</v>
      </c>
      <c r="G993">
        <v>25025</v>
      </c>
      <c r="H993" t="s">
        <v>420</v>
      </c>
      <c r="I993">
        <v>1122</v>
      </c>
      <c r="J993" t="s">
        <v>1795</v>
      </c>
      <c r="K993" t="s">
        <v>1449</v>
      </c>
      <c r="L993" t="s">
        <v>42</v>
      </c>
      <c r="M993" t="s">
        <v>1796</v>
      </c>
      <c r="N993" t="s">
        <v>42</v>
      </c>
      <c r="O993" t="s">
        <v>1864</v>
      </c>
      <c r="P993" t="s">
        <v>1797</v>
      </c>
      <c r="Q993" t="s">
        <v>1798</v>
      </c>
      <c r="R993">
        <v>184</v>
      </c>
      <c r="S993" t="s">
        <v>1865</v>
      </c>
      <c r="T993" t="s">
        <v>1259</v>
      </c>
    </row>
    <row r="994" spans="1:20">
      <c r="A994" t="s">
        <v>3982</v>
      </c>
      <c r="B994" t="s">
        <v>3983</v>
      </c>
      <c r="C994" t="s">
        <v>3977</v>
      </c>
      <c r="D994" t="s">
        <v>588</v>
      </c>
      <c r="E994">
        <v>2120</v>
      </c>
      <c r="F994">
        <v>3423</v>
      </c>
      <c r="G994">
        <v>25025</v>
      </c>
      <c r="H994" t="s">
        <v>420</v>
      </c>
      <c r="I994">
        <v>1122</v>
      </c>
      <c r="J994" t="s">
        <v>1901</v>
      </c>
      <c r="K994" t="s">
        <v>1449</v>
      </c>
      <c r="L994" t="s">
        <v>1824</v>
      </c>
      <c r="M994" t="s">
        <v>42</v>
      </c>
      <c r="N994" t="s">
        <v>42</v>
      </c>
      <c r="O994" t="s">
        <v>1449</v>
      </c>
      <c r="P994" t="s">
        <v>1797</v>
      </c>
      <c r="Q994" t="s">
        <v>1798</v>
      </c>
      <c r="S994" t="s">
        <v>1259</v>
      </c>
      <c r="T994" t="s">
        <v>1259</v>
      </c>
    </row>
    <row r="995" spans="1:20">
      <c r="A995" t="s">
        <v>3984</v>
      </c>
      <c r="B995" t="s">
        <v>3985</v>
      </c>
      <c r="C995" t="s">
        <v>3986</v>
      </c>
      <c r="D995" t="s">
        <v>588</v>
      </c>
      <c r="E995">
        <v>2121</v>
      </c>
      <c r="F995">
        <v>1101</v>
      </c>
      <c r="G995">
        <v>25025</v>
      </c>
      <c r="H995" t="s">
        <v>420</v>
      </c>
      <c r="I995">
        <v>1122</v>
      </c>
      <c r="J995" t="s">
        <v>1859</v>
      </c>
      <c r="K995" t="s">
        <v>1449</v>
      </c>
      <c r="L995" t="s">
        <v>1449</v>
      </c>
      <c r="M995" t="s">
        <v>42</v>
      </c>
      <c r="N995" t="s">
        <v>42</v>
      </c>
      <c r="O995" t="s">
        <v>1449</v>
      </c>
      <c r="P995" t="s">
        <v>1449</v>
      </c>
      <c r="Q995" t="s">
        <v>1847</v>
      </c>
      <c r="S995" t="s">
        <v>1259</v>
      </c>
      <c r="T995" t="s">
        <v>1259</v>
      </c>
    </row>
    <row r="996" spans="1:20">
      <c r="A996" t="s">
        <v>3987</v>
      </c>
      <c r="B996" t="s">
        <v>3988</v>
      </c>
      <c r="C996" t="s">
        <v>1533</v>
      </c>
      <c r="D996" t="s">
        <v>588</v>
      </c>
      <c r="E996">
        <v>2122</v>
      </c>
      <c r="F996">
        <v>9</v>
      </c>
      <c r="G996">
        <v>25025</v>
      </c>
      <c r="H996" t="s">
        <v>420</v>
      </c>
      <c r="I996">
        <v>1122</v>
      </c>
      <c r="J996" t="s">
        <v>1838</v>
      </c>
      <c r="K996" t="s">
        <v>1449</v>
      </c>
      <c r="L996" t="s">
        <v>42</v>
      </c>
      <c r="M996" t="s">
        <v>1449</v>
      </c>
      <c r="N996" t="s">
        <v>42</v>
      </c>
      <c r="O996" t="s">
        <v>1449</v>
      </c>
      <c r="P996" t="s">
        <v>1449</v>
      </c>
      <c r="Q996" t="s">
        <v>1802</v>
      </c>
      <c r="S996" t="s">
        <v>1259</v>
      </c>
      <c r="T996" t="s">
        <v>1259</v>
      </c>
    </row>
    <row r="997" spans="1:20">
      <c r="A997" t="s">
        <v>3989</v>
      </c>
      <c r="B997" t="s">
        <v>3990</v>
      </c>
      <c r="C997" t="s">
        <v>3986</v>
      </c>
      <c r="D997" t="s">
        <v>588</v>
      </c>
      <c r="E997">
        <v>2122</v>
      </c>
      <c r="F997">
        <v>1112</v>
      </c>
      <c r="G997">
        <v>25025</v>
      </c>
      <c r="H997" t="s">
        <v>420</v>
      </c>
      <c r="I997">
        <v>1122</v>
      </c>
      <c r="J997" t="s">
        <v>1795</v>
      </c>
      <c r="K997" t="s">
        <v>1449</v>
      </c>
      <c r="L997" t="s">
        <v>42</v>
      </c>
      <c r="M997" t="s">
        <v>1796</v>
      </c>
      <c r="N997" t="s">
        <v>42</v>
      </c>
      <c r="O997" t="s">
        <v>1449</v>
      </c>
      <c r="P997" t="s">
        <v>1797</v>
      </c>
      <c r="Q997" t="s">
        <v>1798</v>
      </c>
      <c r="R997">
        <v>117</v>
      </c>
      <c r="S997" t="s">
        <v>1259</v>
      </c>
      <c r="T997" t="s">
        <v>1259</v>
      </c>
    </row>
    <row r="998" spans="1:20">
      <c r="A998" t="s">
        <v>3991</v>
      </c>
      <c r="B998" t="s">
        <v>3992</v>
      </c>
      <c r="C998" t="s">
        <v>3986</v>
      </c>
      <c r="D998" t="s">
        <v>588</v>
      </c>
      <c r="E998">
        <v>2122</v>
      </c>
      <c r="F998">
        <v>1327</v>
      </c>
      <c r="G998">
        <v>25025</v>
      </c>
      <c r="H998" t="s">
        <v>420</v>
      </c>
      <c r="I998">
        <v>1122</v>
      </c>
      <c r="J998" t="s">
        <v>1818</v>
      </c>
      <c r="K998" t="s">
        <v>1449</v>
      </c>
      <c r="L998" t="s">
        <v>42</v>
      </c>
      <c r="M998" t="s">
        <v>1910</v>
      </c>
      <c r="N998" t="s">
        <v>42</v>
      </c>
      <c r="O998" t="s">
        <v>1449</v>
      </c>
      <c r="P998" t="s">
        <v>1449</v>
      </c>
      <c r="Q998" t="s">
        <v>2164</v>
      </c>
      <c r="S998" t="s">
        <v>1259</v>
      </c>
      <c r="T998" t="s">
        <v>1259</v>
      </c>
    </row>
    <row r="999" spans="1:20">
      <c r="A999" t="s">
        <v>3993</v>
      </c>
      <c r="B999" t="s">
        <v>3994</v>
      </c>
      <c r="C999" t="s">
        <v>3986</v>
      </c>
      <c r="D999" t="s">
        <v>588</v>
      </c>
      <c r="E999">
        <v>2122</v>
      </c>
      <c r="F999">
        <v>1817</v>
      </c>
      <c r="G999">
        <v>25025</v>
      </c>
      <c r="H999" t="s">
        <v>420</v>
      </c>
      <c r="I999">
        <v>1122</v>
      </c>
      <c r="J999" t="s">
        <v>1838</v>
      </c>
      <c r="K999" t="s">
        <v>1449</v>
      </c>
      <c r="L999" t="s">
        <v>42</v>
      </c>
      <c r="M999" t="s">
        <v>1449</v>
      </c>
      <c r="N999" t="s">
        <v>42</v>
      </c>
      <c r="O999" t="s">
        <v>1449</v>
      </c>
      <c r="P999" t="s">
        <v>1449</v>
      </c>
      <c r="Q999" t="s">
        <v>1802</v>
      </c>
      <c r="S999" t="s">
        <v>1259</v>
      </c>
      <c r="T999" t="s">
        <v>1259</v>
      </c>
    </row>
    <row r="1000" spans="1:20">
      <c r="A1000" t="s">
        <v>3995</v>
      </c>
      <c r="B1000" t="s">
        <v>3996</v>
      </c>
      <c r="C1000" t="s">
        <v>3986</v>
      </c>
      <c r="D1000" t="s">
        <v>588</v>
      </c>
      <c r="E1000">
        <v>2122</v>
      </c>
      <c r="F1000">
        <v>2932</v>
      </c>
      <c r="G1000">
        <v>25025</v>
      </c>
      <c r="H1000" t="s">
        <v>420</v>
      </c>
      <c r="I1000">
        <v>1122</v>
      </c>
      <c r="J1000" t="s">
        <v>1838</v>
      </c>
      <c r="K1000" t="s">
        <v>1449</v>
      </c>
      <c r="L1000" t="s">
        <v>42</v>
      </c>
      <c r="M1000" t="s">
        <v>1449</v>
      </c>
      <c r="N1000" t="s">
        <v>42</v>
      </c>
      <c r="O1000" t="s">
        <v>1449</v>
      </c>
      <c r="P1000" t="s">
        <v>1449</v>
      </c>
      <c r="Q1000" t="s">
        <v>1802</v>
      </c>
      <c r="S1000" t="s">
        <v>1259</v>
      </c>
      <c r="T1000" t="s">
        <v>1259</v>
      </c>
    </row>
    <row r="1001" spans="1:20">
      <c r="A1001" t="s">
        <v>3997</v>
      </c>
      <c r="B1001" t="s">
        <v>3998</v>
      </c>
      <c r="C1001" t="s">
        <v>3986</v>
      </c>
      <c r="D1001" t="s">
        <v>588</v>
      </c>
      <c r="E1001">
        <v>2122</v>
      </c>
      <c r="F1001">
        <v>3103</v>
      </c>
      <c r="G1001">
        <v>25025</v>
      </c>
      <c r="H1001" t="s">
        <v>420</v>
      </c>
      <c r="I1001">
        <v>1122</v>
      </c>
      <c r="J1001" t="s">
        <v>1795</v>
      </c>
      <c r="K1001" t="s">
        <v>1449</v>
      </c>
      <c r="L1001" t="s">
        <v>42</v>
      </c>
      <c r="M1001" t="s">
        <v>1796</v>
      </c>
      <c r="N1001" t="s">
        <v>42</v>
      </c>
      <c r="O1001" t="s">
        <v>1449</v>
      </c>
      <c r="P1001" t="s">
        <v>1797</v>
      </c>
      <c r="Q1001" t="s">
        <v>1798</v>
      </c>
      <c r="R1001">
        <v>110</v>
      </c>
      <c r="S1001" t="s">
        <v>1259</v>
      </c>
      <c r="T1001" t="s">
        <v>1259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K5" sqref="K5"/>
    </sheetView>
  </sheetViews>
  <sheetFormatPr defaultColWidth="9" defaultRowHeight="15" outlineLevelCol="5"/>
  <cols>
    <col min="1" max="1" width="17.2190476190476" customWidth="1"/>
    <col min="2" max="2" width="16.1047619047619" customWidth="1"/>
    <col min="3" max="3" width="7.1047619047619" customWidth="1"/>
    <col min="4" max="4" width="10" customWidth="1"/>
    <col min="5" max="5" width="9.55238095238095" customWidth="1"/>
    <col min="6" max="6" width="10.7809523809524" customWidth="1"/>
    <col min="7" max="7" width="9.55238095238095" customWidth="1"/>
    <col min="8" max="8" width="12.8857142857143" customWidth="1"/>
    <col min="9" max="9" width="9.78095238095238" customWidth="1"/>
    <col min="10" max="10" width="9.55238095238095" customWidth="1"/>
    <col min="11" max="11" width="18.7809523809524" customWidth="1"/>
    <col min="12" max="12" width="14.552380952381" customWidth="1"/>
    <col min="13" max="13" width="8" customWidth="1"/>
    <col min="14" max="14" width="9.55238095238095" customWidth="1"/>
    <col min="15" max="15" width="11.7809523809524" customWidth="1"/>
    <col min="16" max="16" width="12" customWidth="1"/>
    <col min="17" max="17" width="14.552380952381" customWidth="1"/>
    <col min="18" max="18" width="8" customWidth="1"/>
    <col min="19" max="19" width="9.55238095238095" customWidth="1"/>
    <col min="20" max="20" width="14.7809523809524" customWidth="1"/>
    <col min="21" max="21" width="11.552380952381" customWidth="1"/>
    <col min="22" max="22" width="9.55238095238095" customWidth="1"/>
    <col min="23" max="23" width="18.7809523809524" customWidth="1"/>
    <col min="24" max="24" width="14.552380952381" customWidth="1"/>
    <col min="25" max="25" width="8" customWidth="1"/>
    <col min="26" max="26" width="9.55238095238095" customWidth="1"/>
    <col min="27" max="27" width="14.3333333333333" customWidth="1"/>
    <col min="28" max="28" width="10.7809523809524" customWidth="1"/>
  </cols>
  <sheetData>
    <row r="1" spans="1:2">
      <c r="A1" t="s">
        <v>8</v>
      </c>
      <c r="B1" t="s">
        <v>3999</v>
      </c>
    </row>
    <row r="3" spans="1:2">
      <c r="A3" t="s">
        <v>4000</v>
      </c>
      <c r="B3" t="s">
        <v>4001</v>
      </c>
    </row>
    <row r="4" spans="1:6">
      <c r="A4" t="s">
        <v>4002</v>
      </c>
      <c r="B4" t="s">
        <v>1811</v>
      </c>
      <c r="C4" t="s">
        <v>1797</v>
      </c>
      <c r="D4" t="s">
        <v>1848</v>
      </c>
      <c r="E4" t="s">
        <v>1449</v>
      </c>
      <c r="F4" t="s">
        <v>4003</v>
      </c>
    </row>
    <row r="5" spans="1:6">
      <c r="A5" s="1" t="s">
        <v>1798</v>
      </c>
      <c r="B5" s="2">
        <v>15</v>
      </c>
      <c r="C5" s="2">
        <v>217</v>
      </c>
      <c r="D5" s="2">
        <v>3</v>
      </c>
      <c r="E5" s="2">
        <v>71</v>
      </c>
      <c r="F5" s="2">
        <v>306</v>
      </c>
    </row>
    <row r="6" spans="1:6">
      <c r="A6" s="1" t="s">
        <v>1809</v>
      </c>
      <c r="B6" s="2">
        <v>11</v>
      </c>
      <c r="C6" s="2">
        <v>96</v>
      </c>
      <c r="D6" s="2">
        <v>2</v>
      </c>
      <c r="E6" s="2">
        <v>18</v>
      </c>
      <c r="F6" s="2">
        <v>127</v>
      </c>
    </row>
    <row r="7" spans="1:6">
      <c r="A7" s="1" t="s">
        <v>2164</v>
      </c>
      <c r="B7" s="2">
        <v>10</v>
      </c>
      <c r="C7" s="2">
        <v>2</v>
      </c>
      <c r="D7" s="2">
        <v>2</v>
      </c>
      <c r="E7" s="2">
        <v>8</v>
      </c>
      <c r="F7" s="2">
        <v>22</v>
      </c>
    </row>
    <row r="8" spans="1:6">
      <c r="A8" s="1" t="s">
        <v>1842</v>
      </c>
      <c r="B8" s="2">
        <v>25</v>
      </c>
      <c r="C8" s="2">
        <v>13</v>
      </c>
      <c r="D8" s="2"/>
      <c r="E8" s="2">
        <v>5</v>
      </c>
      <c r="F8" s="2">
        <v>43</v>
      </c>
    </row>
    <row r="9" spans="1:6">
      <c r="A9" s="1" t="s">
        <v>1847</v>
      </c>
      <c r="B9" s="2">
        <v>19</v>
      </c>
      <c r="C9" s="2">
        <v>49</v>
      </c>
      <c r="D9" s="2">
        <v>1</v>
      </c>
      <c r="E9" s="2">
        <v>108</v>
      </c>
      <c r="F9" s="2">
        <v>177</v>
      </c>
    </row>
    <row r="10" spans="1:6">
      <c r="A10" s="1" t="s">
        <v>1802</v>
      </c>
      <c r="B10" s="2">
        <v>9</v>
      </c>
      <c r="C10" s="2">
        <v>2</v>
      </c>
      <c r="D10" s="2"/>
      <c r="E10" s="2">
        <v>314</v>
      </c>
      <c r="F10" s="2">
        <v>325</v>
      </c>
    </row>
    <row r="11" spans="1:6">
      <c r="A11" s="1" t="s">
        <v>4003</v>
      </c>
      <c r="B11" s="2">
        <v>89</v>
      </c>
      <c r="C11" s="2">
        <v>379</v>
      </c>
      <c r="D11" s="2">
        <v>8</v>
      </c>
      <c r="E11" s="2">
        <v>524</v>
      </c>
      <c r="F11" s="2">
        <v>1000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2"/>
  <sheetViews>
    <sheetView topLeftCell="A2" workbookViewId="0">
      <selection activeCell="A2" sqref="A2:M1002"/>
    </sheetView>
  </sheetViews>
  <sheetFormatPr defaultColWidth="9" defaultRowHeight="15"/>
  <cols>
    <col min="1" max="1" width="38.2190476190476" customWidth="1"/>
    <col min="2" max="2" width="18.4380952380952" customWidth="1"/>
    <col min="3" max="3" width="8.43809523809524" customWidth="1"/>
    <col min="4" max="4" width="6" customWidth="1"/>
    <col min="5" max="5" width="12.2190476190476" customWidth="1"/>
    <col min="6" max="6" width="16.1047619047619" customWidth="1"/>
    <col min="7" max="7" width="16.7809523809524" customWidth="1"/>
    <col min="8" max="8" width="7.21904761904762" customWidth="1"/>
    <col min="9" max="9" width="45" customWidth="1"/>
    <col min="10" max="10" width="23.1047619047619" customWidth="1"/>
    <col min="11" max="11" width="13.3333333333333" customWidth="1"/>
    <col min="12" max="12" width="38.7809523809524" customWidth="1"/>
    <col min="13" max="13" width="20.55238095238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4004</v>
      </c>
      <c r="J1" t="s">
        <v>4005</v>
      </c>
      <c r="K1" t="s">
        <v>12</v>
      </c>
      <c r="L1" t="s">
        <v>4006</v>
      </c>
      <c r="M1" t="s">
        <v>4007</v>
      </c>
    </row>
    <row r="2" spans="1:13">
      <c r="A2" t="s">
        <v>4008</v>
      </c>
      <c r="B2" t="s">
        <v>1793</v>
      </c>
      <c r="C2" t="s">
        <v>588</v>
      </c>
      <c r="D2">
        <v>1001</v>
      </c>
      <c r="E2">
        <v>1530</v>
      </c>
      <c r="F2">
        <v>25013</v>
      </c>
      <c r="G2" t="s">
        <v>1794</v>
      </c>
      <c r="H2">
        <v>1122</v>
      </c>
      <c r="I2" t="s">
        <v>4009</v>
      </c>
      <c r="J2" t="s">
        <v>47</v>
      </c>
      <c r="K2" t="s">
        <v>48</v>
      </c>
      <c r="L2" t="s">
        <v>4010</v>
      </c>
      <c r="M2" t="s">
        <v>61</v>
      </c>
    </row>
    <row r="3" spans="1:13">
      <c r="A3" t="s">
        <v>4011</v>
      </c>
      <c r="B3" t="s">
        <v>1204</v>
      </c>
      <c r="C3" t="s">
        <v>192</v>
      </c>
      <c r="D3">
        <v>41011</v>
      </c>
      <c r="E3">
        <v>2487</v>
      </c>
      <c r="F3">
        <v>21117</v>
      </c>
      <c r="G3" t="s">
        <v>1205</v>
      </c>
      <c r="H3">
        <v>1642</v>
      </c>
      <c r="I3" t="s">
        <v>4009</v>
      </c>
      <c r="J3" t="s">
        <v>47</v>
      </c>
      <c r="K3" t="s">
        <v>48</v>
      </c>
      <c r="L3" t="s">
        <v>4010</v>
      </c>
      <c r="M3" t="s">
        <v>89</v>
      </c>
    </row>
    <row r="4" spans="1:13">
      <c r="A4" t="s">
        <v>4012</v>
      </c>
      <c r="B4" t="s">
        <v>1204</v>
      </c>
      <c r="C4" t="s">
        <v>192</v>
      </c>
      <c r="D4">
        <v>41011</v>
      </c>
      <c r="E4">
        <v>1441</v>
      </c>
      <c r="F4">
        <v>21117</v>
      </c>
      <c r="G4" t="s">
        <v>1205</v>
      </c>
      <c r="H4">
        <v>1642</v>
      </c>
      <c r="I4" t="s">
        <v>4013</v>
      </c>
      <c r="J4" t="s">
        <v>37</v>
      </c>
      <c r="K4" t="s">
        <v>93</v>
      </c>
      <c r="L4" t="s">
        <v>4010</v>
      </c>
      <c r="M4" t="s">
        <v>1449</v>
      </c>
    </row>
    <row r="5" spans="1:13">
      <c r="A5" t="s">
        <v>4014</v>
      </c>
      <c r="B5" t="s">
        <v>1204</v>
      </c>
      <c r="C5" t="s">
        <v>192</v>
      </c>
      <c r="D5">
        <v>41011</v>
      </c>
      <c r="E5">
        <v>1528</v>
      </c>
      <c r="F5">
        <v>21117</v>
      </c>
      <c r="G5" t="s">
        <v>1205</v>
      </c>
      <c r="H5">
        <v>1642</v>
      </c>
      <c r="I5" t="s">
        <v>4009</v>
      </c>
      <c r="J5" t="s">
        <v>47</v>
      </c>
      <c r="K5" t="s">
        <v>82</v>
      </c>
      <c r="L5" t="s">
        <v>4010</v>
      </c>
      <c r="M5" t="s">
        <v>49</v>
      </c>
    </row>
    <row r="6" spans="1:13">
      <c r="A6" t="s">
        <v>4015</v>
      </c>
      <c r="B6" t="s">
        <v>4016</v>
      </c>
      <c r="C6" t="s">
        <v>192</v>
      </c>
      <c r="D6">
        <v>41011</v>
      </c>
      <c r="E6">
        <v>2602</v>
      </c>
      <c r="F6">
        <v>21117</v>
      </c>
      <c r="G6" t="s">
        <v>1205</v>
      </c>
      <c r="H6">
        <v>1642</v>
      </c>
      <c r="I6" t="s">
        <v>4009</v>
      </c>
      <c r="J6" t="s">
        <v>47</v>
      </c>
      <c r="K6" t="s">
        <v>48</v>
      </c>
      <c r="L6" t="s">
        <v>4010</v>
      </c>
      <c r="M6" t="s">
        <v>1449</v>
      </c>
    </row>
    <row r="7" spans="1:13">
      <c r="A7" t="s">
        <v>4017</v>
      </c>
      <c r="B7" t="s">
        <v>1204</v>
      </c>
      <c r="C7" t="s">
        <v>192</v>
      </c>
      <c r="D7">
        <v>41011</v>
      </c>
      <c r="E7">
        <v>5004</v>
      </c>
      <c r="F7">
        <v>21117</v>
      </c>
      <c r="G7" t="s">
        <v>1205</v>
      </c>
      <c r="H7">
        <v>1642</v>
      </c>
      <c r="I7" t="s">
        <v>4018</v>
      </c>
      <c r="J7" t="s">
        <v>47</v>
      </c>
      <c r="K7" t="s">
        <v>48</v>
      </c>
      <c r="L7" t="s">
        <v>4010</v>
      </c>
      <c r="M7" t="s">
        <v>1449</v>
      </c>
    </row>
    <row r="8" spans="1:13">
      <c r="A8" t="s">
        <v>4019</v>
      </c>
      <c r="B8" t="s">
        <v>1204</v>
      </c>
      <c r="C8" t="s">
        <v>192</v>
      </c>
      <c r="D8">
        <v>41011</v>
      </c>
      <c r="E8">
        <v>2067</v>
      </c>
      <c r="F8">
        <v>21117</v>
      </c>
      <c r="G8" t="s">
        <v>1205</v>
      </c>
      <c r="H8">
        <v>1642</v>
      </c>
      <c r="I8" t="s">
        <v>4018</v>
      </c>
      <c r="J8" t="s">
        <v>47</v>
      </c>
      <c r="K8" t="s">
        <v>48</v>
      </c>
      <c r="L8" t="s">
        <v>4010</v>
      </c>
      <c r="M8" t="s">
        <v>40</v>
      </c>
    </row>
    <row r="9" spans="1:13">
      <c r="A9" t="s">
        <v>4020</v>
      </c>
      <c r="B9" t="s">
        <v>1204</v>
      </c>
      <c r="C9" t="s">
        <v>192</v>
      </c>
      <c r="D9">
        <v>41011</v>
      </c>
      <c r="E9">
        <v>3287</v>
      </c>
      <c r="F9">
        <v>21117</v>
      </c>
      <c r="G9" t="s">
        <v>1205</v>
      </c>
      <c r="H9">
        <v>1642</v>
      </c>
      <c r="I9" t="s">
        <v>4018</v>
      </c>
      <c r="J9" t="s">
        <v>47</v>
      </c>
      <c r="K9" t="s">
        <v>48</v>
      </c>
      <c r="L9" t="s">
        <v>4010</v>
      </c>
      <c r="M9" t="s">
        <v>61</v>
      </c>
    </row>
    <row r="10" spans="1:13">
      <c r="A10" t="s">
        <v>4021</v>
      </c>
      <c r="B10" t="s">
        <v>1204</v>
      </c>
      <c r="C10" t="s">
        <v>192</v>
      </c>
      <c r="D10">
        <v>41011</v>
      </c>
      <c r="E10">
        <v>2302</v>
      </c>
      <c r="F10">
        <v>21117</v>
      </c>
      <c r="G10" t="s">
        <v>1205</v>
      </c>
      <c r="H10">
        <v>1642</v>
      </c>
      <c r="I10" t="s">
        <v>4022</v>
      </c>
      <c r="J10" t="s">
        <v>47</v>
      </c>
      <c r="K10" t="s">
        <v>82</v>
      </c>
      <c r="L10" t="s">
        <v>4010</v>
      </c>
      <c r="M10" t="s">
        <v>1449</v>
      </c>
    </row>
    <row r="11" spans="1:13">
      <c r="A11" t="s">
        <v>4023</v>
      </c>
      <c r="B11" t="s">
        <v>1204</v>
      </c>
      <c r="C11" t="s">
        <v>192</v>
      </c>
      <c r="D11">
        <v>41011</v>
      </c>
      <c r="E11">
        <v>3910</v>
      </c>
      <c r="F11">
        <v>21117</v>
      </c>
      <c r="G11" t="s">
        <v>1205</v>
      </c>
      <c r="H11">
        <v>1642</v>
      </c>
      <c r="I11" t="s">
        <v>4018</v>
      </c>
      <c r="J11" t="s">
        <v>47</v>
      </c>
      <c r="K11" t="s">
        <v>48</v>
      </c>
      <c r="L11" t="s">
        <v>4010</v>
      </c>
      <c r="M11" t="s">
        <v>1449</v>
      </c>
    </row>
    <row r="12" spans="1:13">
      <c r="A12" t="s">
        <v>4024</v>
      </c>
      <c r="B12" t="s">
        <v>1204</v>
      </c>
      <c r="C12" t="s">
        <v>192</v>
      </c>
      <c r="D12">
        <v>41011</v>
      </c>
      <c r="E12">
        <v>1007</v>
      </c>
      <c r="F12">
        <v>21117</v>
      </c>
      <c r="G12" t="s">
        <v>1205</v>
      </c>
      <c r="H12">
        <v>1642</v>
      </c>
      <c r="I12" t="s">
        <v>4009</v>
      </c>
      <c r="J12" t="s">
        <v>47</v>
      </c>
      <c r="K12" t="s">
        <v>60</v>
      </c>
      <c r="L12" t="s">
        <v>4010</v>
      </c>
      <c r="M12" t="s">
        <v>1449</v>
      </c>
    </row>
    <row r="13" spans="1:13">
      <c r="A13" t="s">
        <v>4025</v>
      </c>
      <c r="B13" t="s">
        <v>1204</v>
      </c>
      <c r="C13" t="s">
        <v>192</v>
      </c>
      <c r="D13">
        <v>41011</v>
      </c>
      <c r="E13">
        <v>1252</v>
      </c>
      <c r="F13">
        <v>21117</v>
      </c>
      <c r="G13" t="s">
        <v>1205</v>
      </c>
      <c r="H13">
        <v>1642</v>
      </c>
      <c r="I13" t="s">
        <v>4026</v>
      </c>
      <c r="J13" t="s">
        <v>47</v>
      </c>
      <c r="K13" t="s">
        <v>48</v>
      </c>
      <c r="L13" t="s">
        <v>4010</v>
      </c>
      <c r="M13" t="s">
        <v>1449</v>
      </c>
    </row>
    <row r="14" spans="1:13">
      <c r="A14" t="s">
        <v>4027</v>
      </c>
      <c r="B14" t="s">
        <v>1204</v>
      </c>
      <c r="C14" t="s">
        <v>192</v>
      </c>
      <c r="D14">
        <v>41011</v>
      </c>
      <c r="E14">
        <v>3456</v>
      </c>
      <c r="F14">
        <v>21117</v>
      </c>
      <c r="G14" t="s">
        <v>1205</v>
      </c>
      <c r="H14">
        <v>1642</v>
      </c>
      <c r="I14" t="s">
        <v>4018</v>
      </c>
      <c r="J14" t="s">
        <v>47</v>
      </c>
      <c r="K14" t="s">
        <v>48</v>
      </c>
      <c r="L14" t="s">
        <v>4010</v>
      </c>
      <c r="M14" t="s">
        <v>61</v>
      </c>
    </row>
    <row r="15" spans="1:13">
      <c r="A15" t="s">
        <v>4028</v>
      </c>
      <c r="B15" t="s">
        <v>1204</v>
      </c>
      <c r="C15" t="s">
        <v>192</v>
      </c>
      <c r="D15">
        <v>41011</v>
      </c>
      <c r="E15">
        <v>3315</v>
      </c>
      <c r="F15">
        <v>21117</v>
      </c>
      <c r="G15" t="s">
        <v>1205</v>
      </c>
      <c r="H15">
        <v>1642</v>
      </c>
      <c r="I15" t="s">
        <v>4018</v>
      </c>
      <c r="J15" t="s">
        <v>37</v>
      </c>
      <c r="K15" t="s">
        <v>38</v>
      </c>
      <c r="L15" t="s">
        <v>4010</v>
      </c>
      <c r="M15" t="s">
        <v>40</v>
      </c>
    </row>
    <row r="16" spans="1:13">
      <c r="A16" t="s">
        <v>4029</v>
      </c>
      <c r="B16" t="s">
        <v>1204</v>
      </c>
      <c r="C16" t="s">
        <v>192</v>
      </c>
      <c r="D16">
        <v>41011</v>
      </c>
      <c r="E16">
        <v>1204</v>
      </c>
      <c r="F16">
        <v>21117</v>
      </c>
      <c r="G16" t="s">
        <v>1205</v>
      </c>
      <c r="H16">
        <v>1642</v>
      </c>
      <c r="I16" t="s">
        <v>4009</v>
      </c>
      <c r="J16" t="s">
        <v>47</v>
      </c>
      <c r="K16" t="s">
        <v>82</v>
      </c>
      <c r="L16" t="s">
        <v>4010</v>
      </c>
      <c r="M16" t="s">
        <v>40</v>
      </c>
    </row>
    <row r="17" spans="1:13">
      <c r="A17" t="s">
        <v>4030</v>
      </c>
      <c r="B17" t="s">
        <v>4031</v>
      </c>
      <c r="C17" t="s">
        <v>192</v>
      </c>
      <c r="D17">
        <v>41011</v>
      </c>
      <c r="E17">
        <v>2852</v>
      </c>
      <c r="F17">
        <v>21117</v>
      </c>
      <c r="G17" t="s">
        <v>1205</v>
      </c>
      <c r="H17">
        <v>1642</v>
      </c>
      <c r="I17" t="s">
        <v>4032</v>
      </c>
      <c r="J17" t="s">
        <v>47</v>
      </c>
      <c r="K17" t="s">
        <v>93</v>
      </c>
      <c r="L17" t="s">
        <v>4010</v>
      </c>
      <c r="M17" t="s">
        <v>49</v>
      </c>
    </row>
    <row r="18" spans="1:13">
      <c r="A18" t="s">
        <v>4033</v>
      </c>
      <c r="B18" t="s">
        <v>1204</v>
      </c>
      <c r="C18" t="s">
        <v>192</v>
      </c>
      <c r="D18">
        <v>41011</v>
      </c>
      <c r="E18">
        <v>1496</v>
      </c>
      <c r="F18">
        <v>21117</v>
      </c>
      <c r="G18" t="s">
        <v>1205</v>
      </c>
      <c r="H18">
        <v>1642</v>
      </c>
      <c r="I18" t="s">
        <v>4018</v>
      </c>
      <c r="J18" t="s">
        <v>47</v>
      </c>
      <c r="K18" t="s">
        <v>48</v>
      </c>
      <c r="L18" t="s">
        <v>4010</v>
      </c>
      <c r="M18" t="s">
        <v>171</v>
      </c>
    </row>
    <row r="19" spans="1:13">
      <c r="A19" t="s">
        <v>4034</v>
      </c>
      <c r="B19" t="s">
        <v>4035</v>
      </c>
      <c r="C19" t="s">
        <v>299</v>
      </c>
      <c r="D19">
        <v>6066</v>
      </c>
      <c r="E19">
        <v>4551</v>
      </c>
      <c r="F19">
        <v>9013</v>
      </c>
      <c r="G19" t="s">
        <v>4036</v>
      </c>
      <c r="H19">
        <v>3280</v>
      </c>
      <c r="I19" t="s">
        <v>4009</v>
      </c>
      <c r="J19" t="s">
        <v>47</v>
      </c>
      <c r="K19" t="s">
        <v>48</v>
      </c>
      <c r="L19" t="s">
        <v>4010</v>
      </c>
      <c r="M19" t="s">
        <v>1449</v>
      </c>
    </row>
    <row r="20" spans="1:13">
      <c r="A20" t="s">
        <v>4037</v>
      </c>
      <c r="B20" t="s">
        <v>1204</v>
      </c>
      <c r="C20" t="s">
        <v>192</v>
      </c>
      <c r="D20">
        <v>41011</v>
      </c>
      <c r="E20">
        <v>3449</v>
      </c>
      <c r="F20">
        <v>21117</v>
      </c>
      <c r="G20" t="s">
        <v>1205</v>
      </c>
      <c r="H20">
        <v>1642</v>
      </c>
      <c r="I20" t="s">
        <v>4026</v>
      </c>
      <c r="J20" t="s">
        <v>47</v>
      </c>
      <c r="K20" t="s">
        <v>48</v>
      </c>
      <c r="L20" t="s">
        <v>4010</v>
      </c>
      <c r="M20" t="s">
        <v>1449</v>
      </c>
    </row>
    <row r="21" spans="1:13">
      <c r="A21" t="s">
        <v>4038</v>
      </c>
      <c r="B21" t="s">
        <v>4039</v>
      </c>
      <c r="C21" t="s">
        <v>192</v>
      </c>
      <c r="D21">
        <v>41219</v>
      </c>
      <c r="E21">
        <v>9067</v>
      </c>
      <c r="F21">
        <v>21115</v>
      </c>
      <c r="G21" t="s">
        <v>789</v>
      </c>
      <c r="I21" t="s">
        <v>4018</v>
      </c>
      <c r="J21" t="s">
        <v>47</v>
      </c>
      <c r="K21" t="s">
        <v>48</v>
      </c>
      <c r="L21" t="s">
        <v>4010</v>
      </c>
      <c r="M21" t="s">
        <v>61</v>
      </c>
    </row>
    <row r="22" spans="1:13">
      <c r="A22" t="s">
        <v>4040</v>
      </c>
      <c r="B22" t="s">
        <v>1204</v>
      </c>
      <c r="C22" t="s">
        <v>192</v>
      </c>
      <c r="D22">
        <v>41011</v>
      </c>
      <c r="E22">
        <v>1002</v>
      </c>
      <c r="F22">
        <v>21117</v>
      </c>
      <c r="G22" t="s">
        <v>1205</v>
      </c>
      <c r="H22">
        <v>1642</v>
      </c>
      <c r="I22" t="s">
        <v>4009</v>
      </c>
      <c r="J22" t="s">
        <v>47</v>
      </c>
      <c r="K22" t="s">
        <v>93</v>
      </c>
      <c r="L22" t="s">
        <v>4010</v>
      </c>
      <c r="M22" t="s">
        <v>171</v>
      </c>
    </row>
    <row r="23" spans="1:13">
      <c r="A23" t="s">
        <v>4041</v>
      </c>
      <c r="B23" t="s">
        <v>4035</v>
      </c>
      <c r="C23" t="s">
        <v>299</v>
      </c>
      <c r="D23">
        <v>6066</v>
      </c>
      <c r="E23">
        <v>4738</v>
      </c>
      <c r="F23">
        <v>9013</v>
      </c>
      <c r="G23" t="s">
        <v>4036</v>
      </c>
      <c r="H23">
        <v>3280</v>
      </c>
      <c r="I23" t="s">
        <v>4018</v>
      </c>
      <c r="J23" t="s">
        <v>47</v>
      </c>
      <c r="K23" t="s">
        <v>48</v>
      </c>
      <c r="L23" t="s">
        <v>4010</v>
      </c>
      <c r="M23" t="s">
        <v>40</v>
      </c>
    </row>
    <row r="24" spans="1:13">
      <c r="A24" t="s">
        <v>4042</v>
      </c>
      <c r="B24" t="s">
        <v>4043</v>
      </c>
      <c r="C24" t="s">
        <v>192</v>
      </c>
      <c r="D24">
        <v>41222</v>
      </c>
      <c r="G24" t="s">
        <v>1259</v>
      </c>
      <c r="I24" t="s">
        <v>4018</v>
      </c>
      <c r="J24" t="s">
        <v>47</v>
      </c>
      <c r="K24" t="s">
        <v>48</v>
      </c>
      <c r="L24" t="s">
        <v>4010</v>
      </c>
      <c r="M24" t="s">
        <v>40</v>
      </c>
    </row>
    <row r="25" spans="1:13">
      <c r="A25" t="s">
        <v>4044</v>
      </c>
      <c r="B25" t="s">
        <v>4043</v>
      </c>
      <c r="C25" t="s">
        <v>192</v>
      </c>
      <c r="D25">
        <v>41222</v>
      </c>
      <c r="E25">
        <v>8917</v>
      </c>
      <c r="F25">
        <v>21115</v>
      </c>
      <c r="G25" t="s">
        <v>789</v>
      </c>
      <c r="I25" t="s">
        <v>4026</v>
      </c>
      <c r="J25" t="s">
        <v>47</v>
      </c>
      <c r="K25" t="s">
        <v>48</v>
      </c>
      <c r="L25" t="s">
        <v>4010</v>
      </c>
      <c r="M25" t="s">
        <v>49</v>
      </c>
    </row>
    <row r="26" spans="1:13">
      <c r="A26" t="s">
        <v>4045</v>
      </c>
      <c r="B26" t="s">
        <v>4043</v>
      </c>
      <c r="C26" t="s">
        <v>192</v>
      </c>
      <c r="D26">
        <v>41222</v>
      </c>
      <c r="E26">
        <v>8663</v>
      </c>
      <c r="F26">
        <v>21115</v>
      </c>
      <c r="G26" t="s">
        <v>789</v>
      </c>
      <c r="I26" t="s">
        <v>4032</v>
      </c>
      <c r="J26" t="s">
        <v>47</v>
      </c>
      <c r="K26" t="s">
        <v>48</v>
      </c>
      <c r="L26" t="s">
        <v>4010</v>
      </c>
      <c r="M26" t="s">
        <v>49</v>
      </c>
    </row>
    <row r="27" spans="1:13">
      <c r="A27" t="s">
        <v>4046</v>
      </c>
      <c r="B27" t="s">
        <v>1204</v>
      </c>
      <c r="C27" t="s">
        <v>192</v>
      </c>
      <c r="D27">
        <v>41011</v>
      </c>
      <c r="E27">
        <v>3111</v>
      </c>
      <c r="F27">
        <v>21117</v>
      </c>
      <c r="G27" t="s">
        <v>1205</v>
      </c>
      <c r="H27">
        <v>1642</v>
      </c>
      <c r="I27" t="s">
        <v>4018</v>
      </c>
      <c r="J27" t="s">
        <v>47</v>
      </c>
      <c r="K27" t="s">
        <v>48</v>
      </c>
      <c r="L27" t="s">
        <v>4010</v>
      </c>
      <c r="M27" t="s">
        <v>61</v>
      </c>
    </row>
    <row r="28" spans="1:13">
      <c r="A28" t="s">
        <v>4047</v>
      </c>
      <c r="B28" t="s">
        <v>1204</v>
      </c>
      <c r="C28" t="s">
        <v>192</v>
      </c>
      <c r="D28">
        <v>41011</v>
      </c>
      <c r="E28">
        <v>1204</v>
      </c>
      <c r="F28">
        <v>21117</v>
      </c>
      <c r="G28" t="s">
        <v>1205</v>
      </c>
      <c r="H28">
        <v>1642</v>
      </c>
      <c r="I28" t="s">
        <v>4026</v>
      </c>
      <c r="J28" t="s">
        <v>47</v>
      </c>
      <c r="K28" t="s">
        <v>82</v>
      </c>
      <c r="L28" t="s">
        <v>4010</v>
      </c>
      <c r="M28" t="s">
        <v>49</v>
      </c>
    </row>
    <row r="29" spans="1:13">
      <c r="A29" t="s">
        <v>4048</v>
      </c>
      <c r="B29" t="s">
        <v>1204</v>
      </c>
      <c r="C29" t="s">
        <v>192</v>
      </c>
      <c r="D29">
        <v>41011</v>
      </c>
      <c r="E29">
        <v>3330</v>
      </c>
      <c r="F29">
        <v>21117</v>
      </c>
      <c r="G29" t="s">
        <v>1205</v>
      </c>
      <c r="H29">
        <v>1642</v>
      </c>
      <c r="I29" t="s">
        <v>4018</v>
      </c>
      <c r="J29" t="s">
        <v>37</v>
      </c>
      <c r="K29" t="s">
        <v>60</v>
      </c>
      <c r="L29" t="s">
        <v>4010</v>
      </c>
      <c r="M29" t="s">
        <v>40</v>
      </c>
    </row>
    <row r="30" spans="1:13">
      <c r="A30" t="s">
        <v>4049</v>
      </c>
      <c r="B30" t="s">
        <v>1204</v>
      </c>
      <c r="C30" t="s">
        <v>192</v>
      </c>
      <c r="D30">
        <v>41011</v>
      </c>
      <c r="E30">
        <v>1307</v>
      </c>
      <c r="F30">
        <v>21117</v>
      </c>
      <c r="G30" t="s">
        <v>1205</v>
      </c>
      <c r="H30">
        <v>1642</v>
      </c>
      <c r="I30" t="s">
        <v>4009</v>
      </c>
      <c r="J30" t="s">
        <v>47</v>
      </c>
      <c r="K30" t="s">
        <v>82</v>
      </c>
      <c r="L30" t="s">
        <v>4010</v>
      </c>
      <c r="M30" t="s">
        <v>89</v>
      </c>
    </row>
    <row r="31" spans="1:13">
      <c r="A31" t="s">
        <v>4050</v>
      </c>
      <c r="B31" t="s">
        <v>4051</v>
      </c>
      <c r="C31" t="s">
        <v>299</v>
      </c>
      <c r="D31">
        <v>6067</v>
      </c>
      <c r="E31">
        <v>1305</v>
      </c>
      <c r="F31">
        <v>9003</v>
      </c>
      <c r="G31" t="s">
        <v>300</v>
      </c>
      <c r="H31">
        <v>3280</v>
      </c>
      <c r="I31" t="s">
        <v>4018</v>
      </c>
      <c r="J31" t="s">
        <v>37</v>
      </c>
      <c r="K31" t="s">
        <v>93</v>
      </c>
      <c r="L31" t="s">
        <v>4010</v>
      </c>
      <c r="M31" t="s">
        <v>49</v>
      </c>
    </row>
    <row r="32" spans="1:13">
      <c r="A32" t="s">
        <v>4052</v>
      </c>
      <c r="B32" t="s">
        <v>1204</v>
      </c>
      <c r="C32" t="s">
        <v>192</v>
      </c>
      <c r="D32">
        <v>41011</v>
      </c>
      <c r="E32">
        <v>3318</v>
      </c>
      <c r="F32">
        <v>21117</v>
      </c>
      <c r="G32" t="s">
        <v>1205</v>
      </c>
      <c r="H32">
        <v>1642</v>
      </c>
      <c r="I32" t="s">
        <v>4018</v>
      </c>
      <c r="J32" t="s">
        <v>121</v>
      </c>
      <c r="K32" t="s">
        <v>38</v>
      </c>
      <c r="L32" t="s">
        <v>4010</v>
      </c>
      <c r="M32" t="s">
        <v>61</v>
      </c>
    </row>
    <row r="33" spans="1:13">
      <c r="A33" t="s">
        <v>4053</v>
      </c>
      <c r="B33" t="s">
        <v>4054</v>
      </c>
      <c r="C33" t="s">
        <v>192</v>
      </c>
      <c r="D33">
        <v>41224</v>
      </c>
      <c r="F33">
        <v>21159</v>
      </c>
      <c r="G33" t="s">
        <v>476</v>
      </c>
      <c r="I33" t="s">
        <v>4026</v>
      </c>
      <c r="J33" t="s">
        <v>47</v>
      </c>
      <c r="K33" t="s">
        <v>48</v>
      </c>
      <c r="L33" t="s">
        <v>4010</v>
      </c>
      <c r="M33" t="s">
        <v>40</v>
      </c>
    </row>
    <row r="34" spans="1:13">
      <c r="A34" t="s">
        <v>4055</v>
      </c>
      <c r="B34" t="s">
        <v>4054</v>
      </c>
      <c r="C34" t="s">
        <v>192</v>
      </c>
      <c r="D34">
        <v>41224</v>
      </c>
      <c r="F34">
        <v>21159</v>
      </c>
      <c r="G34" t="s">
        <v>476</v>
      </c>
      <c r="I34" t="s">
        <v>4018</v>
      </c>
      <c r="J34" t="s">
        <v>47</v>
      </c>
      <c r="K34" t="s">
        <v>60</v>
      </c>
      <c r="L34" t="s">
        <v>4010</v>
      </c>
      <c r="M34" t="s">
        <v>40</v>
      </c>
    </row>
    <row r="35" spans="1:13">
      <c r="A35" t="s">
        <v>4056</v>
      </c>
      <c r="B35" t="s">
        <v>4054</v>
      </c>
      <c r="C35" t="s">
        <v>192</v>
      </c>
      <c r="D35">
        <v>41224</v>
      </c>
      <c r="E35">
        <v>8376</v>
      </c>
      <c r="F35">
        <v>21159</v>
      </c>
      <c r="G35" t="s">
        <v>476</v>
      </c>
      <c r="I35" t="s">
        <v>4026</v>
      </c>
      <c r="J35" t="s">
        <v>47</v>
      </c>
      <c r="K35" t="s">
        <v>48</v>
      </c>
      <c r="L35" t="s">
        <v>4010</v>
      </c>
      <c r="M35" t="s">
        <v>40</v>
      </c>
    </row>
    <row r="36" spans="1:13">
      <c r="A36" t="s">
        <v>4057</v>
      </c>
      <c r="B36" t="s">
        <v>1204</v>
      </c>
      <c r="C36" t="s">
        <v>192</v>
      </c>
      <c r="D36">
        <v>41011</v>
      </c>
      <c r="E36">
        <v>2411</v>
      </c>
      <c r="F36">
        <v>21117</v>
      </c>
      <c r="G36" t="s">
        <v>1205</v>
      </c>
      <c r="H36">
        <v>1642</v>
      </c>
      <c r="I36" t="s">
        <v>4018</v>
      </c>
      <c r="J36" t="s">
        <v>47</v>
      </c>
      <c r="K36" t="s">
        <v>48</v>
      </c>
      <c r="L36" t="s">
        <v>4010</v>
      </c>
      <c r="M36" t="s">
        <v>1449</v>
      </c>
    </row>
    <row r="37" spans="1:13">
      <c r="A37" t="s">
        <v>4048</v>
      </c>
      <c r="B37" t="s">
        <v>4054</v>
      </c>
      <c r="C37" t="s">
        <v>192</v>
      </c>
      <c r="D37">
        <v>41224</v>
      </c>
      <c r="F37">
        <v>21159</v>
      </c>
      <c r="G37" t="s">
        <v>476</v>
      </c>
      <c r="I37" t="s">
        <v>4018</v>
      </c>
      <c r="J37" t="s">
        <v>37</v>
      </c>
      <c r="K37" t="s">
        <v>60</v>
      </c>
      <c r="L37" t="s">
        <v>4010</v>
      </c>
      <c r="M37" t="s">
        <v>1449</v>
      </c>
    </row>
    <row r="38" spans="1:13">
      <c r="A38" t="s">
        <v>4058</v>
      </c>
      <c r="B38" t="s">
        <v>4054</v>
      </c>
      <c r="C38" t="s">
        <v>192</v>
      </c>
      <c r="D38">
        <v>41224</v>
      </c>
      <c r="F38">
        <v>21159</v>
      </c>
      <c r="G38" t="s">
        <v>476</v>
      </c>
      <c r="I38" t="s">
        <v>4013</v>
      </c>
      <c r="J38" t="s">
        <v>37</v>
      </c>
      <c r="K38" t="s">
        <v>93</v>
      </c>
      <c r="L38" t="s">
        <v>4010</v>
      </c>
      <c r="M38" t="s">
        <v>1449</v>
      </c>
    </row>
    <row r="39" spans="1:13">
      <c r="A39" t="s">
        <v>4059</v>
      </c>
      <c r="B39" t="s">
        <v>1204</v>
      </c>
      <c r="C39" t="s">
        <v>192</v>
      </c>
      <c r="D39">
        <v>41011</v>
      </c>
      <c r="E39">
        <v>2949</v>
      </c>
      <c r="F39">
        <v>21117</v>
      </c>
      <c r="G39" t="s">
        <v>1205</v>
      </c>
      <c r="H39">
        <v>1642</v>
      </c>
      <c r="I39" t="s">
        <v>4018</v>
      </c>
      <c r="J39" t="s">
        <v>47</v>
      </c>
      <c r="K39" t="s">
        <v>48</v>
      </c>
      <c r="L39" t="s">
        <v>4010</v>
      </c>
      <c r="M39" t="s">
        <v>49</v>
      </c>
    </row>
    <row r="40" spans="1:13">
      <c r="A40" t="s">
        <v>4060</v>
      </c>
      <c r="B40" t="s">
        <v>1204</v>
      </c>
      <c r="C40" t="s">
        <v>192</v>
      </c>
      <c r="D40">
        <v>41014</v>
      </c>
      <c r="E40">
        <v>1168</v>
      </c>
      <c r="F40">
        <v>21117</v>
      </c>
      <c r="G40" t="s">
        <v>1205</v>
      </c>
      <c r="H40">
        <v>1642</v>
      </c>
      <c r="I40" t="s">
        <v>4018</v>
      </c>
      <c r="J40" t="s">
        <v>47</v>
      </c>
      <c r="K40" t="s">
        <v>48</v>
      </c>
      <c r="L40" t="s">
        <v>158</v>
      </c>
      <c r="M40" t="s">
        <v>89</v>
      </c>
    </row>
    <row r="41" spans="1:13">
      <c r="A41" t="s">
        <v>4061</v>
      </c>
      <c r="B41" t="s">
        <v>1204</v>
      </c>
      <c r="C41" t="s">
        <v>192</v>
      </c>
      <c r="D41">
        <v>41014</v>
      </c>
      <c r="E41">
        <v>1659</v>
      </c>
      <c r="F41">
        <v>21117</v>
      </c>
      <c r="G41" t="s">
        <v>1205</v>
      </c>
      <c r="H41">
        <v>1642</v>
      </c>
      <c r="I41" t="s">
        <v>4026</v>
      </c>
      <c r="J41" t="s">
        <v>88</v>
      </c>
      <c r="K41" t="s">
        <v>48</v>
      </c>
      <c r="L41" t="s">
        <v>4010</v>
      </c>
      <c r="M41" t="s">
        <v>1449</v>
      </c>
    </row>
    <row r="42" spans="1:13">
      <c r="A42" t="s">
        <v>4062</v>
      </c>
      <c r="B42" t="s">
        <v>1204</v>
      </c>
      <c r="C42" t="s">
        <v>192</v>
      </c>
      <c r="D42">
        <v>41014</v>
      </c>
      <c r="E42">
        <v>1465</v>
      </c>
      <c r="F42">
        <v>21117</v>
      </c>
      <c r="G42" t="s">
        <v>1205</v>
      </c>
      <c r="H42">
        <v>1642</v>
      </c>
      <c r="I42" t="s">
        <v>4026</v>
      </c>
      <c r="J42" t="s">
        <v>47</v>
      </c>
      <c r="K42" t="s">
        <v>48</v>
      </c>
      <c r="L42" t="s">
        <v>4010</v>
      </c>
      <c r="M42" t="s">
        <v>40</v>
      </c>
    </row>
    <row r="43" spans="1:13">
      <c r="A43" t="s">
        <v>4063</v>
      </c>
      <c r="B43" t="s">
        <v>1204</v>
      </c>
      <c r="C43" t="s">
        <v>192</v>
      </c>
      <c r="D43">
        <v>41014</v>
      </c>
      <c r="E43">
        <v>1208</v>
      </c>
      <c r="F43">
        <v>21117</v>
      </c>
      <c r="G43" t="s">
        <v>1205</v>
      </c>
      <c r="H43">
        <v>1642</v>
      </c>
      <c r="I43" t="s">
        <v>4018</v>
      </c>
      <c r="J43" t="s">
        <v>47</v>
      </c>
      <c r="K43" t="s">
        <v>48</v>
      </c>
      <c r="L43" t="s">
        <v>4010</v>
      </c>
      <c r="M43" t="s">
        <v>49</v>
      </c>
    </row>
    <row r="44" spans="1:13">
      <c r="A44" t="s">
        <v>4064</v>
      </c>
      <c r="B44" t="s">
        <v>1204</v>
      </c>
      <c r="C44" t="s">
        <v>192</v>
      </c>
      <c r="D44">
        <v>41014</v>
      </c>
      <c r="E44">
        <v>1306</v>
      </c>
      <c r="F44">
        <v>21117</v>
      </c>
      <c r="G44" t="s">
        <v>1205</v>
      </c>
      <c r="H44">
        <v>1642</v>
      </c>
      <c r="I44" t="s">
        <v>4026</v>
      </c>
      <c r="J44" t="s">
        <v>47</v>
      </c>
      <c r="K44" t="s">
        <v>48</v>
      </c>
      <c r="L44" t="s">
        <v>4010</v>
      </c>
      <c r="M44" t="s">
        <v>49</v>
      </c>
    </row>
    <row r="45" spans="1:13">
      <c r="A45" t="s">
        <v>4065</v>
      </c>
      <c r="B45" t="s">
        <v>1204</v>
      </c>
      <c r="C45" t="s">
        <v>192</v>
      </c>
      <c r="D45">
        <v>41014</v>
      </c>
      <c r="E45">
        <v>1371</v>
      </c>
      <c r="F45">
        <v>21117</v>
      </c>
      <c r="G45" t="s">
        <v>1205</v>
      </c>
      <c r="H45">
        <v>1642</v>
      </c>
      <c r="I45" t="s">
        <v>4026</v>
      </c>
      <c r="J45" t="s">
        <v>47</v>
      </c>
      <c r="K45" t="s">
        <v>48</v>
      </c>
      <c r="L45" t="s">
        <v>4010</v>
      </c>
      <c r="M45" t="s">
        <v>40</v>
      </c>
    </row>
    <row r="46" spans="1:13">
      <c r="A46" t="s">
        <v>4066</v>
      </c>
      <c r="B46" t="s">
        <v>1204</v>
      </c>
      <c r="C46" t="s">
        <v>192</v>
      </c>
      <c r="D46">
        <v>41014</v>
      </c>
      <c r="E46">
        <v>1563</v>
      </c>
      <c r="F46">
        <v>21117</v>
      </c>
      <c r="G46" t="s">
        <v>1205</v>
      </c>
      <c r="H46">
        <v>1642</v>
      </c>
      <c r="I46" t="s">
        <v>4018</v>
      </c>
      <c r="J46" t="s">
        <v>47</v>
      </c>
      <c r="K46" t="s">
        <v>48</v>
      </c>
      <c r="L46" t="s">
        <v>4010</v>
      </c>
      <c r="M46" t="s">
        <v>49</v>
      </c>
    </row>
    <row r="47" spans="1:13">
      <c r="A47" t="s">
        <v>4067</v>
      </c>
      <c r="B47" t="s">
        <v>1204</v>
      </c>
      <c r="C47" t="s">
        <v>192</v>
      </c>
      <c r="D47">
        <v>41015</v>
      </c>
      <c r="E47">
        <v>1042</v>
      </c>
      <c r="F47">
        <v>21117</v>
      </c>
      <c r="G47" t="s">
        <v>1205</v>
      </c>
      <c r="H47">
        <v>1642</v>
      </c>
      <c r="I47" t="s">
        <v>4018</v>
      </c>
      <c r="J47" t="s">
        <v>47</v>
      </c>
      <c r="K47" t="s">
        <v>48</v>
      </c>
      <c r="L47" t="s">
        <v>4010</v>
      </c>
      <c r="M47" t="s">
        <v>49</v>
      </c>
    </row>
    <row r="48" spans="1:13">
      <c r="A48" t="s">
        <v>4012</v>
      </c>
      <c r="B48" t="s">
        <v>4068</v>
      </c>
      <c r="C48" t="s">
        <v>192</v>
      </c>
      <c r="D48">
        <v>41230</v>
      </c>
      <c r="E48">
        <v>7551</v>
      </c>
      <c r="F48">
        <v>21127</v>
      </c>
      <c r="G48" t="s">
        <v>3118</v>
      </c>
      <c r="I48" t="s">
        <v>4013</v>
      </c>
      <c r="J48" t="s">
        <v>37</v>
      </c>
      <c r="K48" t="s">
        <v>48</v>
      </c>
      <c r="L48" t="s">
        <v>4010</v>
      </c>
      <c r="M48" t="s">
        <v>61</v>
      </c>
    </row>
    <row r="49" spans="1:13">
      <c r="A49" t="s">
        <v>4069</v>
      </c>
      <c r="B49" t="s">
        <v>4068</v>
      </c>
      <c r="C49" t="s">
        <v>192</v>
      </c>
      <c r="D49">
        <v>41230</v>
      </c>
      <c r="E49">
        <v>6388</v>
      </c>
      <c r="F49">
        <v>21127</v>
      </c>
      <c r="G49" t="s">
        <v>3118</v>
      </c>
      <c r="I49" t="s">
        <v>4018</v>
      </c>
      <c r="J49" t="s">
        <v>47</v>
      </c>
      <c r="K49" t="s">
        <v>48</v>
      </c>
      <c r="L49" t="s">
        <v>4010</v>
      </c>
      <c r="M49" t="s">
        <v>49</v>
      </c>
    </row>
    <row r="50" spans="1:13">
      <c r="A50" t="s">
        <v>4070</v>
      </c>
      <c r="B50" t="s">
        <v>4051</v>
      </c>
      <c r="C50" t="s">
        <v>299</v>
      </c>
      <c r="D50">
        <v>6067</v>
      </c>
      <c r="E50">
        <v>1825</v>
      </c>
      <c r="F50">
        <v>9003</v>
      </c>
      <c r="G50" t="s">
        <v>300</v>
      </c>
      <c r="H50">
        <v>3280</v>
      </c>
      <c r="I50" t="s">
        <v>4018</v>
      </c>
      <c r="J50" t="s">
        <v>47</v>
      </c>
      <c r="K50" t="s">
        <v>82</v>
      </c>
      <c r="L50" t="s">
        <v>4010</v>
      </c>
      <c r="M50" t="s">
        <v>1449</v>
      </c>
    </row>
    <row r="51" spans="1:13">
      <c r="A51" t="s">
        <v>4071</v>
      </c>
      <c r="B51" t="s">
        <v>4068</v>
      </c>
      <c r="C51" t="s">
        <v>192</v>
      </c>
      <c r="D51">
        <v>41230</v>
      </c>
      <c r="E51">
        <v>7919</v>
      </c>
      <c r="F51">
        <v>21127</v>
      </c>
      <c r="G51" t="s">
        <v>3118</v>
      </c>
      <c r="I51" t="s">
        <v>4026</v>
      </c>
      <c r="J51" t="s">
        <v>47</v>
      </c>
      <c r="K51" t="s">
        <v>48</v>
      </c>
      <c r="L51" t="s">
        <v>4010</v>
      </c>
      <c r="M51" t="s">
        <v>49</v>
      </c>
    </row>
    <row r="52" spans="1:13">
      <c r="A52" t="s">
        <v>4072</v>
      </c>
      <c r="B52" t="s">
        <v>1204</v>
      </c>
      <c r="C52" t="s">
        <v>192</v>
      </c>
      <c r="D52">
        <v>41015</v>
      </c>
      <c r="E52">
        <v>1149</v>
      </c>
      <c r="F52">
        <v>21117</v>
      </c>
      <c r="G52" t="s">
        <v>1205</v>
      </c>
      <c r="H52">
        <v>1642</v>
      </c>
      <c r="I52" t="s">
        <v>4018</v>
      </c>
      <c r="J52" t="s">
        <v>47</v>
      </c>
      <c r="K52" t="s">
        <v>48</v>
      </c>
      <c r="L52" t="s">
        <v>4010</v>
      </c>
      <c r="M52" t="s">
        <v>1449</v>
      </c>
    </row>
    <row r="53" spans="1:13">
      <c r="A53" t="s">
        <v>4073</v>
      </c>
      <c r="B53" t="s">
        <v>4074</v>
      </c>
      <c r="C53" t="s">
        <v>192</v>
      </c>
      <c r="D53">
        <v>41015</v>
      </c>
      <c r="E53">
        <v>2053</v>
      </c>
      <c r="F53">
        <v>21117</v>
      </c>
      <c r="G53" t="s">
        <v>1205</v>
      </c>
      <c r="H53">
        <v>1642</v>
      </c>
      <c r="I53" t="s">
        <v>4009</v>
      </c>
      <c r="J53" t="s">
        <v>47</v>
      </c>
      <c r="K53" t="s">
        <v>93</v>
      </c>
      <c r="L53" t="s">
        <v>4010</v>
      </c>
      <c r="M53" t="s">
        <v>171</v>
      </c>
    </row>
    <row r="54" spans="1:13">
      <c r="A54" t="s">
        <v>4075</v>
      </c>
      <c r="B54" t="s">
        <v>4074</v>
      </c>
      <c r="C54" t="s">
        <v>192</v>
      </c>
      <c r="D54">
        <v>41015</v>
      </c>
      <c r="E54">
        <v>2271</v>
      </c>
      <c r="F54">
        <v>21117</v>
      </c>
      <c r="G54" t="s">
        <v>1205</v>
      </c>
      <c r="H54">
        <v>1642</v>
      </c>
      <c r="I54" t="s">
        <v>4018</v>
      </c>
      <c r="J54" t="s">
        <v>47</v>
      </c>
      <c r="K54" t="s">
        <v>93</v>
      </c>
      <c r="L54" t="s">
        <v>4010</v>
      </c>
      <c r="M54" t="s">
        <v>40</v>
      </c>
    </row>
    <row r="55" spans="1:13">
      <c r="A55" t="s">
        <v>4076</v>
      </c>
      <c r="B55" t="s">
        <v>4068</v>
      </c>
      <c r="C55" t="s">
        <v>192</v>
      </c>
      <c r="D55">
        <v>41230</v>
      </c>
      <c r="E55">
        <v>1503</v>
      </c>
      <c r="F55">
        <v>21127</v>
      </c>
      <c r="G55" t="s">
        <v>3118</v>
      </c>
      <c r="I55" t="s">
        <v>4018</v>
      </c>
      <c r="J55" t="s">
        <v>121</v>
      </c>
      <c r="K55" t="s">
        <v>38</v>
      </c>
      <c r="L55" t="s">
        <v>4010</v>
      </c>
      <c r="M55" t="s">
        <v>1449</v>
      </c>
    </row>
    <row r="56" spans="1:13">
      <c r="A56" t="s">
        <v>4077</v>
      </c>
      <c r="B56" t="s">
        <v>1204</v>
      </c>
      <c r="C56" t="s">
        <v>192</v>
      </c>
      <c r="D56">
        <v>41015</v>
      </c>
      <c r="E56">
        <v>1232</v>
      </c>
      <c r="F56">
        <v>21117</v>
      </c>
      <c r="G56" t="s">
        <v>1205</v>
      </c>
      <c r="H56">
        <v>1642</v>
      </c>
      <c r="I56" t="s">
        <v>4009</v>
      </c>
      <c r="J56" t="s">
        <v>47</v>
      </c>
      <c r="K56" t="s">
        <v>48</v>
      </c>
      <c r="L56" t="s">
        <v>39</v>
      </c>
      <c r="M56" t="s">
        <v>61</v>
      </c>
    </row>
    <row r="57" spans="1:13">
      <c r="A57" t="s">
        <v>4078</v>
      </c>
      <c r="B57" t="s">
        <v>4068</v>
      </c>
      <c r="C57" t="s">
        <v>192</v>
      </c>
      <c r="D57">
        <v>41230</v>
      </c>
      <c r="E57">
        <v>7589</v>
      </c>
      <c r="F57">
        <v>21127</v>
      </c>
      <c r="G57" t="s">
        <v>3118</v>
      </c>
      <c r="I57" t="s">
        <v>4018</v>
      </c>
      <c r="J57" t="s">
        <v>47</v>
      </c>
      <c r="K57" t="s">
        <v>48</v>
      </c>
      <c r="L57" t="s">
        <v>4010</v>
      </c>
      <c r="M57" t="s">
        <v>61</v>
      </c>
    </row>
    <row r="58" spans="1:13">
      <c r="A58" t="s">
        <v>4079</v>
      </c>
      <c r="B58" t="s">
        <v>4068</v>
      </c>
      <c r="C58" t="s">
        <v>192</v>
      </c>
      <c r="D58">
        <v>41230</v>
      </c>
      <c r="E58">
        <v>1500</v>
      </c>
      <c r="F58">
        <v>21127</v>
      </c>
      <c r="G58" t="s">
        <v>3118</v>
      </c>
      <c r="I58" t="s">
        <v>4018</v>
      </c>
      <c r="J58" t="s">
        <v>47</v>
      </c>
      <c r="K58" t="s">
        <v>157</v>
      </c>
      <c r="L58" t="s">
        <v>4010</v>
      </c>
      <c r="M58" t="s">
        <v>1449</v>
      </c>
    </row>
    <row r="59" spans="1:13">
      <c r="A59" t="s">
        <v>4080</v>
      </c>
      <c r="B59" t="s">
        <v>4051</v>
      </c>
      <c r="C59" t="s">
        <v>299</v>
      </c>
      <c r="D59">
        <v>6067</v>
      </c>
      <c r="E59">
        <v>3008</v>
      </c>
      <c r="F59">
        <v>9003</v>
      </c>
      <c r="G59" t="s">
        <v>300</v>
      </c>
      <c r="H59">
        <v>3280</v>
      </c>
      <c r="I59" t="s">
        <v>4009</v>
      </c>
      <c r="J59" t="s">
        <v>47</v>
      </c>
      <c r="K59" t="s">
        <v>48</v>
      </c>
      <c r="L59" t="s">
        <v>4010</v>
      </c>
      <c r="M59" t="s">
        <v>49</v>
      </c>
    </row>
    <row r="60" spans="1:13">
      <c r="A60" t="s">
        <v>4081</v>
      </c>
      <c r="B60" t="s">
        <v>4074</v>
      </c>
      <c r="C60" t="s">
        <v>192</v>
      </c>
      <c r="D60">
        <v>41015</v>
      </c>
      <c r="E60">
        <v>2053</v>
      </c>
      <c r="F60">
        <v>21117</v>
      </c>
      <c r="G60" t="s">
        <v>1205</v>
      </c>
      <c r="H60">
        <v>1642</v>
      </c>
      <c r="I60" t="s">
        <v>4018</v>
      </c>
      <c r="J60" t="s">
        <v>47</v>
      </c>
      <c r="K60" t="s">
        <v>82</v>
      </c>
      <c r="L60" t="s">
        <v>4010</v>
      </c>
      <c r="M60" t="s">
        <v>40</v>
      </c>
    </row>
    <row r="61" spans="1:13">
      <c r="A61" t="s">
        <v>4082</v>
      </c>
      <c r="B61" t="s">
        <v>1204</v>
      </c>
      <c r="C61" t="s">
        <v>192</v>
      </c>
      <c r="D61">
        <v>41015</v>
      </c>
      <c r="E61">
        <v>1706</v>
      </c>
      <c r="F61">
        <v>21117</v>
      </c>
      <c r="G61" t="s">
        <v>1205</v>
      </c>
      <c r="H61">
        <v>1642</v>
      </c>
      <c r="I61" t="s">
        <v>4083</v>
      </c>
      <c r="J61" t="s">
        <v>47</v>
      </c>
      <c r="K61" t="s">
        <v>93</v>
      </c>
      <c r="L61" t="s">
        <v>4010</v>
      </c>
      <c r="M61" t="s">
        <v>61</v>
      </c>
    </row>
    <row r="62" spans="1:13">
      <c r="A62" t="s">
        <v>4048</v>
      </c>
      <c r="B62" t="s">
        <v>4068</v>
      </c>
      <c r="C62" t="s">
        <v>192</v>
      </c>
      <c r="D62">
        <v>41230</v>
      </c>
      <c r="E62">
        <v>6248</v>
      </c>
      <c r="F62">
        <v>21127</v>
      </c>
      <c r="G62" t="s">
        <v>3118</v>
      </c>
      <c r="I62" t="s">
        <v>4018</v>
      </c>
      <c r="J62" t="s">
        <v>37</v>
      </c>
      <c r="K62" t="s">
        <v>82</v>
      </c>
      <c r="L62" t="s">
        <v>4010</v>
      </c>
      <c r="M62" t="s">
        <v>61</v>
      </c>
    </row>
    <row r="63" spans="1:13">
      <c r="A63" t="s">
        <v>4084</v>
      </c>
      <c r="B63" t="s">
        <v>1204</v>
      </c>
      <c r="C63" t="s">
        <v>192</v>
      </c>
      <c r="D63">
        <v>41015</v>
      </c>
      <c r="E63">
        <v>9343</v>
      </c>
      <c r="F63">
        <v>21117</v>
      </c>
      <c r="G63" t="s">
        <v>1205</v>
      </c>
      <c r="H63">
        <v>1642</v>
      </c>
      <c r="I63" t="s">
        <v>4018</v>
      </c>
      <c r="J63" t="s">
        <v>47</v>
      </c>
      <c r="K63" t="s">
        <v>93</v>
      </c>
      <c r="L63" t="s">
        <v>4010</v>
      </c>
      <c r="M63" t="s">
        <v>40</v>
      </c>
    </row>
    <row r="64" spans="1:13">
      <c r="A64" t="s">
        <v>4085</v>
      </c>
      <c r="B64" t="s">
        <v>1204</v>
      </c>
      <c r="C64" t="s">
        <v>192</v>
      </c>
      <c r="D64">
        <v>41015</v>
      </c>
      <c r="E64">
        <v>1856</v>
      </c>
      <c r="F64">
        <v>21117</v>
      </c>
      <c r="G64" t="s">
        <v>1205</v>
      </c>
      <c r="H64">
        <v>1642</v>
      </c>
      <c r="I64" t="s">
        <v>4018</v>
      </c>
      <c r="J64" t="s">
        <v>47</v>
      </c>
      <c r="K64" t="s">
        <v>93</v>
      </c>
      <c r="L64" t="s">
        <v>4010</v>
      </c>
      <c r="M64" t="s">
        <v>89</v>
      </c>
    </row>
    <row r="65" spans="1:13">
      <c r="A65" t="s">
        <v>4086</v>
      </c>
      <c r="B65" t="s">
        <v>1948</v>
      </c>
      <c r="C65" t="s">
        <v>192</v>
      </c>
      <c r="D65">
        <v>41016</v>
      </c>
      <c r="E65">
        <v>1380</v>
      </c>
      <c r="F65">
        <v>21117</v>
      </c>
      <c r="G65" t="s">
        <v>1205</v>
      </c>
      <c r="H65">
        <v>1642</v>
      </c>
      <c r="I65" t="s">
        <v>4018</v>
      </c>
      <c r="J65" t="s">
        <v>47</v>
      </c>
      <c r="K65" t="s">
        <v>48</v>
      </c>
      <c r="L65" t="s">
        <v>4010</v>
      </c>
      <c r="M65" t="s">
        <v>40</v>
      </c>
    </row>
    <row r="66" spans="1:13">
      <c r="A66" t="s">
        <v>4087</v>
      </c>
      <c r="B66" t="s">
        <v>1948</v>
      </c>
      <c r="C66" t="s">
        <v>192</v>
      </c>
      <c r="D66">
        <v>41016</v>
      </c>
      <c r="E66">
        <v>1428</v>
      </c>
      <c r="F66">
        <v>21117</v>
      </c>
      <c r="G66" t="s">
        <v>1205</v>
      </c>
      <c r="H66">
        <v>1642</v>
      </c>
      <c r="I66" t="s">
        <v>4026</v>
      </c>
      <c r="J66" t="s">
        <v>121</v>
      </c>
      <c r="K66" t="s">
        <v>48</v>
      </c>
      <c r="L66" t="s">
        <v>4010</v>
      </c>
      <c r="M66" t="s">
        <v>1449</v>
      </c>
    </row>
    <row r="67" spans="1:13">
      <c r="A67" t="s">
        <v>4088</v>
      </c>
      <c r="B67" t="s">
        <v>1948</v>
      </c>
      <c r="C67" t="s">
        <v>192</v>
      </c>
      <c r="D67">
        <v>41016</v>
      </c>
      <c r="E67">
        <v>1391</v>
      </c>
      <c r="F67">
        <v>21117</v>
      </c>
      <c r="G67" t="s">
        <v>1205</v>
      </c>
      <c r="H67">
        <v>1642</v>
      </c>
      <c r="I67" t="s">
        <v>4018</v>
      </c>
      <c r="J67" t="s">
        <v>47</v>
      </c>
      <c r="K67" t="s">
        <v>48</v>
      </c>
      <c r="L67" t="s">
        <v>4010</v>
      </c>
      <c r="M67" t="s">
        <v>49</v>
      </c>
    </row>
    <row r="68" spans="1:13">
      <c r="A68" t="s">
        <v>4089</v>
      </c>
      <c r="B68" t="s">
        <v>4090</v>
      </c>
      <c r="C68" t="s">
        <v>192</v>
      </c>
      <c r="D68">
        <v>41232</v>
      </c>
      <c r="E68">
        <v>9038</v>
      </c>
      <c r="F68">
        <v>21127</v>
      </c>
      <c r="G68" t="s">
        <v>3118</v>
      </c>
      <c r="I68" t="s">
        <v>4018</v>
      </c>
      <c r="J68" t="s">
        <v>47</v>
      </c>
      <c r="K68" t="s">
        <v>93</v>
      </c>
      <c r="L68" t="s">
        <v>4010</v>
      </c>
      <c r="M68" t="s">
        <v>61</v>
      </c>
    </row>
    <row r="69" spans="1:13">
      <c r="A69" t="s">
        <v>4091</v>
      </c>
      <c r="B69" t="s">
        <v>4090</v>
      </c>
      <c r="C69" t="s">
        <v>192</v>
      </c>
      <c r="D69">
        <v>41232</v>
      </c>
      <c r="E69">
        <v>9064</v>
      </c>
      <c r="F69">
        <v>21127</v>
      </c>
      <c r="G69" t="s">
        <v>3118</v>
      </c>
      <c r="I69" t="s">
        <v>4026</v>
      </c>
      <c r="J69" t="s">
        <v>47</v>
      </c>
      <c r="K69" t="s">
        <v>48</v>
      </c>
      <c r="L69" t="s">
        <v>4010</v>
      </c>
      <c r="M69" t="s">
        <v>61</v>
      </c>
    </row>
    <row r="70" spans="1:13">
      <c r="A70" t="s">
        <v>4092</v>
      </c>
      <c r="B70" t="s">
        <v>1948</v>
      </c>
      <c r="C70" t="s">
        <v>192</v>
      </c>
      <c r="D70">
        <v>41016</v>
      </c>
      <c r="E70">
        <v>1427</v>
      </c>
      <c r="F70">
        <v>21117</v>
      </c>
      <c r="G70" t="s">
        <v>1205</v>
      </c>
      <c r="H70">
        <v>1642</v>
      </c>
      <c r="I70" t="s">
        <v>4026</v>
      </c>
      <c r="J70" t="s">
        <v>47</v>
      </c>
      <c r="K70" t="s">
        <v>48</v>
      </c>
      <c r="L70" t="s">
        <v>39</v>
      </c>
      <c r="M70" t="s">
        <v>171</v>
      </c>
    </row>
    <row r="71" spans="1:13">
      <c r="A71" t="s">
        <v>4093</v>
      </c>
      <c r="B71" t="s">
        <v>1948</v>
      </c>
      <c r="C71" t="s">
        <v>192</v>
      </c>
      <c r="D71">
        <v>41016</v>
      </c>
      <c r="E71">
        <v>1304</v>
      </c>
      <c r="F71">
        <v>21117</v>
      </c>
      <c r="G71" t="s">
        <v>1205</v>
      </c>
      <c r="H71">
        <v>1642</v>
      </c>
      <c r="I71" t="s">
        <v>4032</v>
      </c>
      <c r="J71" t="s">
        <v>47</v>
      </c>
      <c r="K71" t="s">
        <v>48</v>
      </c>
      <c r="L71" t="s">
        <v>39</v>
      </c>
      <c r="M71" t="s">
        <v>1449</v>
      </c>
    </row>
    <row r="72" spans="1:13">
      <c r="A72" t="s">
        <v>4094</v>
      </c>
      <c r="B72" t="s">
        <v>1948</v>
      </c>
      <c r="C72" t="s">
        <v>192</v>
      </c>
      <c r="D72">
        <v>41016</v>
      </c>
      <c r="E72">
        <v>1520</v>
      </c>
      <c r="F72">
        <v>21117</v>
      </c>
      <c r="G72" t="s">
        <v>1205</v>
      </c>
      <c r="H72">
        <v>1642</v>
      </c>
      <c r="I72" t="s">
        <v>4018</v>
      </c>
      <c r="J72" t="s">
        <v>47</v>
      </c>
      <c r="K72" t="s">
        <v>48</v>
      </c>
      <c r="L72" t="s">
        <v>4010</v>
      </c>
      <c r="M72" t="s">
        <v>61</v>
      </c>
    </row>
    <row r="73" spans="1:13">
      <c r="A73" t="s">
        <v>4095</v>
      </c>
      <c r="B73" t="s">
        <v>4096</v>
      </c>
      <c r="C73" t="s">
        <v>192</v>
      </c>
      <c r="D73">
        <v>41238</v>
      </c>
      <c r="G73" t="s">
        <v>1259</v>
      </c>
      <c r="I73" t="s">
        <v>4009</v>
      </c>
      <c r="J73" t="s">
        <v>47</v>
      </c>
      <c r="K73" t="s">
        <v>48</v>
      </c>
      <c r="L73" t="s">
        <v>4010</v>
      </c>
      <c r="M73" t="s">
        <v>40</v>
      </c>
    </row>
    <row r="74" spans="1:13">
      <c r="A74" t="s">
        <v>4097</v>
      </c>
      <c r="B74" t="s">
        <v>4096</v>
      </c>
      <c r="C74" t="s">
        <v>192</v>
      </c>
      <c r="D74">
        <v>41238</v>
      </c>
      <c r="E74">
        <v>9130</v>
      </c>
      <c r="F74">
        <v>21115</v>
      </c>
      <c r="G74" t="s">
        <v>789</v>
      </c>
      <c r="I74" t="s">
        <v>4022</v>
      </c>
      <c r="J74" t="s">
        <v>47</v>
      </c>
      <c r="K74" t="s">
        <v>93</v>
      </c>
      <c r="L74" t="s">
        <v>4010</v>
      </c>
      <c r="M74" t="s">
        <v>61</v>
      </c>
    </row>
    <row r="75" spans="1:13">
      <c r="A75" t="s">
        <v>4098</v>
      </c>
      <c r="B75" t="s">
        <v>4099</v>
      </c>
      <c r="C75" t="s">
        <v>192</v>
      </c>
      <c r="D75">
        <v>41017</v>
      </c>
      <c r="E75">
        <v>3010</v>
      </c>
      <c r="F75">
        <v>21117</v>
      </c>
      <c r="G75" t="s">
        <v>1205</v>
      </c>
      <c r="H75">
        <v>1642</v>
      </c>
      <c r="I75" t="s">
        <v>4100</v>
      </c>
      <c r="J75" t="s">
        <v>47</v>
      </c>
      <c r="K75" t="s">
        <v>48</v>
      </c>
      <c r="L75" t="s">
        <v>39</v>
      </c>
      <c r="M75" t="s">
        <v>49</v>
      </c>
    </row>
    <row r="76" spans="1:13">
      <c r="A76" t="s">
        <v>4101</v>
      </c>
      <c r="B76" t="s">
        <v>4051</v>
      </c>
      <c r="C76" t="s">
        <v>299</v>
      </c>
      <c r="D76">
        <v>6067</v>
      </c>
      <c r="E76">
        <v>2502</v>
      </c>
      <c r="F76">
        <v>9003</v>
      </c>
      <c r="G76" t="s">
        <v>300</v>
      </c>
      <c r="H76">
        <v>3280</v>
      </c>
      <c r="I76" t="s">
        <v>4009</v>
      </c>
      <c r="J76" t="s">
        <v>47</v>
      </c>
      <c r="K76" t="s">
        <v>82</v>
      </c>
      <c r="L76" t="s">
        <v>4010</v>
      </c>
      <c r="M76" t="s">
        <v>1449</v>
      </c>
    </row>
    <row r="77" spans="1:13">
      <c r="A77" t="s">
        <v>4102</v>
      </c>
      <c r="B77" t="s">
        <v>4103</v>
      </c>
      <c r="C77" t="s">
        <v>192</v>
      </c>
      <c r="D77">
        <v>41240</v>
      </c>
      <c r="E77">
        <v>8516</v>
      </c>
      <c r="F77">
        <v>21115</v>
      </c>
      <c r="G77" t="s">
        <v>789</v>
      </c>
      <c r="I77" t="s">
        <v>4018</v>
      </c>
      <c r="J77" t="s">
        <v>47</v>
      </c>
      <c r="K77" t="s">
        <v>48</v>
      </c>
      <c r="L77" t="s">
        <v>4010</v>
      </c>
      <c r="M77" t="s">
        <v>1449</v>
      </c>
    </row>
    <row r="78" spans="1:13">
      <c r="A78" t="s">
        <v>4104</v>
      </c>
      <c r="B78" t="s">
        <v>4105</v>
      </c>
      <c r="C78" t="s">
        <v>192</v>
      </c>
      <c r="D78">
        <v>41240</v>
      </c>
      <c r="F78">
        <v>21115</v>
      </c>
      <c r="G78" t="s">
        <v>789</v>
      </c>
      <c r="I78" t="s">
        <v>4018</v>
      </c>
      <c r="J78" t="s">
        <v>47</v>
      </c>
      <c r="K78" t="s">
        <v>48</v>
      </c>
      <c r="L78" t="s">
        <v>4010</v>
      </c>
      <c r="M78" t="s">
        <v>49</v>
      </c>
    </row>
    <row r="79" spans="1:13">
      <c r="A79" t="s">
        <v>4106</v>
      </c>
      <c r="B79" t="s">
        <v>4107</v>
      </c>
      <c r="C79" t="s">
        <v>192</v>
      </c>
      <c r="D79">
        <v>41017</v>
      </c>
      <c r="E79">
        <v>1635</v>
      </c>
      <c r="F79">
        <v>21117</v>
      </c>
      <c r="G79" t="s">
        <v>1205</v>
      </c>
      <c r="H79">
        <v>1642</v>
      </c>
      <c r="I79" t="s">
        <v>4009</v>
      </c>
      <c r="J79" t="s">
        <v>47</v>
      </c>
      <c r="K79" t="s">
        <v>60</v>
      </c>
      <c r="L79" t="s">
        <v>4010</v>
      </c>
      <c r="M79" t="s">
        <v>49</v>
      </c>
    </row>
    <row r="80" spans="1:13">
      <c r="A80" t="s">
        <v>4108</v>
      </c>
      <c r="B80" t="s">
        <v>4105</v>
      </c>
      <c r="C80" t="s">
        <v>192</v>
      </c>
      <c r="D80">
        <v>41240</v>
      </c>
      <c r="E80">
        <v>1185</v>
      </c>
      <c r="F80">
        <v>21115</v>
      </c>
      <c r="G80" t="s">
        <v>789</v>
      </c>
      <c r="I80" t="s">
        <v>4026</v>
      </c>
      <c r="J80" t="s">
        <v>47</v>
      </c>
      <c r="K80" t="s">
        <v>93</v>
      </c>
      <c r="L80" t="s">
        <v>4010</v>
      </c>
      <c r="M80" t="s">
        <v>40</v>
      </c>
    </row>
    <row r="81" spans="1:13">
      <c r="A81" t="s">
        <v>4076</v>
      </c>
      <c r="B81" t="s">
        <v>4105</v>
      </c>
      <c r="C81" t="s">
        <v>192</v>
      </c>
      <c r="D81">
        <v>41240</v>
      </c>
      <c r="E81">
        <v>1804</v>
      </c>
      <c r="F81">
        <v>21115</v>
      </c>
      <c r="G81" t="s">
        <v>789</v>
      </c>
      <c r="I81" t="s">
        <v>4018</v>
      </c>
      <c r="J81" t="s">
        <v>121</v>
      </c>
      <c r="K81" t="s">
        <v>82</v>
      </c>
      <c r="L81" t="s">
        <v>4010</v>
      </c>
      <c r="M81" t="s">
        <v>1449</v>
      </c>
    </row>
    <row r="82" spans="1:13">
      <c r="A82" t="s">
        <v>4109</v>
      </c>
      <c r="B82" t="s">
        <v>4051</v>
      </c>
      <c r="C82" t="s">
        <v>299</v>
      </c>
      <c r="D82">
        <v>6067</v>
      </c>
      <c r="E82">
        <v>1842</v>
      </c>
      <c r="F82">
        <v>9003</v>
      </c>
      <c r="G82" t="s">
        <v>300</v>
      </c>
      <c r="H82">
        <v>3280</v>
      </c>
      <c r="I82" t="s">
        <v>4026</v>
      </c>
      <c r="J82" t="s">
        <v>47</v>
      </c>
      <c r="K82" t="s">
        <v>48</v>
      </c>
      <c r="L82" t="s">
        <v>4010</v>
      </c>
      <c r="M82" t="s">
        <v>49</v>
      </c>
    </row>
    <row r="83" spans="1:13">
      <c r="A83" t="s">
        <v>4110</v>
      </c>
      <c r="B83" t="s">
        <v>4111</v>
      </c>
      <c r="C83" t="s">
        <v>192</v>
      </c>
      <c r="D83">
        <v>41254</v>
      </c>
      <c r="E83">
        <v>8710</v>
      </c>
      <c r="F83">
        <v>21115</v>
      </c>
      <c r="G83" t="s">
        <v>789</v>
      </c>
      <c r="I83" t="s">
        <v>4032</v>
      </c>
      <c r="J83" t="s">
        <v>47</v>
      </c>
      <c r="K83" t="s">
        <v>48</v>
      </c>
      <c r="L83" t="s">
        <v>4010</v>
      </c>
      <c r="M83" t="s">
        <v>49</v>
      </c>
    </row>
    <row r="84" spans="1:13">
      <c r="A84" t="s">
        <v>4112</v>
      </c>
      <c r="B84" t="s">
        <v>4113</v>
      </c>
      <c r="C84" t="s">
        <v>192</v>
      </c>
      <c r="D84">
        <v>41017</v>
      </c>
      <c r="E84">
        <v>1114</v>
      </c>
      <c r="F84">
        <v>21117</v>
      </c>
      <c r="G84" t="s">
        <v>1205</v>
      </c>
      <c r="H84">
        <v>1642</v>
      </c>
      <c r="I84" t="s">
        <v>4083</v>
      </c>
      <c r="J84" t="s">
        <v>47</v>
      </c>
      <c r="K84" t="s">
        <v>48</v>
      </c>
      <c r="L84" t="s">
        <v>4010</v>
      </c>
      <c r="M84" t="s">
        <v>49</v>
      </c>
    </row>
    <row r="85" spans="1:13">
      <c r="A85" t="s">
        <v>4114</v>
      </c>
      <c r="B85" t="s">
        <v>4115</v>
      </c>
      <c r="C85" t="s">
        <v>192</v>
      </c>
      <c r="D85">
        <v>41017</v>
      </c>
      <c r="E85">
        <v>3235</v>
      </c>
      <c r="F85">
        <v>21117</v>
      </c>
      <c r="G85" t="s">
        <v>1205</v>
      </c>
      <c r="H85">
        <v>1642</v>
      </c>
      <c r="I85" t="s">
        <v>4022</v>
      </c>
      <c r="J85" t="s">
        <v>47</v>
      </c>
      <c r="K85" t="s">
        <v>48</v>
      </c>
      <c r="L85" t="s">
        <v>4010</v>
      </c>
      <c r="M85" t="s">
        <v>49</v>
      </c>
    </row>
    <row r="86" spans="1:13">
      <c r="A86" t="s">
        <v>4116</v>
      </c>
      <c r="B86" t="s">
        <v>4105</v>
      </c>
      <c r="C86" t="s">
        <v>192</v>
      </c>
      <c r="D86">
        <v>41240</v>
      </c>
      <c r="E86">
        <v>8649</v>
      </c>
      <c r="F86">
        <v>21115</v>
      </c>
      <c r="G86" t="s">
        <v>789</v>
      </c>
      <c r="I86" t="s">
        <v>4018</v>
      </c>
      <c r="J86" t="s">
        <v>121</v>
      </c>
      <c r="K86" t="s">
        <v>82</v>
      </c>
      <c r="L86" t="s">
        <v>4010</v>
      </c>
      <c r="M86" t="s">
        <v>49</v>
      </c>
    </row>
    <row r="87" spans="1:13">
      <c r="A87" t="s">
        <v>4048</v>
      </c>
      <c r="B87" t="s">
        <v>4105</v>
      </c>
      <c r="C87" t="s">
        <v>192</v>
      </c>
      <c r="D87">
        <v>41240</v>
      </c>
      <c r="E87">
        <v>1803</v>
      </c>
      <c r="F87">
        <v>21115</v>
      </c>
      <c r="G87" t="s">
        <v>789</v>
      </c>
      <c r="I87" t="s">
        <v>4018</v>
      </c>
      <c r="J87" t="s">
        <v>37</v>
      </c>
      <c r="K87" t="s">
        <v>60</v>
      </c>
      <c r="L87" t="s">
        <v>4010</v>
      </c>
      <c r="M87" t="s">
        <v>61</v>
      </c>
    </row>
    <row r="88" spans="1:13">
      <c r="A88" t="s">
        <v>4117</v>
      </c>
      <c r="B88" t="s">
        <v>4105</v>
      </c>
      <c r="C88" t="s">
        <v>192</v>
      </c>
      <c r="D88">
        <v>41240</v>
      </c>
      <c r="E88">
        <v>1168</v>
      </c>
      <c r="F88">
        <v>21115</v>
      </c>
      <c r="G88" t="s">
        <v>789</v>
      </c>
      <c r="I88" t="s">
        <v>4026</v>
      </c>
      <c r="J88" t="s">
        <v>47</v>
      </c>
      <c r="K88" t="s">
        <v>48</v>
      </c>
      <c r="L88" t="s">
        <v>4010</v>
      </c>
      <c r="M88" t="s">
        <v>61</v>
      </c>
    </row>
    <row r="89" spans="1:13">
      <c r="A89" t="s">
        <v>4118</v>
      </c>
      <c r="B89" t="s">
        <v>4107</v>
      </c>
      <c r="C89" t="s">
        <v>192</v>
      </c>
      <c r="D89">
        <v>41017</v>
      </c>
      <c r="E89">
        <v>5314</v>
      </c>
      <c r="F89">
        <v>21117</v>
      </c>
      <c r="G89" t="s">
        <v>1205</v>
      </c>
      <c r="H89">
        <v>1642</v>
      </c>
      <c r="I89" t="s">
        <v>4100</v>
      </c>
      <c r="J89" t="s">
        <v>47</v>
      </c>
      <c r="K89" t="s">
        <v>48</v>
      </c>
      <c r="L89" t="s">
        <v>4010</v>
      </c>
      <c r="M89" t="s">
        <v>61</v>
      </c>
    </row>
    <row r="90" spans="1:13">
      <c r="A90" t="s">
        <v>4028</v>
      </c>
      <c r="B90" t="s">
        <v>1204</v>
      </c>
      <c r="C90" t="s">
        <v>192</v>
      </c>
      <c r="D90">
        <v>41017</v>
      </c>
      <c r="E90">
        <v>2971</v>
      </c>
      <c r="F90">
        <v>21117</v>
      </c>
      <c r="G90" t="s">
        <v>1205</v>
      </c>
      <c r="H90">
        <v>1642</v>
      </c>
      <c r="I90" t="s">
        <v>4018</v>
      </c>
      <c r="J90" t="s">
        <v>37</v>
      </c>
      <c r="K90" t="s">
        <v>60</v>
      </c>
      <c r="L90" t="s">
        <v>4010</v>
      </c>
      <c r="M90" t="s">
        <v>40</v>
      </c>
    </row>
    <row r="91" spans="1:13">
      <c r="A91" t="s">
        <v>4119</v>
      </c>
      <c r="B91" t="s">
        <v>4120</v>
      </c>
      <c r="C91" t="s">
        <v>192</v>
      </c>
      <c r="D91">
        <v>41255</v>
      </c>
      <c r="E91">
        <v>9026</v>
      </c>
      <c r="F91">
        <v>21115</v>
      </c>
      <c r="G91" t="s">
        <v>789</v>
      </c>
      <c r="I91" t="s">
        <v>4018</v>
      </c>
      <c r="J91" t="s">
        <v>47</v>
      </c>
      <c r="K91" t="s">
        <v>48</v>
      </c>
      <c r="L91" t="s">
        <v>4010</v>
      </c>
      <c r="M91" t="s">
        <v>61</v>
      </c>
    </row>
    <row r="92" spans="1:13">
      <c r="A92" t="s">
        <v>4121</v>
      </c>
      <c r="B92" t="s">
        <v>4120</v>
      </c>
      <c r="C92" t="s">
        <v>192</v>
      </c>
      <c r="D92">
        <v>41255</v>
      </c>
      <c r="E92">
        <v>9013</v>
      </c>
      <c r="F92">
        <v>21115</v>
      </c>
      <c r="G92" t="s">
        <v>789</v>
      </c>
      <c r="I92" t="s">
        <v>4018</v>
      </c>
      <c r="J92" t="s">
        <v>47</v>
      </c>
      <c r="K92" t="s">
        <v>48</v>
      </c>
      <c r="L92" t="s">
        <v>4010</v>
      </c>
      <c r="M92" t="s">
        <v>89</v>
      </c>
    </row>
    <row r="93" spans="1:13">
      <c r="A93" t="s">
        <v>4122</v>
      </c>
      <c r="B93" t="s">
        <v>4123</v>
      </c>
      <c r="C93" t="s">
        <v>192</v>
      </c>
      <c r="D93">
        <v>41256</v>
      </c>
      <c r="E93">
        <v>9072</v>
      </c>
      <c r="F93">
        <v>21115</v>
      </c>
      <c r="G93" t="s">
        <v>789</v>
      </c>
      <c r="I93" t="s">
        <v>4026</v>
      </c>
      <c r="J93" t="s">
        <v>47</v>
      </c>
      <c r="K93" t="s">
        <v>48</v>
      </c>
      <c r="L93" t="s">
        <v>4010</v>
      </c>
      <c r="M93" t="s">
        <v>49</v>
      </c>
    </row>
    <row r="94" spans="1:13">
      <c r="A94" t="s">
        <v>4124</v>
      </c>
      <c r="B94" t="s">
        <v>4125</v>
      </c>
      <c r="C94" t="s">
        <v>192</v>
      </c>
      <c r="D94">
        <v>41017</v>
      </c>
      <c r="E94">
        <v>2412</v>
      </c>
      <c r="F94">
        <v>21117</v>
      </c>
      <c r="G94" t="s">
        <v>1205</v>
      </c>
      <c r="H94">
        <v>1642</v>
      </c>
      <c r="I94" t="s">
        <v>4022</v>
      </c>
      <c r="J94" t="s">
        <v>47</v>
      </c>
      <c r="K94" t="s">
        <v>93</v>
      </c>
      <c r="L94" t="s">
        <v>4010</v>
      </c>
      <c r="M94" t="s">
        <v>49</v>
      </c>
    </row>
    <row r="95" spans="1:13">
      <c r="A95" t="s">
        <v>4126</v>
      </c>
      <c r="B95" t="s">
        <v>4127</v>
      </c>
      <c r="C95" t="s">
        <v>192</v>
      </c>
      <c r="D95">
        <v>41262</v>
      </c>
      <c r="G95" t="s">
        <v>1259</v>
      </c>
      <c r="I95" t="s">
        <v>4100</v>
      </c>
      <c r="J95" t="s">
        <v>47</v>
      </c>
      <c r="K95" t="s">
        <v>60</v>
      </c>
      <c r="L95" t="s">
        <v>4010</v>
      </c>
      <c r="M95" t="s">
        <v>40</v>
      </c>
    </row>
    <row r="96" spans="1:13">
      <c r="A96" t="s">
        <v>4128</v>
      </c>
      <c r="B96" t="s">
        <v>4129</v>
      </c>
      <c r="C96" t="s">
        <v>192</v>
      </c>
      <c r="D96">
        <v>41018</v>
      </c>
      <c r="E96">
        <v>2402</v>
      </c>
      <c r="F96">
        <v>21117</v>
      </c>
      <c r="G96" t="s">
        <v>1205</v>
      </c>
      <c r="H96">
        <v>1642</v>
      </c>
      <c r="I96" t="s">
        <v>4022</v>
      </c>
      <c r="J96" t="s">
        <v>47</v>
      </c>
      <c r="K96" t="s">
        <v>82</v>
      </c>
      <c r="L96" t="s">
        <v>4010</v>
      </c>
      <c r="M96" t="s">
        <v>49</v>
      </c>
    </row>
    <row r="97" spans="1:13">
      <c r="A97" t="s">
        <v>4130</v>
      </c>
      <c r="B97" t="s">
        <v>4107</v>
      </c>
      <c r="C97" t="s">
        <v>192</v>
      </c>
      <c r="D97">
        <v>41017</v>
      </c>
      <c r="E97">
        <v>1622</v>
      </c>
      <c r="F97">
        <v>21117</v>
      </c>
      <c r="G97" t="s">
        <v>1205</v>
      </c>
      <c r="H97">
        <v>1642</v>
      </c>
      <c r="I97" t="s">
        <v>4100</v>
      </c>
      <c r="J97" t="s">
        <v>47</v>
      </c>
      <c r="K97" t="s">
        <v>93</v>
      </c>
      <c r="L97" t="s">
        <v>4010</v>
      </c>
      <c r="M97" t="s">
        <v>40</v>
      </c>
    </row>
    <row r="98" spans="1:13">
      <c r="A98" t="s">
        <v>4081</v>
      </c>
      <c r="B98" t="s">
        <v>4099</v>
      </c>
      <c r="C98" t="s">
        <v>192</v>
      </c>
      <c r="D98">
        <v>41017</v>
      </c>
      <c r="E98">
        <v>3097</v>
      </c>
      <c r="F98">
        <v>21117</v>
      </c>
      <c r="G98" t="s">
        <v>1205</v>
      </c>
      <c r="H98">
        <v>1642</v>
      </c>
      <c r="I98" t="s">
        <v>4018</v>
      </c>
      <c r="J98" t="s">
        <v>47</v>
      </c>
      <c r="K98" t="s">
        <v>38</v>
      </c>
      <c r="L98" t="s">
        <v>4010</v>
      </c>
      <c r="M98" t="s">
        <v>49</v>
      </c>
    </row>
    <row r="99" spans="1:13">
      <c r="A99" t="s">
        <v>4081</v>
      </c>
      <c r="B99" t="s">
        <v>4099</v>
      </c>
      <c r="C99" t="s">
        <v>192</v>
      </c>
      <c r="D99">
        <v>41017</v>
      </c>
      <c r="E99">
        <v>2704</v>
      </c>
      <c r="F99">
        <v>21117</v>
      </c>
      <c r="G99" t="s">
        <v>1205</v>
      </c>
      <c r="H99">
        <v>1642</v>
      </c>
      <c r="I99" t="s">
        <v>4018</v>
      </c>
      <c r="J99" t="s">
        <v>47</v>
      </c>
      <c r="K99" t="s">
        <v>82</v>
      </c>
      <c r="L99" t="s">
        <v>4010</v>
      </c>
      <c r="M99" t="s">
        <v>1449</v>
      </c>
    </row>
    <row r="100" spans="1:13">
      <c r="A100" t="s">
        <v>4131</v>
      </c>
      <c r="B100" t="s">
        <v>4051</v>
      </c>
      <c r="C100" t="s">
        <v>299</v>
      </c>
      <c r="D100">
        <v>6067</v>
      </c>
      <c r="E100">
        <v>1602</v>
      </c>
      <c r="F100">
        <v>9003</v>
      </c>
      <c r="G100" t="s">
        <v>300</v>
      </c>
      <c r="H100">
        <v>3280</v>
      </c>
      <c r="I100" t="s">
        <v>4132</v>
      </c>
      <c r="J100" t="s">
        <v>47</v>
      </c>
      <c r="K100" t="s">
        <v>48</v>
      </c>
      <c r="L100" t="s">
        <v>39</v>
      </c>
      <c r="M100" t="s">
        <v>49</v>
      </c>
    </row>
    <row r="101" spans="1:13">
      <c r="A101" t="s">
        <v>4133</v>
      </c>
      <c r="B101" t="s">
        <v>1204</v>
      </c>
      <c r="C101" t="s">
        <v>192</v>
      </c>
      <c r="D101">
        <v>41017</v>
      </c>
      <c r="E101">
        <v>2114</v>
      </c>
      <c r="F101">
        <v>21117</v>
      </c>
      <c r="G101" t="s">
        <v>1205</v>
      </c>
      <c r="H101">
        <v>1642</v>
      </c>
      <c r="I101" t="s">
        <v>4009</v>
      </c>
      <c r="J101" t="s">
        <v>47</v>
      </c>
      <c r="K101" t="s">
        <v>48</v>
      </c>
      <c r="L101" t="s">
        <v>4010</v>
      </c>
      <c r="M101" t="s">
        <v>49</v>
      </c>
    </row>
    <row r="102" spans="1:13">
      <c r="A102" t="s">
        <v>4134</v>
      </c>
      <c r="B102" t="s">
        <v>1204</v>
      </c>
      <c r="C102" t="s">
        <v>192</v>
      </c>
      <c r="D102">
        <v>41017</v>
      </c>
      <c r="E102">
        <v>9657</v>
      </c>
      <c r="F102">
        <v>21117</v>
      </c>
      <c r="G102" t="s">
        <v>1205</v>
      </c>
      <c r="H102">
        <v>1642</v>
      </c>
      <c r="I102" t="s">
        <v>4026</v>
      </c>
      <c r="J102" t="s">
        <v>121</v>
      </c>
      <c r="K102" t="s">
        <v>60</v>
      </c>
      <c r="L102" t="s">
        <v>4010</v>
      </c>
      <c r="M102" t="s">
        <v>49</v>
      </c>
    </row>
    <row r="103" spans="1:13">
      <c r="A103" t="s">
        <v>4050</v>
      </c>
      <c r="B103" t="s">
        <v>4129</v>
      </c>
      <c r="C103" t="s">
        <v>192</v>
      </c>
      <c r="D103">
        <v>41018</v>
      </c>
      <c r="E103">
        <v>1820</v>
      </c>
      <c r="F103">
        <v>21117</v>
      </c>
      <c r="G103" t="s">
        <v>1205</v>
      </c>
      <c r="H103">
        <v>1642</v>
      </c>
      <c r="I103" t="s">
        <v>4018</v>
      </c>
      <c r="J103" t="s">
        <v>37</v>
      </c>
      <c r="K103" t="s">
        <v>93</v>
      </c>
      <c r="L103" t="s">
        <v>4010</v>
      </c>
      <c r="M103" t="s">
        <v>1449</v>
      </c>
    </row>
    <row r="104" spans="1:13">
      <c r="A104" t="s">
        <v>4135</v>
      </c>
      <c r="B104" t="s">
        <v>4127</v>
      </c>
      <c r="C104" t="s">
        <v>192</v>
      </c>
      <c r="D104">
        <v>41262</v>
      </c>
      <c r="E104">
        <v>8852</v>
      </c>
      <c r="F104">
        <v>21159</v>
      </c>
      <c r="G104" t="s">
        <v>476</v>
      </c>
      <c r="I104" t="s">
        <v>4018</v>
      </c>
      <c r="J104" t="s">
        <v>47</v>
      </c>
      <c r="K104" t="s">
        <v>48</v>
      </c>
      <c r="L104" t="s">
        <v>4010</v>
      </c>
      <c r="M104" t="s">
        <v>1449</v>
      </c>
    </row>
    <row r="105" spans="1:13">
      <c r="A105" t="s">
        <v>4136</v>
      </c>
      <c r="B105" t="s">
        <v>4051</v>
      </c>
      <c r="C105" t="s">
        <v>299</v>
      </c>
      <c r="D105">
        <v>6067</v>
      </c>
      <c r="E105">
        <v>1305</v>
      </c>
      <c r="F105">
        <v>9003</v>
      </c>
      <c r="G105" t="s">
        <v>300</v>
      </c>
      <c r="H105">
        <v>3280</v>
      </c>
      <c r="I105" t="s">
        <v>4009</v>
      </c>
      <c r="J105" t="s">
        <v>47</v>
      </c>
      <c r="K105" t="s">
        <v>48</v>
      </c>
      <c r="L105" t="s">
        <v>4010</v>
      </c>
      <c r="M105" t="s">
        <v>1449</v>
      </c>
    </row>
    <row r="106" spans="1:13">
      <c r="A106" t="s">
        <v>4137</v>
      </c>
      <c r="B106" t="s">
        <v>4129</v>
      </c>
      <c r="C106" t="s">
        <v>192</v>
      </c>
      <c r="D106">
        <v>41018</v>
      </c>
      <c r="E106">
        <v>2475</v>
      </c>
      <c r="F106">
        <v>21117</v>
      </c>
      <c r="G106" t="s">
        <v>1205</v>
      </c>
      <c r="H106">
        <v>1642</v>
      </c>
      <c r="I106" t="s">
        <v>4013</v>
      </c>
      <c r="J106" t="s">
        <v>37</v>
      </c>
      <c r="K106" t="s">
        <v>93</v>
      </c>
      <c r="L106" t="s">
        <v>4010</v>
      </c>
      <c r="M106" t="s">
        <v>61</v>
      </c>
    </row>
    <row r="107" spans="1:13">
      <c r="A107" t="s">
        <v>4138</v>
      </c>
      <c r="B107" t="s">
        <v>4129</v>
      </c>
      <c r="C107" t="s">
        <v>192</v>
      </c>
      <c r="D107">
        <v>41018</v>
      </c>
      <c r="E107">
        <v>1011</v>
      </c>
      <c r="F107">
        <v>21117</v>
      </c>
      <c r="G107" t="s">
        <v>1205</v>
      </c>
      <c r="H107">
        <v>1642</v>
      </c>
      <c r="I107" t="s">
        <v>4032</v>
      </c>
      <c r="J107" t="s">
        <v>47</v>
      </c>
      <c r="K107" t="s">
        <v>38</v>
      </c>
      <c r="L107" t="s">
        <v>4010</v>
      </c>
      <c r="M107" t="s">
        <v>40</v>
      </c>
    </row>
    <row r="108" spans="1:13">
      <c r="A108" t="s">
        <v>4139</v>
      </c>
      <c r="B108" t="s">
        <v>4140</v>
      </c>
      <c r="C108" t="s">
        <v>192</v>
      </c>
      <c r="D108">
        <v>41018</v>
      </c>
      <c r="E108">
        <v>1805</v>
      </c>
      <c r="F108">
        <v>21117</v>
      </c>
      <c r="G108" t="s">
        <v>1205</v>
      </c>
      <c r="H108">
        <v>1642</v>
      </c>
      <c r="I108" t="s">
        <v>4009</v>
      </c>
      <c r="J108" t="s">
        <v>47</v>
      </c>
      <c r="K108" t="s">
        <v>93</v>
      </c>
      <c r="L108" t="s">
        <v>4010</v>
      </c>
      <c r="M108" t="s">
        <v>171</v>
      </c>
    </row>
    <row r="109" spans="1:13">
      <c r="A109" t="s">
        <v>4141</v>
      </c>
      <c r="B109" t="s">
        <v>4140</v>
      </c>
      <c r="C109" t="s">
        <v>192</v>
      </c>
      <c r="D109">
        <v>41018</v>
      </c>
      <c r="E109">
        <v>2409</v>
      </c>
      <c r="F109">
        <v>21117</v>
      </c>
      <c r="G109" t="s">
        <v>1205</v>
      </c>
      <c r="H109">
        <v>1642</v>
      </c>
      <c r="I109" t="s">
        <v>4018</v>
      </c>
      <c r="J109" t="s">
        <v>47</v>
      </c>
      <c r="K109" t="s">
        <v>48</v>
      </c>
      <c r="L109" t="s">
        <v>4010</v>
      </c>
      <c r="M109" t="s">
        <v>1449</v>
      </c>
    </row>
    <row r="110" spans="1:13">
      <c r="A110" t="s">
        <v>4142</v>
      </c>
      <c r="B110" t="s">
        <v>4140</v>
      </c>
      <c r="C110" t="s">
        <v>192</v>
      </c>
      <c r="D110">
        <v>41018</v>
      </c>
      <c r="E110">
        <v>2130</v>
      </c>
      <c r="F110">
        <v>21117</v>
      </c>
      <c r="G110" t="s">
        <v>1205</v>
      </c>
      <c r="H110">
        <v>1642</v>
      </c>
      <c r="I110" t="s">
        <v>4018</v>
      </c>
      <c r="J110" t="s">
        <v>47</v>
      </c>
      <c r="K110" t="s">
        <v>48</v>
      </c>
      <c r="L110" t="s">
        <v>39</v>
      </c>
      <c r="M110" t="s">
        <v>40</v>
      </c>
    </row>
    <row r="111" spans="1:13">
      <c r="A111" t="s">
        <v>4073</v>
      </c>
      <c r="B111" t="s">
        <v>4129</v>
      </c>
      <c r="C111" t="s">
        <v>192</v>
      </c>
      <c r="D111">
        <v>41018</v>
      </c>
      <c r="E111">
        <v>2840</v>
      </c>
      <c r="F111">
        <v>21117</v>
      </c>
      <c r="G111" t="s">
        <v>1205</v>
      </c>
      <c r="H111">
        <v>1642</v>
      </c>
      <c r="I111" t="s">
        <v>4009</v>
      </c>
      <c r="J111" t="s">
        <v>47</v>
      </c>
      <c r="K111" t="s">
        <v>48</v>
      </c>
      <c r="L111" t="s">
        <v>4010</v>
      </c>
      <c r="M111" t="s">
        <v>49</v>
      </c>
    </row>
    <row r="112" spans="1:13">
      <c r="A112" t="s">
        <v>4028</v>
      </c>
      <c r="B112" t="s">
        <v>4129</v>
      </c>
      <c r="C112" t="s">
        <v>192</v>
      </c>
      <c r="D112">
        <v>41018</v>
      </c>
      <c r="E112">
        <v>1850</v>
      </c>
      <c r="F112">
        <v>21117</v>
      </c>
      <c r="G112" t="s">
        <v>1205</v>
      </c>
      <c r="H112">
        <v>1642</v>
      </c>
      <c r="I112" t="s">
        <v>4018</v>
      </c>
      <c r="J112" t="s">
        <v>37</v>
      </c>
      <c r="K112" t="s">
        <v>60</v>
      </c>
      <c r="L112" t="s">
        <v>4010</v>
      </c>
      <c r="M112" t="s">
        <v>1449</v>
      </c>
    </row>
    <row r="113" spans="1:13">
      <c r="A113" t="s">
        <v>4143</v>
      </c>
      <c r="B113" t="s">
        <v>4129</v>
      </c>
      <c r="C113" t="s">
        <v>192</v>
      </c>
      <c r="D113">
        <v>41018</v>
      </c>
      <c r="E113">
        <v>1576</v>
      </c>
      <c r="F113">
        <v>21117</v>
      </c>
      <c r="G113" t="s">
        <v>1205</v>
      </c>
      <c r="H113">
        <v>1642</v>
      </c>
      <c r="I113" t="s">
        <v>4100</v>
      </c>
      <c r="J113" t="s">
        <v>47</v>
      </c>
      <c r="K113" t="s">
        <v>48</v>
      </c>
      <c r="L113" t="s">
        <v>4010</v>
      </c>
      <c r="M113" t="s">
        <v>1449</v>
      </c>
    </row>
    <row r="114" spans="1:13">
      <c r="A114" t="s">
        <v>4081</v>
      </c>
      <c r="B114" t="s">
        <v>4129</v>
      </c>
      <c r="C114" t="s">
        <v>192</v>
      </c>
      <c r="D114">
        <v>41018</v>
      </c>
      <c r="E114">
        <v>1003</v>
      </c>
      <c r="F114">
        <v>21117</v>
      </c>
      <c r="G114" t="s">
        <v>1205</v>
      </c>
      <c r="H114">
        <v>1642</v>
      </c>
      <c r="I114" t="s">
        <v>4018</v>
      </c>
      <c r="J114" t="s">
        <v>47</v>
      </c>
      <c r="K114" t="s">
        <v>48</v>
      </c>
      <c r="L114" t="s">
        <v>4010</v>
      </c>
      <c r="M114" t="s">
        <v>49</v>
      </c>
    </row>
    <row r="115" spans="1:13">
      <c r="A115" t="s">
        <v>4081</v>
      </c>
      <c r="B115" t="s">
        <v>4140</v>
      </c>
      <c r="C115" t="s">
        <v>192</v>
      </c>
      <c r="D115">
        <v>41018</v>
      </c>
      <c r="E115">
        <v>2840</v>
      </c>
      <c r="F115">
        <v>21117</v>
      </c>
      <c r="G115" t="s">
        <v>1205</v>
      </c>
      <c r="H115">
        <v>1642</v>
      </c>
      <c r="I115" t="s">
        <v>4018</v>
      </c>
      <c r="J115" t="s">
        <v>47</v>
      </c>
      <c r="K115" t="s">
        <v>82</v>
      </c>
      <c r="L115" t="s">
        <v>4010</v>
      </c>
      <c r="M115" t="s">
        <v>49</v>
      </c>
    </row>
    <row r="116" spans="1:13">
      <c r="A116" t="s">
        <v>4144</v>
      </c>
      <c r="B116" t="s">
        <v>4145</v>
      </c>
      <c r="C116" t="s">
        <v>192</v>
      </c>
      <c r="D116">
        <v>41267</v>
      </c>
      <c r="E116">
        <v>336</v>
      </c>
      <c r="F116">
        <v>21159</v>
      </c>
      <c r="G116" t="s">
        <v>476</v>
      </c>
      <c r="I116" t="s">
        <v>4018</v>
      </c>
      <c r="J116" t="s">
        <v>47</v>
      </c>
      <c r="K116" t="s">
        <v>60</v>
      </c>
      <c r="L116" t="s">
        <v>4010</v>
      </c>
      <c r="M116" t="s">
        <v>49</v>
      </c>
    </row>
    <row r="117" spans="1:13">
      <c r="A117" t="s">
        <v>4146</v>
      </c>
      <c r="B117" t="s">
        <v>4147</v>
      </c>
      <c r="C117" t="s">
        <v>192</v>
      </c>
      <c r="D117">
        <v>41268</v>
      </c>
      <c r="G117" t="s">
        <v>1259</v>
      </c>
      <c r="I117" t="s">
        <v>4018</v>
      </c>
      <c r="J117" t="s">
        <v>47</v>
      </c>
      <c r="K117" t="s">
        <v>48</v>
      </c>
      <c r="L117" t="s">
        <v>4010</v>
      </c>
      <c r="M117" t="s">
        <v>49</v>
      </c>
    </row>
    <row r="118" spans="1:13">
      <c r="A118" t="s">
        <v>4148</v>
      </c>
      <c r="B118" t="s">
        <v>4149</v>
      </c>
      <c r="C118" t="s">
        <v>192</v>
      </c>
      <c r="D118">
        <v>41265</v>
      </c>
      <c r="E118">
        <v>8422</v>
      </c>
      <c r="F118">
        <v>21115</v>
      </c>
      <c r="G118" t="s">
        <v>789</v>
      </c>
      <c r="I118" t="s">
        <v>4018</v>
      </c>
      <c r="J118" t="s">
        <v>47</v>
      </c>
      <c r="K118" t="s">
        <v>48</v>
      </c>
      <c r="L118" t="s">
        <v>4010</v>
      </c>
      <c r="M118" t="s">
        <v>1449</v>
      </c>
    </row>
    <row r="119" spans="1:13">
      <c r="A119" t="s">
        <v>4150</v>
      </c>
      <c r="B119" t="s">
        <v>4129</v>
      </c>
      <c r="C119" t="s">
        <v>192</v>
      </c>
      <c r="D119">
        <v>41018</v>
      </c>
      <c r="E119">
        <v>3588</v>
      </c>
      <c r="F119">
        <v>21117</v>
      </c>
      <c r="G119" t="s">
        <v>1205</v>
      </c>
      <c r="H119">
        <v>1642</v>
      </c>
      <c r="I119" t="s">
        <v>4009</v>
      </c>
      <c r="J119" t="s">
        <v>47</v>
      </c>
      <c r="K119" t="s">
        <v>38</v>
      </c>
      <c r="L119" t="s">
        <v>4010</v>
      </c>
      <c r="M119" t="s">
        <v>1449</v>
      </c>
    </row>
    <row r="120" spans="1:13">
      <c r="A120" t="s">
        <v>4151</v>
      </c>
      <c r="B120" t="s">
        <v>4129</v>
      </c>
      <c r="C120" t="s">
        <v>192</v>
      </c>
      <c r="D120">
        <v>41018</v>
      </c>
      <c r="E120">
        <v>1428</v>
      </c>
      <c r="F120">
        <v>21117</v>
      </c>
      <c r="G120" t="s">
        <v>1205</v>
      </c>
      <c r="H120">
        <v>1642</v>
      </c>
      <c r="I120" t="s">
        <v>4022</v>
      </c>
      <c r="J120" t="s">
        <v>47</v>
      </c>
      <c r="K120" t="s">
        <v>48</v>
      </c>
      <c r="L120" t="s">
        <v>4010</v>
      </c>
      <c r="M120" t="s">
        <v>61</v>
      </c>
    </row>
    <row r="121" spans="1:13">
      <c r="A121" t="s">
        <v>4152</v>
      </c>
      <c r="B121" t="s">
        <v>4129</v>
      </c>
      <c r="C121" t="s">
        <v>192</v>
      </c>
      <c r="D121">
        <v>41018</v>
      </c>
      <c r="E121">
        <v>1324</v>
      </c>
      <c r="F121">
        <v>21117</v>
      </c>
      <c r="G121" t="s">
        <v>1205</v>
      </c>
      <c r="H121">
        <v>1642</v>
      </c>
      <c r="I121" t="s">
        <v>4022</v>
      </c>
      <c r="J121" t="s">
        <v>47</v>
      </c>
      <c r="K121" t="s">
        <v>48</v>
      </c>
      <c r="L121" t="s">
        <v>4010</v>
      </c>
      <c r="M121" t="s">
        <v>89</v>
      </c>
    </row>
    <row r="122" spans="1:13">
      <c r="A122" t="s">
        <v>4153</v>
      </c>
      <c r="B122" t="s">
        <v>4129</v>
      </c>
      <c r="C122" t="s">
        <v>192</v>
      </c>
      <c r="D122">
        <v>41018</v>
      </c>
      <c r="E122">
        <v>1324</v>
      </c>
      <c r="F122">
        <v>21117</v>
      </c>
      <c r="G122" t="s">
        <v>1205</v>
      </c>
      <c r="H122">
        <v>1642</v>
      </c>
      <c r="I122" t="s">
        <v>4026</v>
      </c>
      <c r="J122" t="s">
        <v>47</v>
      </c>
      <c r="K122" t="s">
        <v>38</v>
      </c>
      <c r="L122" t="s">
        <v>4010</v>
      </c>
      <c r="M122" t="s">
        <v>40</v>
      </c>
    </row>
    <row r="123" spans="1:13">
      <c r="A123" t="s">
        <v>4154</v>
      </c>
      <c r="B123" t="s">
        <v>4145</v>
      </c>
      <c r="C123" t="s">
        <v>192</v>
      </c>
      <c r="D123">
        <v>41267</v>
      </c>
      <c r="F123">
        <v>21159</v>
      </c>
      <c r="G123" t="s">
        <v>476</v>
      </c>
      <c r="I123" t="s">
        <v>4018</v>
      </c>
      <c r="J123" t="s">
        <v>121</v>
      </c>
      <c r="K123" t="s">
        <v>60</v>
      </c>
      <c r="L123" t="s">
        <v>4010</v>
      </c>
      <c r="M123" t="s">
        <v>49</v>
      </c>
    </row>
    <row r="124" spans="1:13">
      <c r="A124" t="s">
        <v>4155</v>
      </c>
      <c r="B124" t="s">
        <v>4156</v>
      </c>
      <c r="C124" t="s">
        <v>192</v>
      </c>
      <c r="D124">
        <v>41030</v>
      </c>
      <c r="E124">
        <v>9700</v>
      </c>
      <c r="F124">
        <v>21015</v>
      </c>
      <c r="G124" t="s">
        <v>4157</v>
      </c>
      <c r="H124">
        <v>1642</v>
      </c>
      <c r="I124" t="s">
        <v>4009</v>
      </c>
      <c r="J124" t="s">
        <v>47</v>
      </c>
      <c r="K124" t="s">
        <v>48</v>
      </c>
      <c r="L124" t="s">
        <v>4010</v>
      </c>
      <c r="M124" t="s">
        <v>49</v>
      </c>
    </row>
    <row r="125" spans="1:13">
      <c r="A125" t="s">
        <v>4158</v>
      </c>
      <c r="B125" t="s">
        <v>4156</v>
      </c>
      <c r="C125" t="s">
        <v>192</v>
      </c>
      <c r="D125">
        <v>41030</v>
      </c>
      <c r="E125">
        <v>8580</v>
      </c>
      <c r="F125">
        <v>21081</v>
      </c>
      <c r="G125" t="s">
        <v>1235</v>
      </c>
      <c r="H125">
        <v>1642</v>
      </c>
      <c r="I125" t="s">
        <v>4018</v>
      </c>
      <c r="J125" t="s">
        <v>47</v>
      </c>
      <c r="K125" t="s">
        <v>48</v>
      </c>
      <c r="L125" t="s">
        <v>4010</v>
      </c>
      <c r="M125" t="s">
        <v>89</v>
      </c>
    </row>
    <row r="126" spans="1:13">
      <c r="A126" t="s">
        <v>4159</v>
      </c>
      <c r="B126" t="s">
        <v>4160</v>
      </c>
      <c r="C126" t="s">
        <v>192</v>
      </c>
      <c r="D126">
        <v>41031</v>
      </c>
      <c r="E126">
        <v>1530</v>
      </c>
      <c r="F126">
        <v>21097</v>
      </c>
      <c r="G126" t="s">
        <v>446</v>
      </c>
      <c r="I126" t="s">
        <v>4013</v>
      </c>
      <c r="J126" t="s">
        <v>37</v>
      </c>
      <c r="K126" t="s">
        <v>48</v>
      </c>
      <c r="L126" t="s">
        <v>4010</v>
      </c>
      <c r="M126" t="s">
        <v>49</v>
      </c>
    </row>
    <row r="127" spans="1:13">
      <c r="A127" t="s">
        <v>4012</v>
      </c>
      <c r="B127" t="s">
        <v>4160</v>
      </c>
      <c r="C127" t="s">
        <v>192</v>
      </c>
      <c r="D127">
        <v>41031</v>
      </c>
      <c r="E127">
        <v>1541</v>
      </c>
      <c r="F127">
        <v>21097</v>
      </c>
      <c r="G127" t="s">
        <v>446</v>
      </c>
      <c r="I127" t="s">
        <v>4013</v>
      </c>
      <c r="J127" t="s">
        <v>37</v>
      </c>
      <c r="K127" t="s">
        <v>93</v>
      </c>
      <c r="L127" t="s">
        <v>4010</v>
      </c>
      <c r="M127" t="s">
        <v>61</v>
      </c>
    </row>
    <row r="128" spans="1:13">
      <c r="A128" t="s">
        <v>4161</v>
      </c>
      <c r="B128" t="s">
        <v>4160</v>
      </c>
      <c r="C128" t="s">
        <v>192</v>
      </c>
      <c r="D128">
        <v>41031</v>
      </c>
      <c r="E128">
        <v>8413</v>
      </c>
      <c r="F128">
        <v>21097</v>
      </c>
      <c r="G128" t="s">
        <v>446</v>
      </c>
      <c r="I128" t="s">
        <v>4018</v>
      </c>
      <c r="J128" t="s">
        <v>47</v>
      </c>
      <c r="K128" t="s">
        <v>48</v>
      </c>
      <c r="L128" t="s">
        <v>4010</v>
      </c>
      <c r="M128" t="s">
        <v>1449</v>
      </c>
    </row>
    <row r="129" spans="1:13">
      <c r="A129" t="s">
        <v>4162</v>
      </c>
      <c r="B129" t="s">
        <v>4160</v>
      </c>
      <c r="C129" t="s">
        <v>192</v>
      </c>
      <c r="D129">
        <v>41031</v>
      </c>
      <c r="E129">
        <v>2406</v>
      </c>
      <c r="F129">
        <v>21097</v>
      </c>
      <c r="G129" t="s">
        <v>446</v>
      </c>
      <c r="I129" t="s">
        <v>4026</v>
      </c>
      <c r="J129" t="s">
        <v>47</v>
      </c>
      <c r="K129" t="s">
        <v>93</v>
      </c>
      <c r="L129" t="s">
        <v>4010</v>
      </c>
      <c r="M129" t="s">
        <v>49</v>
      </c>
    </row>
    <row r="130" spans="1:13">
      <c r="A130" t="s">
        <v>4163</v>
      </c>
      <c r="B130" t="s">
        <v>4164</v>
      </c>
      <c r="C130" t="s">
        <v>192</v>
      </c>
      <c r="D130">
        <v>41301</v>
      </c>
      <c r="E130">
        <v>7905</v>
      </c>
      <c r="F130">
        <v>21237</v>
      </c>
      <c r="G130" t="s">
        <v>4165</v>
      </c>
      <c r="I130" t="s">
        <v>4009</v>
      </c>
      <c r="J130" t="s">
        <v>47</v>
      </c>
      <c r="K130" t="s">
        <v>48</v>
      </c>
      <c r="L130" t="s">
        <v>4010</v>
      </c>
      <c r="M130" t="s">
        <v>61</v>
      </c>
    </row>
    <row r="131" spans="1:13">
      <c r="A131" t="s">
        <v>4166</v>
      </c>
      <c r="B131" t="s">
        <v>4164</v>
      </c>
      <c r="C131" t="s">
        <v>192</v>
      </c>
      <c r="D131">
        <v>41301</v>
      </c>
      <c r="F131">
        <v>21237</v>
      </c>
      <c r="G131" t="s">
        <v>4165</v>
      </c>
      <c r="I131" t="s">
        <v>4026</v>
      </c>
      <c r="J131" t="s">
        <v>47</v>
      </c>
      <c r="K131" t="s">
        <v>48</v>
      </c>
      <c r="L131" t="s">
        <v>4010</v>
      </c>
      <c r="M131" t="s">
        <v>49</v>
      </c>
    </row>
    <row r="132" spans="1:13">
      <c r="A132" t="s">
        <v>4167</v>
      </c>
      <c r="B132" t="s">
        <v>2545</v>
      </c>
      <c r="C132" t="s">
        <v>588</v>
      </c>
      <c r="D132">
        <v>1532</v>
      </c>
      <c r="E132">
        <v>1203</v>
      </c>
      <c r="F132">
        <v>25027</v>
      </c>
      <c r="G132" t="s">
        <v>1194</v>
      </c>
      <c r="H132">
        <v>1122</v>
      </c>
      <c r="I132" t="s">
        <v>4009</v>
      </c>
      <c r="J132" t="s">
        <v>47</v>
      </c>
      <c r="K132" t="s">
        <v>48</v>
      </c>
      <c r="L132" t="s">
        <v>4010</v>
      </c>
      <c r="M132" t="s">
        <v>61</v>
      </c>
    </row>
    <row r="133" spans="1:13">
      <c r="A133" t="s">
        <v>4155</v>
      </c>
      <c r="B133" t="s">
        <v>4164</v>
      </c>
      <c r="C133" t="s">
        <v>192</v>
      </c>
      <c r="D133">
        <v>41301</v>
      </c>
      <c r="E133">
        <v>9568</v>
      </c>
      <c r="F133">
        <v>21237</v>
      </c>
      <c r="G133" t="s">
        <v>4165</v>
      </c>
      <c r="I133" t="s">
        <v>4009</v>
      </c>
      <c r="J133" t="s">
        <v>47</v>
      </c>
      <c r="K133" t="s">
        <v>48</v>
      </c>
      <c r="L133" t="s">
        <v>4010</v>
      </c>
      <c r="M133" t="s">
        <v>1449</v>
      </c>
    </row>
    <row r="134" spans="1:13">
      <c r="A134" t="s">
        <v>4168</v>
      </c>
      <c r="B134" t="s">
        <v>4160</v>
      </c>
      <c r="C134" t="s">
        <v>192</v>
      </c>
      <c r="D134">
        <v>41031</v>
      </c>
      <c r="E134">
        <v>4308</v>
      </c>
      <c r="F134">
        <v>21097</v>
      </c>
      <c r="G134" t="s">
        <v>446</v>
      </c>
      <c r="I134" t="s">
        <v>4018</v>
      </c>
      <c r="J134" t="s">
        <v>47</v>
      </c>
      <c r="K134" t="s">
        <v>48</v>
      </c>
      <c r="L134" t="s">
        <v>4010</v>
      </c>
      <c r="M134" t="s">
        <v>40</v>
      </c>
    </row>
    <row r="135" spans="1:13">
      <c r="A135" t="s">
        <v>4169</v>
      </c>
      <c r="B135" t="s">
        <v>4164</v>
      </c>
      <c r="C135" t="s">
        <v>192</v>
      </c>
      <c r="D135">
        <v>41301</v>
      </c>
      <c r="F135">
        <v>21237</v>
      </c>
      <c r="G135" t="s">
        <v>4165</v>
      </c>
      <c r="I135" t="s">
        <v>4026</v>
      </c>
      <c r="J135" t="s">
        <v>47</v>
      </c>
      <c r="K135" t="s">
        <v>48</v>
      </c>
      <c r="L135" t="s">
        <v>4010</v>
      </c>
      <c r="M135" t="s">
        <v>1449</v>
      </c>
    </row>
    <row r="136" spans="1:13">
      <c r="A136" t="s">
        <v>4170</v>
      </c>
      <c r="B136" t="s">
        <v>4164</v>
      </c>
      <c r="C136" t="s">
        <v>192</v>
      </c>
      <c r="D136">
        <v>41301</v>
      </c>
      <c r="E136">
        <v>9751</v>
      </c>
      <c r="F136">
        <v>21237</v>
      </c>
      <c r="G136" t="s">
        <v>4165</v>
      </c>
      <c r="I136" t="s">
        <v>4026</v>
      </c>
      <c r="J136" t="s">
        <v>47</v>
      </c>
      <c r="K136" t="s">
        <v>48</v>
      </c>
      <c r="L136" t="s">
        <v>4010</v>
      </c>
      <c r="M136" t="s">
        <v>61</v>
      </c>
    </row>
    <row r="137" spans="1:13">
      <c r="A137" t="s">
        <v>4171</v>
      </c>
      <c r="B137" t="s">
        <v>4160</v>
      </c>
      <c r="C137" t="s">
        <v>192</v>
      </c>
      <c r="D137">
        <v>41031</v>
      </c>
      <c r="E137">
        <v>5997</v>
      </c>
      <c r="F137">
        <v>21097</v>
      </c>
      <c r="G137" t="s">
        <v>446</v>
      </c>
      <c r="I137" t="s">
        <v>4018</v>
      </c>
      <c r="J137" t="s">
        <v>47</v>
      </c>
      <c r="K137" t="s">
        <v>48</v>
      </c>
      <c r="L137" t="s">
        <v>4010</v>
      </c>
      <c r="M137" t="s">
        <v>49</v>
      </c>
    </row>
    <row r="138" spans="1:13">
      <c r="A138" t="s">
        <v>4172</v>
      </c>
      <c r="B138" t="s">
        <v>4160</v>
      </c>
      <c r="C138" t="s">
        <v>192</v>
      </c>
      <c r="D138">
        <v>41031</v>
      </c>
      <c r="E138">
        <v>3801</v>
      </c>
      <c r="F138">
        <v>21097</v>
      </c>
      <c r="G138" t="s">
        <v>446</v>
      </c>
      <c r="I138" t="s">
        <v>4018</v>
      </c>
      <c r="J138" t="s">
        <v>37</v>
      </c>
      <c r="K138" t="s">
        <v>38</v>
      </c>
      <c r="L138" t="s">
        <v>4010</v>
      </c>
      <c r="M138" t="s">
        <v>1449</v>
      </c>
    </row>
    <row r="139" spans="1:13">
      <c r="A139" t="s">
        <v>4116</v>
      </c>
      <c r="B139" t="s">
        <v>4164</v>
      </c>
      <c r="C139" t="s">
        <v>192</v>
      </c>
      <c r="D139">
        <v>41301</v>
      </c>
      <c r="E139">
        <v>9750</v>
      </c>
      <c r="F139">
        <v>21237</v>
      </c>
      <c r="G139" t="s">
        <v>4165</v>
      </c>
      <c r="I139" t="s">
        <v>4018</v>
      </c>
      <c r="J139" t="s">
        <v>121</v>
      </c>
      <c r="K139" t="s">
        <v>60</v>
      </c>
      <c r="L139" t="s">
        <v>4010</v>
      </c>
      <c r="M139" t="s">
        <v>40</v>
      </c>
    </row>
    <row r="140" spans="1:13">
      <c r="A140" t="s">
        <v>4173</v>
      </c>
      <c r="B140" t="s">
        <v>4164</v>
      </c>
      <c r="C140" t="s">
        <v>192</v>
      </c>
      <c r="D140">
        <v>41301</v>
      </c>
      <c r="E140">
        <v>9751</v>
      </c>
      <c r="F140">
        <v>21237</v>
      </c>
      <c r="G140" t="s">
        <v>4165</v>
      </c>
      <c r="I140" t="s">
        <v>4026</v>
      </c>
      <c r="J140" t="s">
        <v>47</v>
      </c>
      <c r="K140" t="s">
        <v>48</v>
      </c>
      <c r="L140" t="s">
        <v>4010</v>
      </c>
      <c r="M140" t="s">
        <v>171</v>
      </c>
    </row>
    <row r="141" spans="1:13">
      <c r="A141" t="s">
        <v>4174</v>
      </c>
      <c r="B141" t="s">
        <v>4164</v>
      </c>
      <c r="C141" t="s">
        <v>192</v>
      </c>
      <c r="D141">
        <v>41301</v>
      </c>
      <c r="E141">
        <v>9755</v>
      </c>
      <c r="F141">
        <v>21237</v>
      </c>
      <c r="G141" t="s">
        <v>4165</v>
      </c>
      <c r="I141" t="s">
        <v>4009</v>
      </c>
      <c r="J141" t="s">
        <v>47</v>
      </c>
      <c r="K141" t="s">
        <v>48</v>
      </c>
      <c r="L141" t="s">
        <v>4010</v>
      </c>
      <c r="M141" t="s">
        <v>61</v>
      </c>
    </row>
    <row r="142" spans="1:13">
      <c r="A142" t="s">
        <v>4175</v>
      </c>
      <c r="B142" t="s">
        <v>4164</v>
      </c>
      <c r="C142" t="s">
        <v>192</v>
      </c>
      <c r="D142">
        <v>41301</v>
      </c>
      <c r="E142">
        <v>7070</v>
      </c>
      <c r="F142">
        <v>21237</v>
      </c>
      <c r="G142" t="s">
        <v>4165</v>
      </c>
      <c r="I142" t="s">
        <v>4009</v>
      </c>
      <c r="J142" t="s">
        <v>47</v>
      </c>
      <c r="K142" t="s">
        <v>48</v>
      </c>
      <c r="L142" t="s">
        <v>4010</v>
      </c>
      <c r="M142" t="s">
        <v>61</v>
      </c>
    </row>
    <row r="143" spans="1:13">
      <c r="A143" t="s">
        <v>4176</v>
      </c>
      <c r="B143" t="s">
        <v>4164</v>
      </c>
      <c r="C143" t="s">
        <v>192</v>
      </c>
      <c r="D143">
        <v>41301</v>
      </c>
      <c r="F143">
        <v>21237</v>
      </c>
      <c r="G143" t="s">
        <v>4165</v>
      </c>
      <c r="I143" t="s">
        <v>4018</v>
      </c>
      <c r="J143" t="s">
        <v>47</v>
      </c>
      <c r="K143" t="s">
        <v>48</v>
      </c>
      <c r="L143" t="s">
        <v>4010</v>
      </c>
      <c r="M143" t="s">
        <v>1449</v>
      </c>
    </row>
    <row r="144" spans="1:13">
      <c r="A144" t="s">
        <v>4177</v>
      </c>
      <c r="B144" t="s">
        <v>4164</v>
      </c>
      <c r="C144" t="s">
        <v>192</v>
      </c>
      <c r="D144">
        <v>41301</v>
      </c>
      <c r="E144">
        <v>8316</v>
      </c>
      <c r="F144">
        <v>21237</v>
      </c>
      <c r="G144" t="s">
        <v>4165</v>
      </c>
      <c r="I144" t="s">
        <v>4013</v>
      </c>
      <c r="J144" t="s">
        <v>88</v>
      </c>
      <c r="K144" t="s">
        <v>48</v>
      </c>
      <c r="L144" t="s">
        <v>4010</v>
      </c>
      <c r="M144" t="s">
        <v>1449</v>
      </c>
    </row>
    <row r="145" spans="1:13">
      <c r="A145" t="s">
        <v>4178</v>
      </c>
      <c r="B145" t="s">
        <v>4160</v>
      </c>
      <c r="C145" t="s">
        <v>192</v>
      </c>
      <c r="D145">
        <v>41031</v>
      </c>
      <c r="E145">
        <v>1512</v>
      </c>
      <c r="F145">
        <v>21097</v>
      </c>
      <c r="G145" t="s">
        <v>446</v>
      </c>
      <c r="I145" t="s">
        <v>4018</v>
      </c>
      <c r="J145" t="s">
        <v>47</v>
      </c>
      <c r="K145" t="s">
        <v>38</v>
      </c>
      <c r="L145" t="s">
        <v>4010</v>
      </c>
      <c r="M145" t="s">
        <v>1449</v>
      </c>
    </row>
    <row r="146" spans="1:13">
      <c r="A146" t="s">
        <v>4179</v>
      </c>
      <c r="B146" t="s">
        <v>4160</v>
      </c>
      <c r="C146" t="s">
        <v>192</v>
      </c>
      <c r="D146">
        <v>41031</v>
      </c>
      <c r="E146">
        <v>8593</v>
      </c>
      <c r="F146">
        <v>21097</v>
      </c>
      <c r="G146" t="s">
        <v>446</v>
      </c>
      <c r="I146" t="s">
        <v>4018</v>
      </c>
      <c r="J146" t="s">
        <v>47</v>
      </c>
      <c r="K146" t="s">
        <v>48</v>
      </c>
      <c r="L146" t="s">
        <v>4010</v>
      </c>
      <c r="M146" t="s">
        <v>40</v>
      </c>
    </row>
    <row r="147" spans="1:13">
      <c r="A147" t="s">
        <v>4033</v>
      </c>
      <c r="B147" t="s">
        <v>4160</v>
      </c>
      <c r="C147" t="s">
        <v>192</v>
      </c>
      <c r="D147">
        <v>41031</v>
      </c>
      <c r="F147">
        <v>21097</v>
      </c>
      <c r="G147" t="s">
        <v>446</v>
      </c>
      <c r="I147" t="s">
        <v>4018</v>
      </c>
      <c r="J147" t="s">
        <v>47</v>
      </c>
      <c r="K147" t="s">
        <v>48</v>
      </c>
      <c r="L147" t="s">
        <v>4010</v>
      </c>
      <c r="M147" t="s">
        <v>61</v>
      </c>
    </row>
    <row r="148" spans="1:13">
      <c r="A148" t="s">
        <v>4180</v>
      </c>
      <c r="B148" t="s">
        <v>4160</v>
      </c>
      <c r="C148" t="s">
        <v>192</v>
      </c>
      <c r="D148">
        <v>41031</v>
      </c>
      <c r="E148">
        <v>9494</v>
      </c>
      <c r="F148">
        <v>21097</v>
      </c>
      <c r="G148" t="s">
        <v>446</v>
      </c>
      <c r="I148" t="s">
        <v>4009</v>
      </c>
      <c r="J148" t="s">
        <v>47</v>
      </c>
      <c r="K148" t="s">
        <v>48</v>
      </c>
      <c r="L148" t="s">
        <v>39</v>
      </c>
      <c r="M148" t="s">
        <v>171</v>
      </c>
    </row>
    <row r="149" spans="1:13">
      <c r="A149" t="s">
        <v>4048</v>
      </c>
      <c r="B149" t="s">
        <v>4160</v>
      </c>
      <c r="C149" t="s">
        <v>192</v>
      </c>
      <c r="D149">
        <v>41031</v>
      </c>
      <c r="E149">
        <v>6002</v>
      </c>
      <c r="F149">
        <v>21097</v>
      </c>
      <c r="G149" t="s">
        <v>446</v>
      </c>
      <c r="I149" t="s">
        <v>4018</v>
      </c>
      <c r="J149" t="s">
        <v>37</v>
      </c>
      <c r="K149" t="s">
        <v>60</v>
      </c>
      <c r="L149" t="s">
        <v>4010</v>
      </c>
      <c r="M149" t="s">
        <v>40</v>
      </c>
    </row>
    <row r="150" spans="1:13">
      <c r="A150" t="s">
        <v>4181</v>
      </c>
      <c r="B150" t="s">
        <v>4160</v>
      </c>
      <c r="C150" t="s">
        <v>192</v>
      </c>
      <c r="D150">
        <v>41031</v>
      </c>
      <c r="E150">
        <v>9291</v>
      </c>
      <c r="F150">
        <v>21097</v>
      </c>
      <c r="G150" t="s">
        <v>446</v>
      </c>
      <c r="I150" t="s">
        <v>4018</v>
      </c>
      <c r="J150" t="s">
        <v>47</v>
      </c>
      <c r="K150" t="s">
        <v>48</v>
      </c>
      <c r="L150" t="s">
        <v>4010</v>
      </c>
      <c r="M150" t="s">
        <v>49</v>
      </c>
    </row>
    <row r="151" spans="1:13">
      <c r="A151" t="s">
        <v>4182</v>
      </c>
      <c r="B151" t="s">
        <v>4160</v>
      </c>
      <c r="C151" t="s">
        <v>192</v>
      </c>
      <c r="D151">
        <v>41031</v>
      </c>
      <c r="E151">
        <v>1208</v>
      </c>
      <c r="F151">
        <v>21097</v>
      </c>
      <c r="G151" t="s">
        <v>446</v>
      </c>
      <c r="I151" t="s">
        <v>4083</v>
      </c>
      <c r="J151" t="s">
        <v>47</v>
      </c>
      <c r="K151" t="s">
        <v>48</v>
      </c>
      <c r="L151" t="s">
        <v>4010</v>
      </c>
      <c r="M151" t="s">
        <v>1449</v>
      </c>
    </row>
    <row r="152" spans="1:13">
      <c r="A152" t="s">
        <v>4183</v>
      </c>
      <c r="B152" t="s">
        <v>4160</v>
      </c>
      <c r="C152" t="s">
        <v>192</v>
      </c>
      <c r="D152">
        <v>41031</v>
      </c>
      <c r="E152">
        <v>1512</v>
      </c>
      <c r="F152">
        <v>21097</v>
      </c>
      <c r="G152" t="s">
        <v>446</v>
      </c>
      <c r="I152" t="s">
        <v>4018</v>
      </c>
      <c r="J152" t="s">
        <v>47</v>
      </c>
      <c r="K152" t="s">
        <v>38</v>
      </c>
      <c r="L152" t="s">
        <v>4010</v>
      </c>
      <c r="M152" t="s">
        <v>1449</v>
      </c>
    </row>
    <row r="153" spans="1:13">
      <c r="A153" t="s">
        <v>4184</v>
      </c>
      <c r="B153" t="s">
        <v>4160</v>
      </c>
      <c r="C153" t="s">
        <v>192</v>
      </c>
      <c r="D153">
        <v>41031</v>
      </c>
      <c r="E153">
        <v>5982</v>
      </c>
      <c r="F153">
        <v>21097</v>
      </c>
      <c r="G153" t="s">
        <v>446</v>
      </c>
      <c r="I153" t="s">
        <v>4009</v>
      </c>
      <c r="J153" t="s">
        <v>47</v>
      </c>
      <c r="K153" t="s">
        <v>48</v>
      </c>
      <c r="L153" t="s">
        <v>4010</v>
      </c>
      <c r="M153" t="s">
        <v>49</v>
      </c>
    </row>
    <row r="154" spans="1:13">
      <c r="A154" t="s">
        <v>4185</v>
      </c>
      <c r="B154" t="s">
        <v>4186</v>
      </c>
      <c r="C154" t="s">
        <v>192</v>
      </c>
      <c r="D154">
        <v>41033</v>
      </c>
      <c r="E154">
        <v>9507</v>
      </c>
      <c r="F154">
        <v>21117</v>
      </c>
      <c r="G154" t="s">
        <v>1205</v>
      </c>
      <c r="H154">
        <v>1642</v>
      </c>
      <c r="I154" t="s">
        <v>4018</v>
      </c>
      <c r="J154" t="s">
        <v>47</v>
      </c>
      <c r="K154" t="s">
        <v>48</v>
      </c>
      <c r="L154" t="s">
        <v>4010</v>
      </c>
      <c r="M154" t="s">
        <v>1449</v>
      </c>
    </row>
    <row r="155" spans="1:13">
      <c r="A155" t="s">
        <v>4187</v>
      </c>
      <c r="B155" t="s">
        <v>4188</v>
      </c>
      <c r="C155" t="s">
        <v>192</v>
      </c>
      <c r="D155">
        <v>41311</v>
      </c>
      <c r="E155">
        <v>8157</v>
      </c>
      <c r="F155">
        <v>21129</v>
      </c>
      <c r="G155" t="s">
        <v>458</v>
      </c>
      <c r="I155" t="s">
        <v>4018</v>
      </c>
      <c r="J155" t="s">
        <v>47</v>
      </c>
      <c r="K155" t="s">
        <v>48</v>
      </c>
      <c r="L155" t="s">
        <v>4010</v>
      </c>
      <c r="M155" t="s">
        <v>61</v>
      </c>
    </row>
    <row r="156" spans="1:13">
      <c r="A156" t="s">
        <v>4189</v>
      </c>
      <c r="B156" t="s">
        <v>4051</v>
      </c>
      <c r="C156" t="s">
        <v>299</v>
      </c>
      <c r="D156">
        <v>6067</v>
      </c>
      <c r="E156">
        <v>1175</v>
      </c>
      <c r="F156">
        <v>9003</v>
      </c>
      <c r="G156" t="s">
        <v>300</v>
      </c>
      <c r="H156">
        <v>3280</v>
      </c>
      <c r="I156" t="s">
        <v>4018</v>
      </c>
      <c r="J156" t="s">
        <v>47</v>
      </c>
      <c r="K156" t="s">
        <v>48</v>
      </c>
      <c r="L156" t="s">
        <v>4010</v>
      </c>
      <c r="M156" t="s">
        <v>49</v>
      </c>
    </row>
    <row r="157" spans="1:13">
      <c r="A157" t="s">
        <v>4190</v>
      </c>
      <c r="B157" t="s">
        <v>4191</v>
      </c>
      <c r="C157" t="s">
        <v>192</v>
      </c>
      <c r="D157">
        <v>41035</v>
      </c>
      <c r="E157">
        <v>7701</v>
      </c>
      <c r="F157">
        <v>21081</v>
      </c>
      <c r="G157" t="s">
        <v>1235</v>
      </c>
      <c r="H157">
        <v>1642</v>
      </c>
      <c r="I157" t="s">
        <v>4026</v>
      </c>
      <c r="J157" t="s">
        <v>47</v>
      </c>
      <c r="K157" t="s">
        <v>48</v>
      </c>
      <c r="L157" t="s">
        <v>4010</v>
      </c>
      <c r="M157" t="s">
        <v>40</v>
      </c>
    </row>
    <row r="158" spans="1:13">
      <c r="A158" t="s">
        <v>4116</v>
      </c>
      <c r="B158" t="s">
        <v>4188</v>
      </c>
      <c r="C158" t="s">
        <v>192</v>
      </c>
      <c r="D158">
        <v>41311</v>
      </c>
      <c r="E158">
        <v>9249</v>
      </c>
      <c r="F158">
        <v>21129</v>
      </c>
      <c r="G158" t="s">
        <v>458</v>
      </c>
      <c r="I158" t="s">
        <v>4018</v>
      </c>
      <c r="J158" t="s">
        <v>121</v>
      </c>
      <c r="K158" t="s">
        <v>60</v>
      </c>
      <c r="L158" t="s">
        <v>4010</v>
      </c>
      <c r="M158" t="s">
        <v>1449</v>
      </c>
    </row>
    <row r="159" spans="1:13">
      <c r="A159" t="s">
        <v>4192</v>
      </c>
      <c r="B159" t="s">
        <v>4188</v>
      </c>
      <c r="C159" t="s">
        <v>192</v>
      </c>
      <c r="D159">
        <v>41311</v>
      </c>
      <c r="F159">
        <v>21129</v>
      </c>
      <c r="G159" t="s">
        <v>458</v>
      </c>
      <c r="I159" t="s">
        <v>4018</v>
      </c>
      <c r="J159" t="s">
        <v>47</v>
      </c>
      <c r="K159" t="s">
        <v>48</v>
      </c>
      <c r="L159" t="s">
        <v>39</v>
      </c>
      <c r="M159" t="s">
        <v>1449</v>
      </c>
    </row>
    <row r="160" spans="1:13">
      <c r="A160" t="s">
        <v>4172</v>
      </c>
      <c r="B160" t="s">
        <v>4191</v>
      </c>
      <c r="C160" t="s">
        <v>192</v>
      </c>
      <c r="D160">
        <v>41035</v>
      </c>
      <c r="E160">
        <v>7235</v>
      </c>
      <c r="F160">
        <v>21081</v>
      </c>
      <c r="G160" t="s">
        <v>1235</v>
      </c>
      <c r="H160">
        <v>1642</v>
      </c>
      <c r="I160" t="s">
        <v>4018</v>
      </c>
      <c r="J160" t="s">
        <v>37</v>
      </c>
      <c r="K160" t="s">
        <v>60</v>
      </c>
      <c r="L160" t="s">
        <v>4010</v>
      </c>
      <c r="M160" t="s">
        <v>49</v>
      </c>
    </row>
    <row r="161" spans="1:13">
      <c r="A161" t="s">
        <v>4193</v>
      </c>
      <c r="B161" t="s">
        <v>4188</v>
      </c>
      <c r="C161" t="s">
        <v>192</v>
      </c>
      <c r="D161">
        <v>41311</v>
      </c>
      <c r="E161">
        <v>8163</v>
      </c>
      <c r="F161">
        <v>21129</v>
      </c>
      <c r="G161" t="s">
        <v>458</v>
      </c>
      <c r="I161" t="s">
        <v>4018</v>
      </c>
      <c r="J161" t="s">
        <v>47</v>
      </c>
      <c r="K161" t="s">
        <v>48</v>
      </c>
      <c r="L161" t="s">
        <v>4010</v>
      </c>
      <c r="M161" t="s">
        <v>1449</v>
      </c>
    </row>
    <row r="162" spans="1:13">
      <c r="A162" t="s">
        <v>4194</v>
      </c>
      <c r="B162" t="s">
        <v>4188</v>
      </c>
      <c r="C162" t="s">
        <v>192</v>
      </c>
      <c r="D162">
        <v>41311</v>
      </c>
      <c r="E162">
        <v>7484</v>
      </c>
      <c r="F162">
        <v>21129</v>
      </c>
      <c r="G162" t="s">
        <v>458</v>
      </c>
      <c r="I162" t="s">
        <v>4026</v>
      </c>
      <c r="J162" t="s">
        <v>47</v>
      </c>
      <c r="K162" t="s">
        <v>48</v>
      </c>
      <c r="L162" t="s">
        <v>4010</v>
      </c>
      <c r="M162" t="s">
        <v>1449</v>
      </c>
    </row>
    <row r="163" spans="1:13">
      <c r="A163" t="s">
        <v>4048</v>
      </c>
      <c r="B163" t="s">
        <v>4188</v>
      </c>
      <c r="C163" t="s">
        <v>192</v>
      </c>
      <c r="D163">
        <v>41311</v>
      </c>
      <c r="E163">
        <v>7543</v>
      </c>
      <c r="F163">
        <v>21129</v>
      </c>
      <c r="G163" t="s">
        <v>458</v>
      </c>
      <c r="I163" t="s">
        <v>4018</v>
      </c>
      <c r="J163" t="s">
        <v>37</v>
      </c>
      <c r="K163" t="s">
        <v>60</v>
      </c>
      <c r="L163" t="s">
        <v>4010</v>
      </c>
      <c r="M163" t="s">
        <v>1449</v>
      </c>
    </row>
    <row r="164" spans="1:13">
      <c r="A164" t="s">
        <v>4195</v>
      </c>
      <c r="B164" t="s">
        <v>4188</v>
      </c>
      <c r="C164" t="s">
        <v>192</v>
      </c>
      <c r="D164">
        <v>41311</v>
      </c>
      <c r="E164">
        <v>8117</v>
      </c>
      <c r="F164">
        <v>21129</v>
      </c>
      <c r="G164" t="s">
        <v>458</v>
      </c>
      <c r="I164" t="s">
        <v>4018</v>
      </c>
      <c r="J164" t="s">
        <v>47</v>
      </c>
      <c r="K164" t="s">
        <v>48</v>
      </c>
      <c r="L164" t="s">
        <v>4010</v>
      </c>
      <c r="M164" t="s">
        <v>40</v>
      </c>
    </row>
    <row r="165" spans="1:13">
      <c r="A165" t="s">
        <v>4196</v>
      </c>
      <c r="B165" t="s">
        <v>4191</v>
      </c>
      <c r="C165" t="s">
        <v>192</v>
      </c>
      <c r="D165">
        <v>41035</v>
      </c>
      <c r="E165">
        <v>9701</v>
      </c>
      <c r="F165">
        <v>21081</v>
      </c>
      <c r="G165" t="s">
        <v>1235</v>
      </c>
      <c r="H165">
        <v>1642</v>
      </c>
      <c r="I165" t="s">
        <v>4018</v>
      </c>
      <c r="J165" t="s">
        <v>47</v>
      </c>
      <c r="K165" t="s">
        <v>48</v>
      </c>
      <c r="L165" t="s">
        <v>39</v>
      </c>
      <c r="M165" t="s">
        <v>171</v>
      </c>
    </row>
    <row r="166" spans="1:13">
      <c r="A166" t="s">
        <v>4197</v>
      </c>
      <c r="B166" t="s">
        <v>4191</v>
      </c>
      <c r="C166" t="s">
        <v>192</v>
      </c>
      <c r="D166">
        <v>41035</v>
      </c>
      <c r="E166">
        <v>8424</v>
      </c>
      <c r="F166">
        <v>21081</v>
      </c>
      <c r="G166" t="s">
        <v>1235</v>
      </c>
      <c r="H166">
        <v>1642</v>
      </c>
      <c r="I166" t="s">
        <v>4032</v>
      </c>
      <c r="J166" t="s">
        <v>47</v>
      </c>
      <c r="K166" t="s">
        <v>48</v>
      </c>
      <c r="L166" t="s">
        <v>4010</v>
      </c>
      <c r="M166" t="s">
        <v>40</v>
      </c>
    </row>
    <row r="167" spans="1:13">
      <c r="A167" t="s">
        <v>4048</v>
      </c>
      <c r="B167" t="s">
        <v>4191</v>
      </c>
      <c r="C167" t="s">
        <v>192</v>
      </c>
      <c r="D167">
        <v>41035</v>
      </c>
      <c r="E167">
        <v>8122</v>
      </c>
      <c r="F167">
        <v>21081</v>
      </c>
      <c r="G167" t="s">
        <v>1235</v>
      </c>
      <c r="H167">
        <v>1642</v>
      </c>
      <c r="I167" t="s">
        <v>4018</v>
      </c>
      <c r="J167" t="s">
        <v>37</v>
      </c>
      <c r="K167" t="s">
        <v>60</v>
      </c>
      <c r="L167" t="s">
        <v>4010</v>
      </c>
      <c r="M167" t="s">
        <v>40</v>
      </c>
    </row>
    <row r="168" spans="1:13">
      <c r="A168" t="s">
        <v>4198</v>
      </c>
      <c r="B168" t="s">
        <v>4199</v>
      </c>
      <c r="C168" t="s">
        <v>192</v>
      </c>
      <c r="D168">
        <v>41314</v>
      </c>
      <c r="F168">
        <v>21189</v>
      </c>
      <c r="G168" t="s">
        <v>4200</v>
      </c>
      <c r="I168" t="s">
        <v>4018</v>
      </c>
      <c r="J168" t="s">
        <v>47</v>
      </c>
      <c r="K168" t="s">
        <v>60</v>
      </c>
      <c r="L168" t="s">
        <v>4010</v>
      </c>
      <c r="M168" t="s">
        <v>49</v>
      </c>
    </row>
    <row r="169" spans="1:13">
      <c r="A169" t="s">
        <v>4201</v>
      </c>
      <c r="B169" t="s">
        <v>4199</v>
      </c>
      <c r="C169" t="s">
        <v>192</v>
      </c>
      <c r="D169">
        <v>41314</v>
      </c>
      <c r="F169">
        <v>21189</v>
      </c>
      <c r="G169" t="s">
        <v>4200</v>
      </c>
      <c r="I169" t="s">
        <v>4018</v>
      </c>
      <c r="J169" t="s">
        <v>47</v>
      </c>
      <c r="K169" t="s">
        <v>48</v>
      </c>
      <c r="L169" t="s">
        <v>4010</v>
      </c>
      <c r="M169" t="s">
        <v>40</v>
      </c>
    </row>
    <row r="170" spans="1:13">
      <c r="A170" t="s">
        <v>4202</v>
      </c>
      <c r="B170" t="s">
        <v>4199</v>
      </c>
      <c r="C170" t="s">
        <v>192</v>
      </c>
      <c r="D170">
        <v>41314</v>
      </c>
      <c r="F170">
        <v>21189</v>
      </c>
      <c r="G170" t="s">
        <v>4200</v>
      </c>
      <c r="I170" t="s">
        <v>4018</v>
      </c>
      <c r="J170" t="s">
        <v>47</v>
      </c>
      <c r="K170" t="s">
        <v>48</v>
      </c>
      <c r="L170" t="s">
        <v>4010</v>
      </c>
      <c r="M170" t="s">
        <v>49</v>
      </c>
    </row>
    <row r="171" spans="1:13">
      <c r="A171" t="s">
        <v>4203</v>
      </c>
      <c r="B171" t="s">
        <v>4199</v>
      </c>
      <c r="C171" t="s">
        <v>192</v>
      </c>
      <c r="D171">
        <v>41314</v>
      </c>
      <c r="F171">
        <v>21189</v>
      </c>
      <c r="G171" t="s">
        <v>4200</v>
      </c>
      <c r="I171" t="s">
        <v>4018</v>
      </c>
      <c r="J171" t="s">
        <v>47</v>
      </c>
      <c r="K171" t="s">
        <v>48</v>
      </c>
      <c r="L171" t="s">
        <v>4010</v>
      </c>
      <c r="M171" t="s">
        <v>1449</v>
      </c>
    </row>
    <row r="172" spans="1:13">
      <c r="A172" t="s">
        <v>4204</v>
      </c>
      <c r="B172" t="s">
        <v>4199</v>
      </c>
      <c r="C172" t="s">
        <v>192</v>
      </c>
      <c r="D172">
        <v>41314</v>
      </c>
      <c r="F172">
        <v>21189</v>
      </c>
      <c r="G172" t="s">
        <v>4200</v>
      </c>
      <c r="I172" t="s">
        <v>4018</v>
      </c>
      <c r="J172" t="s">
        <v>47</v>
      </c>
      <c r="K172" t="s">
        <v>60</v>
      </c>
      <c r="L172" t="s">
        <v>4010</v>
      </c>
      <c r="M172" t="s">
        <v>171</v>
      </c>
    </row>
    <row r="173" spans="1:13">
      <c r="A173" t="s">
        <v>4205</v>
      </c>
      <c r="B173" t="s">
        <v>4199</v>
      </c>
      <c r="C173" t="s">
        <v>192</v>
      </c>
      <c r="D173">
        <v>41314</v>
      </c>
      <c r="F173">
        <v>21189</v>
      </c>
      <c r="G173" t="s">
        <v>4200</v>
      </c>
      <c r="I173" t="s">
        <v>4018</v>
      </c>
      <c r="J173" t="s">
        <v>47</v>
      </c>
      <c r="K173" t="s">
        <v>48</v>
      </c>
      <c r="L173" t="s">
        <v>4010</v>
      </c>
      <c r="M173" t="s">
        <v>40</v>
      </c>
    </row>
    <row r="174" spans="1:13">
      <c r="A174" t="s">
        <v>4206</v>
      </c>
      <c r="B174" t="s">
        <v>4207</v>
      </c>
      <c r="C174" t="s">
        <v>192</v>
      </c>
      <c r="D174">
        <v>41039</v>
      </c>
      <c r="E174">
        <v>8605</v>
      </c>
      <c r="F174">
        <v>21069</v>
      </c>
      <c r="G174" t="s">
        <v>4208</v>
      </c>
      <c r="I174" t="s">
        <v>4018</v>
      </c>
      <c r="J174" t="s">
        <v>47</v>
      </c>
      <c r="K174" t="s">
        <v>93</v>
      </c>
      <c r="L174" t="s">
        <v>4010</v>
      </c>
      <c r="M174" t="s">
        <v>1449</v>
      </c>
    </row>
    <row r="175" spans="1:13">
      <c r="A175" t="s">
        <v>4209</v>
      </c>
      <c r="B175" t="s">
        <v>4207</v>
      </c>
      <c r="C175" t="s">
        <v>192</v>
      </c>
      <c r="D175">
        <v>41039</v>
      </c>
      <c r="E175">
        <v>8683</v>
      </c>
      <c r="F175">
        <v>21069</v>
      </c>
      <c r="G175" t="s">
        <v>4208</v>
      </c>
      <c r="I175" t="s">
        <v>4026</v>
      </c>
      <c r="J175" t="s">
        <v>47</v>
      </c>
      <c r="K175" t="s">
        <v>48</v>
      </c>
      <c r="L175" t="s">
        <v>4010</v>
      </c>
      <c r="M175" t="s">
        <v>1449</v>
      </c>
    </row>
    <row r="176" spans="1:13">
      <c r="A176" t="s">
        <v>4210</v>
      </c>
      <c r="B176" t="s">
        <v>4207</v>
      </c>
      <c r="C176" t="s">
        <v>192</v>
      </c>
      <c r="D176">
        <v>41039</v>
      </c>
      <c r="E176">
        <v>8728</v>
      </c>
      <c r="F176">
        <v>21069</v>
      </c>
      <c r="G176" t="s">
        <v>4208</v>
      </c>
      <c r="I176" t="s">
        <v>4026</v>
      </c>
      <c r="J176" t="s">
        <v>47</v>
      </c>
      <c r="K176" t="s">
        <v>48</v>
      </c>
      <c r="L176" t="s">
        <v>4010</v>
      </c>
      <c r="M176" t="s">
        <v>49</v>
      </c>
    </row>
    <row r="177" spans="1:13">
      <c r="A177" t="s">
        <v>4211</v>
      </c>
      <c r="B177" t="s">
        <v>4212</v>
      </c>
      <c r="C177" t="s">
        <v>192</v>
      </c>
      <c r="D177">
        <v>41040</v>
      </c>
      <c r="E177">
        <v>1326</v>
      </c>
      <c r="F177">
        <v>21191</v>
      </c>
      <c r="G177" t="s">
        <v>4213</v>
      </c>
      <c r="H177">
        <v>1642</v>
      </c>
      <c r="I177" t="s">
        <v>4018</v>
      </c>
      <c r="J177" t="s">
        <v>47</v>
      </c>
      <c r="K177" t="s">
        <v>82</v>
      </c>
      <c r="L177" t="s">
        <v>4010</v>
      </c>
      <c r="M177" t="s">
        <v>171</v>
      </c>
    </row>
    <row r="178" spans="1:13">
      <c r="A178" t="s">
        <v>4214</v>
      </c>
      <c r="B178" t="s">
        <v>4212</v>
      </c>
      <c r="C178" t="s">
        <v>192</v>
      </c>
      <c r="D178">
        <v>41040</v>
      </c>
      <c r="E178">
        <v>1324</v>
      </c>
      <c r="F178">
        <v>21191</v>
      </c>
      <c r="G178" t="s">
        <v>4213</v>
      </c>
      <c r="H178">
        <v>1642</v>
      </c>
      <c r="I178" t="s">
        <v>4009</v>
      </c>
      <c r="J178" t="s">
        <v>47</v>
      </c>
      <c r="K178" t="s">
        <v>48</v>
      </c>
      <c r="L178" t="s">
        <v>39</v>
      </c>
      <c r="M178" t="s">
        <v>40</v>
      </c>
    </row>
    <row r="179" spans="1:13">
      <c r="A179" t="s">
        <v>4052</v>
      </c>
      <c r="B179" t="s">
        <v>4212</v>
      </c>
      <c r="C179" t="s">
        <v>192</v>
      </c>
      <c r="D179">
        <v>41040</v>
      </c>
      <c r="E179">
        <v>9280</v>
      </c>
      <c r="F179">
        <v>21191</v>
      </c>
      <c r="G179" t="s">
        <v>4213</v>
      </c>
      <c r="H179">
        <v>1642</v>
      </c>
      <c r="I179" t="s">
        <v>4018</v>
      </c>
      <c r="J179" t="s">
        <v>121</v>
      </c>
      <c r="K179" t="s">
        <v>38</v>
      </c>
      <c r="L179" t="s">
        <v>4010</v>
      </c>
      <c r="M179" t="s">
        <v>1449</v>
      </c>
    </row>
    <row r="180" spans="1:13">
      <c r="A180" t="s">
        <v>4215</v>
      </c>
      <c r="B180" t="s">
        <v>4216</v>
      </c>
      <c r="C180" t="s">
        <v>192</v>
      </c>
      <c r="D180">
        <v>41041</v>
      </c>
      <c r="E180">
        <v>8611</v>
      </c>
      <c r="F180">
        <v>21069</v>
      </c>
      <c r="G180" t="s">
        <v>4208</v>
      </c>
      <c r="I180" t="s">
        <v>4018</v>
      </c>
      <c r="J180" t="s">
        <v>47</v>
      </c>
      <c r="K180" t="s">
        <v>48</v>
      </c>
      <c r="L180" t="s">
        <v>4010</v>
      </c>
      <c r="M180" t="s">
        <v>1449</v>
      </c>
    </row>
    <row r="181" spans="1:13">
      <c r="A181" t="s">
        <v>4217</v>
      </c>
      <c r="B181" t="s">
        <v>4216</v>
      </c>
      <c r="C181" t="s">
        <v>192</v>
      </c>
      <c r="D181">
        <v>41041</v>
      </c>
      <c r="E181">
        <v>7336</v>
      </c>
      <c r="F181">
        <v>21069</v>
      </c>
      <c r="G181" t="s">
        <v>4208</v>
      </c>
      <c r="I181" t="s">
        <v>4018</v>
      </c>
      <c r="J181" t="s">
        <v>47</v>
      </c>
      <c r="K181" t="s">
        <v>48</v>
      </c>
      <c r="L181" t="s">
        <v>4010</v>
      </c>
      <c r="M181" t="s">
        <v>171</v>
      </c>
    </row>
    <row r="182" spans="1:13">
      <c r="A182" t="s">
        <v>4218</v>
      </c>
      <c r="B182" t="s">
        <v>4216</v>
      </c>
      <c r="C182" t="s">
        <v>192</v>
      </c>
      <c r="D182">
        <v>41041</v>
      </c>
      <c r="E182">
        <v>8809</v>
      </c>
      <c r="F182">
        <v>21069</v>
      </c>
      <c r="G182" t="s">
        <v>4208</v>
      </c>
      <c r="I182" t="s">
        <v>4018</v>
      </c>
      <c r="J182" t="s">
        <v>47</v>
      </c>
      <c r="K182" t="s">
        <v>48</v>
      </c>
      <c r="L182" t="s">
        <v>4010</v>
      </c>
      <c r="M182" t="s">
        <v>49</v>
      </c>
    </row>
    <row r="183" spans="1:13">
      <c r="A183" t="s">
        <v>4027</v>
      </c>
      <c r="B183" t="s">
        <v>4216</v>
      </c>
      <c r="C183" t="s">
        <v>192</v>
      </c>
      <c r="D183">
        <v>41041</v>
      </c>
      <c r="E183">
        <v>7642</v>
      </c>
      <c r="F183">
        <v>21069</v>
      </c>
      <c r="G183" t="s">
        <v>4208</v>
      </c>
      <c r="I183" t="s">
        <v>4018</v>
      </c>
      <c r="J183" t="s">
        <v>47</v>
      </c>
      <c r="K183" t="s">
        <v>48</v>
      </c>
      <c r="L183" t="s">
        <v>39</v>
      </c>
      <c r="M183" t="s">
        <v>61</v>
      </c>
    </row>
    <row r="184" spans="1:13">
      <c r="A184" t="s">
        <v>4178</v>
      </c>
      <c r="B184" t="s">
        <v>4216</v>
      </c>
      <c r="C184" t="s">
        <v>192</v>
      </c>
      <c r="D184">
        <v>41041</v>
      </c>
      <c r="E184">
        <v>1207</v>
      </c>
      <c r="F184">
        <v>21069</v>
      </c>
      <c r="G184" t="s">
        <v>4208</v>
      </c>
      <c r="I184" t="s">
        <v>4018</v>
      </c>
      <c r="J184" t="s">
        <v>47</v>
      </c>
      <c r="K184" t="s">
        <v>38</v>
      </c>
      <c r="L184" t="s">
        <v>4010</v>
      </c>
      <c r="M184" t="s">
        <v>1449</v>
      </c>
    </row>
    <row r="185" spans="1:13">
      <c r="A185" t="s">
        <v>4219</v>
      </c>
      <c r="B185" t="s">
        <v>4051</v>
      </c>
      <c r="C185" t="s">
        <v>299</v>
      </c>
      <c r="D185">
        <v>6067</v>
      </c>
      <c r="E185">
        <v>1200</v>
      </c>
      <c r="F185">
        <v>9003</v>
      </c>
      <c r="G185" t="s">
        <v>300</v>
      </c>
      <c r="H185">
        <v>3280</v>
      </c>
      <c r="I185" t="s">
        <v>4009</v>
      </c>
      <c r="J185" t="s">
        <v>47</v>
      </c>
      <c r="K185" t="s">
        <v>48</v>
      </c>
      <c r="L185" t="s">
        <v>4010</v>
      </c>
      <c r="M185" t="s">
        <v>49</v>
      </c>
    </row>
    <row r="186" spans="1:13">
      <c r="A186" t="s">
        <v>4048</v>
      </c>
      <c r="B186" t="s">
        <v>4216</v>
      </c>
      <c r="C186" t="s">
        <v>192</v>
      </c>
      <c r="D186">
        <v>41041</v>
      </c>
      <c r="E186">
        <v>1203</v>
      </c>
      <c r="F186">
        <v>21069</v>
      </c>
      <c r="G186" t="s">
        <v>4208</v>
      </c>
      <c r="I186" t="s">
        <v>4018</v>
      </c>
      <c r="J186" t="s">
        <v>37</v>
      </c>
      <c r="K186" t="s">
        <v>82</v>
      </c>
      <c r="L186" t="s">
        <v>4010</v>
      </c>
      <c r="M186" t="s">
        <v>89</v>
      </c>
    </row>
    <row r="187" spans="1:13">
      <c r="A187" t="s">
        <v>4220</v>
      </c>
      <c r="B187" t="s">
        <v>4216</v>
      </c>
      <c r="C187" t="s">
        <v>192</v>
      </c>
      <c r="D187">
        <v>41041</v>
      </c>
      <c r="E187">
        <v>9805</v>
      </c>
      <c r="F187">
        <v>21069</v>
      </c>
      <c r="G187" t="s">
        <v>4208</v>
      </c>
      <c r="I187" t="s">
        <v>4026</v>
      </c>
      <c r="J187" t="s">
        <v>47</v>
      </c>
      <c r="K187" t="s">
        <v>48</v>
      </c>
      <c r="L187" t="s">
        <v>4010</v>
      </c>
      <c r="M187" t="s">
        <v>61</v>
      </c>
    </row>
    <row r="188" spans="1:13">
      <c r="A188" t="s">
        <v>4221</v>
      </c>
      <c r="B188" t="s">
        <v>4216</v>
      </c>
      <c r="C188" t="s">
        <v>192</v>
      </c>
      <c r="D188">
        <v>41041</v>
      </c>
      <c r="E188">
        <v>9169</v>
      </c>
      <c r="F188">
        <v>21069</v>
      </c>
      <c r="G188" t="s">
        <v>4208</v>
      </c>
      <c r="I188" t="s">
        <v>4018</v>
      </c>
      <c r="J188" t="s">
        <v>47</v>
      </c>
      <c r="K188" t="s">
        <v>48</v>
      </c>
      <c r="L188" t="s">
        <v>4010</v>
      </c>
      <c r="M188" t="s">
        <v>49</v>
      </c>
    </row>
    <row r="189" spans="1:13">
      <c r="A189" t="s">
        <v>4222</v>
      </c>
      <c r="B189" t="s">
        <v>4216</v>
      </c>
      <c r="C189" t="s">
        <v>192</v>
      </c>
      <c r="D189">
        <v>41041</v>
      </c>
      <c r="E189">
        <v>8756</v>
      </c>
      <c r="F189">
        <v>21069</v>
      </c>
      <c r="G189" t="s">
        <v>4208</v>
      </c>
      <c r="I189" t="s">
        <v>4018</v>
      </c>
      <c r="J189" t="s">
        <v>47</v>
      </c>
      <c r="K189" t="s">
        <v>48</v>
      </c>
      <c r="L189" t="s">
        <v>4010</v>
      </c>
      <c r="M189" t="s">
        <v>40</v>
      </c>
    </row>
    <row r="190" spans="1:13">
      <c r="A190" t="s">
        <v>4223</v>
      </c>
      <c r="B190" t="s">
        <v>4224</v>
      </c>
      <c r="C190" t="s">
        <v>192</v>
      </c>
      <c r="D190">
        <v>41332</v>
      </c>
      <c r="G190" t="s">
        <v>1259</v>
      </c>
      <c r="I190" t="s">
        <v>4018</v>
      </c>
      <c r="J190" t="s">
        <v>47</v>
      </c>
      <c r="K190" t="s">
        <v>93</v>
      </c>
      <c r="L190" t="s">
        <v>4010</v>
      </c>
      <c r="M190" t="s">
        <v>40</v>
      </c>
    </row>
    <row r="191" spans="1:13">
      <c r="A191" t="s">
        <v>4225</v>
      </c>
      <c r="B191" t="s">
        <v>4226</v>
      </c>
      <c r="C191" t="s">
        <v>192</v>
      </c>
      <c r="D191">
        <v>41332</v>
      </c>
      <c r="G191" t="s">
        <v>1259</v>
      </c>
      <c r="I191" t="s">
        <v>4009</v>
      </c>
      <c r="J191" t="s">
        <v>47</v>
      </c>
      <c r="K191" t="s">
        <v>82</v>
      </c>
      <c r="L191" t="s">
        <v>4010</v>
      </c>
      <c r="M191" t="s">
        <v>40</v>
      </c>
    </row>
    <row r="192" spans="1:13">
      <c r="A192" t="s">
        <v>4227</v>
      </c>
      <c r="B192" t="s">
        <v>4226</v>
      </c>
      <c r="C192" t="s">
        <v>192</v>
      </c>
      <c r="D192">
        <v>41332</v>
      </c>
      <c r="E192">
        <v>286</v>
      </c>
      <c r="F192">
        <v>21237</v>
      </c>
      <c r="G192" t="s">
        <v>4165</v>
      </c>
      <c r="I192" t="s">
        <v>4018</v>
      </c>
      <c r="J192" t="s">
        <v>47</v>
      </c>
      <c r="K192" t="s">
        <v>48</v>
      </c>
      <c r="L192" t="s">
        <v>4010</v>
      </c>
      <c r="M192" t="s">
        <v>49</v>
      </c>
    </row>
    <row r="193" spans="1:13">
      <c r="A193" t="s">
        <v>4228</v>
      </c>
      <c r="B193" t="s">
        <v>4229</v>
      </c>
      <c r="C193" t="s">
        <v>192</v>
      </c>
      <c r="D193">
        <v>41338</v>
      </c>
      <c r="G193" t="s">
        <v>1259</v>
      </c>
      <c r="I193" t="s">
        <v>4018</v>
      </c>
      <c r="J193" t="s">
        <v>47</v>
      </c>
      <c r="K193" t="s">
        <v>48</v>
      </c>
      <c r="L193" t="s">
        <v>4010</v>
      </c>
      <c r="M193" t="s">
        <v>1449</v>
      </c>
    </row>
    <row r="194" spans="1:13">
      <c r="A194" t="s">
        <v>4230</v>
      </c>
      <c r="B194" t="s">
        <v>530</v>
      </c>
      <c r="C194" t="s">
        <v>192</v>
      </c>
      <c r="D194">
        <v>41042</v>
      </c>
      <c r="E194">
        <v>4581</v>
      </c>
      <c r="F194">
        <v>21015</v>
      </c>
      <c r="G194" t="s">
        <v>4157</v>
      </c>
      <c r="H194">
        <v>1642</v>
      </c>
      <c r="I194" t="s">
        <v>4018</v>
      </c>
      <c r="J194" t="s">
        <v>47</v>
      </c>
      <c r="K194" t="s">
        <v>48</v>
      </c>
      <c r="L194" t="s">
        <v>4010</v>
      </c>
      <c r="M194" t="s">
        <v>1449</v>
      </c>
    </row>
    <row r="195" spans="1:13">
      <c r="A195" t="s">
        <v>4231</v>
      </c>
      <c r="B195" t="s">
        <v>530</v>
      </c>
      <c r="C195" t="s">
        <v>192</v>
      </c>
      <c r="D195">
        <v>41042</v>
      </c>
      <c r="E195">
        <v>2940</v>
      </c>
      <c r="F195">
        <v>21015</v>
      </c>
      <c r="G195" t="s">
        <v>4157</v>
      </c>
      <c r="H195">
        <v>1642</v>
      </c>
      <c r="I195" t="s">
        <v>4018</v>
      </c>
      <c r="J195" t="s">
        <v>47</v>
      </c>
      <c r="K195" t="s">
        <v>48</v>
      </c>
      <c r="L195" t="s">
        <v>4010</v>
      </c>
      <c r="M195" t="s">
        <v>40</v>
      </c>
    </row>
    <row r="196" spans="1:13">
      <c r="A196" t="s">
        <v>4232</v>
      </c>
      <c r="B196" t="s">
        <v>530</v>
      </c>
      <c r="C196" t="s">
        <v>192</v>
      </c>
      <c r="D196">
        <v>41042</v>
      </c>
      <c r="E196">
        <v>1443</v>
      </c>
      <c r="F196">
        <v>21015</v>
      </c>
      <c r="G196" t="s">
        <v>4157</v>
      </c>
      <c r="H196">
        <v>1642</v>
      </c>
      <c r="I196" t="s">
        <v>4083</v>
      </c>
      <c r="J196" t="s">
        <v>47</v>
      </c>
      <c r="K196" t="s">
        <v>93</v>
      </c>
      <c r="L196" t="s">
        <v>4010</v>
      </c>
      <c r="M196" t="s">
        <v>49</v>
      </c>
    </row>
    <row r="197" spans="1:13">
      <c r="A197" t="s">
        <v>4233</v>
      </c>
      <c r="B197" t="s">
        <v>4051</v>
      </c>
      <c r="C197" t="s">
        <v>299</v>
      </c>
      <c r="D197">
        <v>6067</v>
      </c>
      <c r="E197">
        <v>2317</v>
      </c>
      <c r="F197">
        <v>9003</v>
      </c>
      <c r="G197" t="s">
        <v>300</v>
      </c>
      <c r="H197">
        <v>3280</v>
      </c>
      <c r="I197" t="s">
        <v>4026</v>
      </c>
      <c r="J197" t="s">
        <v>47</v>
      </c>
      <c r="K197" t="s">
        <v>60</v>
      </c>
      <c r="L197" t="s">
        <v>4010</v>
      </c>
      <c r="M197" t="s">
        <v>49</v>
      </c>
    </row>
    <row r="198" spans="1:13">
      <c r="A198" t="s">
        <v>4234</v>
      </c>
      <c r="B198" t="s">
        <v>681</v>
      </c>
      <c r="C198" t="s">
        <v>192</v>
      </c>
      <c r="D198">
        <v>41339</v>
      </c>
      <c r="E198">
        <v>7217</v>
      </c>
      <c r="F198">
        <v>21025</v>
      </c>
      <c r="G198" t="s">
        <v>4235</v>
      </c>
      <c r="I198" t="s">
        <v>4026</v>
      </c>
      <c r="J198" t="s">
        <v>47</v>
      </c>
      <c r="K198" t="s">
        <v>48</v>
      </c>
      <c r="L198" t="s">
        <v>4010</v>
      </c>
      <c r="M198" t="s">
        <v>40</v>
      </c>
    </row>
    <row r="199" spans="1:13">
      <c r="A199" t="s">
        <v>4233</v>
      </c>
      <c r="B199" t="s">
        <v>4051</v>
      </c>
      <c r="C199" t="s">
        <v>299</v>
      </c>
      <c r="D199">
        <v>6067</v>
      </c>
      <c r="E199">
        <v>3705</v>
      </c>
      <c r="F199">
        <v>9003</v>
      </c>
      <c r="G199" t="s">
        <v>300</v>
      </c>
      <c r="H199">
        <v>3280</v>
      </c>
      <c r="I199" t="s">
        <v>4018</v>
      </c>
      <c r="J199" t="s">
        <v>47</v>
      </c>
      <c r="K199" t="s">
        <v>48</v>
      </c>
      <c r="L199" t="s">
        <v>4010</v>
      </c>
      <c r="M199" t="s">
        <v>40</v>
      </c>
    </row>
    <row r="200" spans="1:13">
      <c r="A200" t="s">
        <v>4236</v>
      </c>
      <c r="B200" t="s">
        <v>681</v>
      </c>
      <c r="C200" t="s">
        <v>192</v>
      </c>
      <c r="D200">
        <v>41339</v>
      </c>
      <c r="E200">
        <v>9632</v>
      </c>
      <c r="F200">
        <v>21025</v>
      </c>
      <c r="G200" t="s">
        <v>4235</v>
      </c>
      <c r="I200" t="s">
        <v>4026</v>
      </c>
      <c r="J200" t="s">
        <v>47</v>
      </c>
      <c r="K200" t="s">
        <v>48</v>
      </c>
      <c r="L200" t="s">
        <v>4010</v>
      </c>
      <c r="M200" t="s">
        <v>49</v>
      </c>
    </row>
    <row r="201" spans="1:13">
      <c r="A201" t="s">
        <v>4237</v>
      </c>
      <c r="B201" t="s">
        <v>681</v>
      </c>
      <c r="C201" t="s">
        <v>192</v>
      </c>
      <c r="D201">
        <v>41339</v>
      </c>
      <c r="E201">
        <v>9635</v>
      </c>
      <c r="F201">
        <v>21025</v>
      </c>
      <c r="G201" t="s">
        <v>4235</v>
      </c>
      <c r="I201" t="s">
        <v>4018</v>
      </c>
      <c r="J201" t="s">
        <v>47</v>
      </c>
      <c r="K201" t="s">
        <v>60</v>
      </c>
      <c r="L201" t="s">
        <v>4010</v>
      </c>
      <c r="M201" t="s">
        <v>1449</v>
      </c>
    </row>
    <row r="202" spans="1:13">
      <c r="A202" t="s">
        <v>4238</v>
      </c>
      <c r="B202" t="s">
        <v>681</v>
      </c>
      <c r="C202" t="s">
        <v>192</v>
      </c>
      <c r="D202">
        <v>41339</v>
      </c>
      <c r="E202">
        <v>7865</v>
      </c>
      <c r="F202">
        <v>21025</v>
      </c>
      <c r="G202" t="s">
        <v>4235</v>
      </c>
      <c r="I202" t="s">
        <v>4018</v>
      </c>
      <c r="J202" t="s">
        <v>47</v>
      </c>
      <c r="K202" t="s">
        <v>48</v>
      </c>
      <c r="L202" t="s">
        <v>4010</v>
      </c>
      <c r="M202" t="s">
        <v>61</v>
      </c>
    </row>
    <row r="203" spans="1:13">
      <c r="A203" t="s">
        <v>4239</v>
      </c>
      <c r="B203" t="s">
        <v>530</v>
      </c>
      <c r="C203" t="s">
        <v>192</v>
      </c>
      <c r="D203">
        <v>41042</v>
      </c>
      <c r="E203">
        <v>3228</v>
      </c>
      <c r="F203">
        <v>21015</v>
      </c>
      <c r="G203" t="s">
        <v>4157</v>
      </c>
      <c r="H203">
        <v>1642</v>
      </c>
      <c r="I203" t="s">
        <v>4018</v>
      </c>
      <c r="J203" t="s">
        <v>47</v>
      </c>
      <c r="K203" t="s">
        <v>82</v>
      </c>
      <c r="L203" t="s">
        <v>4010</v>
      </c>
      <c r="M203" t="s">
        <v>61</v>
      </c>
    </row>
    <row r="204" spans="1:13">
      <c r="A204" t="s">
        <v>4240</v>
      </c>
      <c r="B204" t="s">
        <v>530</v>
      </c>
      <c r="C204" t="s">
        <v>192</v>
      </c>
      <c r="D204">
        <v>41042</v>
      </c>
      <c r="E204">
        <v>3678</v>
      </c>
      <c r="F204">
        <v>21015</v>
      </c>
      <c r="G204" t="s">
        <v>4157</v>
      </c>
      <c r="H204">
        <v>1642</v>
      </c>
      <c r="I204" t="s">
        <v>4100</v>
      </c>
      <c r="J204" t="s">
        <v>47</v>
      </c>
      <c r="K204" t="s">
        <v>48</v>
      </c>
      <c r="L204" t="s">
        <v>4010</v>
      </c>
      <c r="M204" t="s">
        <v>40</v>
      </c>
    </row>
    <row r="205" spans="1:13">
      <c r="A205" t="s">
        <v>4241</v>
      </c>
      <c r="B205" t="s">
        <v>530</v>
      </c>
      <c r="C205" t="s">
        <v>192</v>
      </c>
      <c r="D205">
        <v>41042</v>
      </c>
      <c r="E205">
        <v>1804</v>
      </c>
      <c r="F205">
        <v>21015</v>
      </c>
      <c r="G205" t="s">
        <v>4157</v>
      </c>
      <c r="H205">
        <v>1642</v>
      </c>
      <c r="I205" t="s">
        <v>4009</v>
      </c>
      <c r="J205" t="s">
        <v>47</v>
      </c>
      <c r="K205" t="s">
        <v>48</v>
      </c>
      <c r="L205" t="s">
        <v>4010</v>
      </c>
      <c r="M205" t="s">
        <v>1449</v>
      </c>
    </row>
    <row r="206" spans="1:13">
      <c r="A206" t="s">
        <v>4242</v>
      </c>
      <c r="B206" t="s">
        <v>4051</v>
      </c>
      <c r="C206" t="s">
        <v>299</v>
      </c>
      <c r="D206">
        <v>6067</v>
      </c>
      <c r="E206">
        <v>2311</v>
      </c>
      <c r="F206">
        <v>9003</v>
      </c>
      <c r="G206" t="s">
        <v>300</v>
      </c>
      <c r="H206">
        <v>3280</v>
      </c>
      <c r="I206" t="s">
        <v>4026</v>
      </c>
      <c r="J206" t="s">
        <v>121</v>
      </c>
      <c r="K206" t="s">
        <v>48</v>
      </c>
      <c r="L206" t="s">
        <v>4010</v>
      </c>
      <c r="M206" t="s">
        <v>49</v>
      </c>
    </row>
    <row r="207" spans="1:13">
      <c r="A207" t="s">
        <v>4243</v>
      </c>
      <c r="B207" t="s">
        <v>681</v>
      </c>
      <c r="C207" t="s">
        <v>192</v>
      </c>
      <c r="D207">
        <v>41339</v>
      </c>
      <c r="E207">
        <v>9656</v>
      </c>
      <c r="F207">
        <v>21025</v>
      </c>
      <c r="G207" t="s">
        <v>4235</v>
      </c>
      <c r="I207" t="s">
        <v>4018</v>
      </c>
      <c r="J207" t="s">
        <v>47</v>
      </c>
      <c r="K207" t="s">
        <v>48</v>
      </c>
      <c r="L207" t="s">
        <v>4010</v>
      </c>
      <c r="M207" t="s">
        <v>1449</v>
      </c>
    </row>
    <row r="208" spans="1:13">
      <c r="A208" t="s">
        <v>4244</v>
      </c>
      <c r="B208" t="s">
        <v>4245</v>
      </c>
      <c r="C208" t="s">
        <v>192</v>
      </c>
      <c r="D208">
        <v>41339</v>
      </c>
      <c r="E208">
        <v>9009</v>
      </c>
      <c r="F208">
        <v>21025</v>
      </c>
      <c r="G208" t="s">
        <v>4235</v>
      </c>
      <c r="I208" t="s">
        <v>4018</v>
      </c>
      <c r="J208" t="s">
        <v>47</v>
      </c>
      <c r="K208" t="s">
        <v>48</v>
      </c>
      <c r="L208" t="s">
        <v>4010</v>
      </c>
      <c r="M208" t="s">
        <v>1449</v>
      </c>
    </row>
    <row r="209" spans="1:13">
      <c r="A209" t="s">
        <v>4048</v>
      </c>
      <c r="B209" t="s">
        <v>681</v>
      </c>
      <c r="C209" t="s">
        <v>192</v>
      </c>
      <c r="D209">
        <v>41339</v>
      </c>
      <c r="E209">
        <v>9404</v>
      </c>
      <c r="F209">
        <v>21025</v>
      </c>
      <c r="G209" t="s">
        <v>4235</v>
      </c>
      <c r="I209" t="s">
        <v>4018</v>
      </c>
      <c r="J209" t="s">
        <v>37</v>
      </c>
      <c r="K209" t="s">
        <v>60</v>
      </c>
      <c r="L209" t="s">
        <v>4010</v>
      </c>
      <c r="M209" t="s">
        <v>40</v>
      </c>
    </row>
    <row r="210" spans="1:13">
      <c r="A210" t="s">
        <v>4246</v>
      </c>
      <c r="B210" t="s">
        <v>681</v>
      </c>
      <c r="C210" t="s">
        <v>192</v>
      </c>
      <c r="D210">
        <v>41339</v>
      </c>
      <c r="E210">
        <v>7247</v>
      </c>
      <c r="F210">
        <v>21025</v>
      </c>
      <c r="G210" t="s">
        <v>4235</v>
      </c>
      <c r="I210" t="s">
        <v>4018</v>
      </c>
      <c r="J210" t="s">
        <v>47</v>
      </c>
      <c r="K210" t="s">
        <v>60</v>
      </c>
      <c r="L210" t="s">
        <v>4010</v>
      </c>
      <c r="M210" t="s">
        <v>40</v>
      </c>
    </row>
    <row r="211" spans="1:13">
      <c r="A211" t="s">
        <v>4247</v>
      </c>
      <c r="B211" t="s">
        <v>4051</v>
      </c>
      <c r="C211" t="s">
        <v>299</v>
      </c>
      <c r="D211">
        <v>6067</v>
      </c>
      <c r="E211">
        <v>1131</v>
      </c>
      <c r="F211">
        <v>9003</v>
      </c>
      <c r="G211" t="s">
        <v>300</v>
      </c>
      <c r="H211">
        <v>3280</v>
      </c>
      <c r="I211" t="s">
        <v>4009</v>
      </c>
      <c r="J211" t="s">
        <v>47</v>
      </c>
      <c r="K211" t="s">
        <v>48</v>
      </c>
      <c r="L211" t="s">
        <v>4010</v>
      </c>
      <c r="M211" t="s">
        <v>49</v>
      </c>
    </row>
    <row r="212" spans="1:13">
      <c r="A212" t="s">
        <v>4248</v>
      </c>
      <c r="B212" t="s">
        <v>530</v>
      </c>
      <c r="C212" t="s">
        <v>192</v>
      </c>
      <c r="D212">
        <v>41042</v>
      </c>
      <c r="E212">
        <v>4788</v>
      </c>
      <c r="F212">
        <v>21015</v>
      </c>
      <c r="G212" t="s">
        <v>4157</v>
      </c>
      <c r="H212">
        <v>1642</v>
      </c>
      <c r="I212" t="s">
        <v>4018</v>
      </c>
      <c r="J212" t="s">
        <v>47</v>
      </c>
      <c r="K212" t="s">
        <v>93</v>
      </c>
      <c r="L212" t="s">
        <v>4010</v>
      </c>
      <c r="M212" t="s">
        <v>1449</v>
      </c>
    </row>
    <row r="213" spans="1:13">
      <c r="A213" t="s">
        <v>4249</v>
      </c>
      <c r="B213" t="s">
        <v>530</v>
      </c>
      <c r="C213" t="s">
        <v>192</v>
      </c>
      <c r="D213">
        <v>41042</v>
      </c>
      <c r="E213">
        <v>9314</v>
      </c>
      <c r="F213">
        <v>21015</v>
      </c>
      <c r="G213" t="s">
        <v>4157</v>
      </c>
      <c r="H213">
        <v>1642</v>
      </c>
      <c r="I213" t="s">
        <v>4009</v>
      </c>
      <c r="J213" t="s">
        <v>47</v>
      </c>
      <c r="K213" t="s">
        <v>48</v>
      </c>
      <c r="L213" t="s">
        <v>4010</v>
      </c>
      <c r="M213" t="s">
        <v>1449</v>
      </c>
    </row>
    <row r="214" spans="1:13">
      <c r="A214" t="s">
        <v>4250</v>
      </c>
      <c r="B214" t="s">
        <v>530</v>
      </c>
      <c r="C214" t="s">
        <v>192</v>
      </c>
      <c r="D214">
        <v>41042</v>
      </c>
      <c r="E214">
        <v>4252</v>
      </c>
      <c r="F214">
        <v>21015</v>
      </c>
      <c r="G214" t="s">
        <v>4157</v>
      </c>
      <c r="H214">
        <v>1642</v>
      </c>
      <c r="I214" t="s">
        <v>4018</v>
      </c>
      <c r="J214" t="s">
        <v>47</v>
      </c>
      <c r="K214" t="s">
        <v>48</v>
      </c>
      <c r="L214" t="s">
        <v>4010</v>
      </c>
      <c r="M214" t="s">
        <v>49</v>
      </c>
    </row>
    <row r="215" spans="1:13">
      <c r="A215" t="s">
        <v>4251</v>
      </c>
      <c r="B215" t="s">
        <v>530</v>
      </c>
      <c r="C215" t="s">
        <v>192</v>
      </c>
      <c r="D215">
        <v>41042</v>
      </c>
      <c r="E215">
        <v>3311</v>
      </c>
      <c r="F215">
        <v>21015</v>
      </c>
      <c r="G215" t="s">
        <v>4157</v>
      </c>
      <c r="H215">
        <v>1642</v>
      </c>
      <c r="I215" t="s">
        <v>4018</v>
      </c>
      <c r="J215" t="s">
        <v>47</v>
      </c>
      <c r="K215" t="s">
        <v>48</v>
      </c>
      <c r="L215" t="s">
        <v>4010</v>
      </c>
      <c r="M215" t="s">
        <v>61</v>
      </c>
    </row>
    <row r="216" spans="1:13">
      <c r="A216" t="s">
        <v>4252</v>
      </c>
      <c r="B216" t="s">
        <v>530</v>
      </c>
      <c r="C216" t="s">
        <v>192</v>
      </c>
      <c r="D216">
        <v>41042</v>
      </c>
      <c r="E216">
        <v>1443</v>
      </c>
      <c r="F216">
        <v>21015</v>
      </c>
      <c r="G216" t="s">
        <v>4157</v>
      </c>
      <c r="H216">
        <v>1642</v>
      </c>
      <c r="I216" t="s">
        <v>4009</v>
      </c>
      <c r="J216" t="s">
        <v>47</v>
      </c>
      <c r="K216" t="s">
        <v>48</v>
      </c>
      <c r="L216" t="s">
        <v>4010</v>
      </c>
      <c r="M216" t="s">
        <v>1449</v>
      </c>
    </row>
    <row r="217" spans="1:13">
      <c r="A217" t="s">
        <v>4253</v>
      </c>
      <c r="B217" t="s">
        <v>530</v>
      </c>
      <c r="C217" t="s">
        <v>192</v>
      </c>
      <c r="D217">
        <v>41042</v>
      </c>
      <c r="G217" t="s">
        <v>1259</v>
      </c>
      <c r="H217">
        <v>1642</v>
      </c>
      <c r="I217" t="s">
        <v>4018</v>
      </c>
      <c r="J217" t="s">
        <v>47</v>
      </c>
      <c r="K217" t="s">
        <v>48</v>
      </c>
      <c r="L217" t="s">
        <v>4010</v>
      </c>
      <c r="M217" t="s">
        <v>40</v>
      </c>
    </row>
    <row r="218" spans="1:13">
      <c r="A218" t="s">
        <v>4254</v>
      </c>
      <c r="B218" t="s">
        <v>4051</v>
      </c>
      <c r="C218" t="s">
        <v>299</v>
      </c>
      <c r="D218">
        <v>6067</v>
      </c>
      <c r="E218">
        <v>1249</v>
      </c>
      <c r="F218">
        <v>9003</v>
      </c>
      <c r="G218" t="s">
        <v>300</v>
      </c>
      <c r="H218">
        <v>3280</v>
      </c>
      <c r="I218" t="s">
        <v>4026</v>
      </c>
      <c r="J218" t="s">
        <v>88</v>
      </c>
      <c r="K218" t="s">
        <v>82</v>
      </c>
      <c r="L218" t="s">
        <v>4010</v>
      </c>
      <c r="M218" t="s">
        <v>1449</v>
      </c>
    </row>
    <row r="219" spans="1:13">
      <c r="A219" t="s">
        <v>4255</v>
      </c>
      <c r="B219" t="s">
        <v>4256</v>
      </c>
      <c r="C219" t="s">
        <v>192</v>
      </c>
      <c r="D219">
        <v>41348</v>
      </c>
      <c r="E219">
        <v>9099</v>
      </c>
      <c r="F219">
        <v>21025</v>
      </c>
      <c r="G219" t="s">
        <v>4235</v>
      </c>
      <c r="I219" t="s">
        <v>4018</v>
      </c>
      <c r="J219" t="s">
        <v>47</v>
      </c>
      <c r="K219" t="s">
        <v>48</v>
      </c>
      <c r="L219" t="s">
        <v>39</v>
      </c>
      <c r="M219" t="s">
        <v>40</v>
      </c>
    </row>
    <row r="220" spans="1:13">
      <c r="A220" t="s">
        <v>4257</v>
      </c>
      <c r="B220" t="s">
        <v>530</v>
      </c>
      <c r="C220" t="s">
        <v>192</v>
      </c>
      <c r="D220">
        <v>41042</v>
      </c>
      <c r="E220">
        <v>6935</v>
      </c>
      <c r="F220">
        <v>21015</v>
      </c>
      <c r="G220" t="s">
        <v>4157</v>
      </c>
      <c r="H220">
        <v>1642</v>
      </c>
      <c r="I220" t="s">
        <v>4132</v>
      </c>
      <c r="J220" t="s">
        <v>47</v>
      </c>
      <c r="K220" t="s">
        <v>48</v>
      </c>
      <c r="L220" t="s">
        <v>4010</v>
      </c>
      <c r="M220" t="s">
        <v>89</v>
      </c>
    </row>
    <row r="221" spans="1:13">
      <c r="A221" t="s">
        <v>4258</v>
      </c>
      <c r="B221" t="s">
        <v>530</v>
      </c>
      <c r="C221" t="s">
        <v>192</v>
      </c>
      <c r="D221">
        <v>41042</v>
      </c>
      <c r="E221">
        <v>2030</v>
      </c>
      <c r="F221">
        <v>21015</v>
      </c>
      <c r="G221" t="s">
        <v>4157</v>
      </c>
      <c r="H221">
        <v>1642</v>
      </c>
      <c r="I221" t="s">
        <v>4100</v>
      </c>
      <c r="J221" t="s">
        <v>47</v>
      </c>
      <c r="K221" t="s">
        <v>48</v>
      </c>
      <c r="L221" t="s">
        <v>39</v>
      </c>
      <c r="M221" t="s">
        <v>171</v>
      </c>
    </row>
    <row r="222" spans="1:13">
      <c r="A222" t="s">
        <v>4259</v>
      </c>
      <c r="B222" t="s">
        <v>530</v>
      </c>
      <c r="C222" t="s">
        <v>192</v>
      </c>
      <c r="D222">
        <v>41042</v>
      </c>
      <c r="E222">
        <v>9601</v>
      </c>
      <c r="F222">
        <v>21015</v>
      </c>
      <c r="G222" t="s">
        <v>4157</v>
      </c>
      <c r="H222">
        <v>1642</v>
      </c>
      <c r="I222" t="s">
        <v>4100</v>
      </c>
      <c r="J222" t="s">
        <v>47</v>
      </c>
      <c r="K222" t="s">
        <v>93</v>
      </c>
      <c r="L222" t="s">
        <v>4010</v>
      </c>
      <c r="M222" t="s">
        <v>49</v>
      </c>
    </row>
    <row r="223" spans="1:13">
      <c r="A223" t="s">
        <v>4260</v>
      </c>
      <c r="B223" t="s">
        <v>530</v>
      </c>
      <c r="C223" t="s">
        <v>192</v>
      </c>
      <c r="D223">
        <v>41042</v>
      </c>
      <c r="E223">
        <v>2614</v>
      </c>
      <c r="F223">
        <v>21015</v>
      </c>
      <c r="G223" t="s">
        <v>4157</v>
      </c>
      <c r="H223">
        <v>1642</v>
      </c>
      <c r="I223" t="s">
        <v>4018</v>
      </c>
      <c r="J223" t="s">
        <v>47</v>
      </c>
      <c r="K223" t="s">
        <v>48</v>
      </c>
      <c r="L223" t="s">
        <v>4010</v>
      </c>
      <c r="M223" t="s">
        <v>49</v>
      </c>
    </row>
    <row r="224" spans="1:13">
      <c r="A224" t="s">
        <v>4028</v>
      </c>
      <c r="B224" t="s">
        <v>530</v>
      </c>
      <c r="C224" t="s">
        <v>192</v>
      </c>
      <c r="D224">
        <v>41042</v>
      </c>
      <c r="E224">
        <v>3275</v>
      </c>
      <c r="F224">
        <v>21015</v>
      </c>
      <c r="G224" t="s">
        <v>4157</v>
      </c>
      <c r="H224">
        <v>1642</v>
      </c>
      <c r="I224" t="s">
        <v>4018</v>
      </c>
      <c r="J224" t="s">
        <v>37</v>
      </c>
      <c r="K224" t="s">
        <v>82</v>
      </c>
      <c r="L224" t="s">
        <v>4010</v>
      </c>
      <c r="M224" t="s">
        <v>49</v>
      </c>
    </row>
    <row r="225" spans="1:13">
      <c r="A225" t="s">
        <v>4028</v>
      </c>
      <c r="B225" t="s">
        <v>530</v>
      </c>
      <c r="C225" t="s">
        <v>192</v>
      </c>
      <c r="D225">
        <v>41042</v>
      </c>
      <c r="E225">
        <v>1405</v>
      </c>
      <c r="F225">
        <v>21015</v>
      </c>
      <c r="G225" t="s">
        <v>4157</v>
      </c>
      <c r="H225">
        <v>1642</v>
      </c>
      <c r="I225" t="s">
        <v>4018</v>
      </c>
      <c r="J225" t="s">
        <v>37</v>
      </c>
      <c r="K225" t="s">
        <v>82</v>
      </c>
      <c r="L225" t="s">
        <v>4010</v>
      </c>
      <c r="M225" t="s">
        <v>171</v>
      </c>
    </row>
    <row r="226" spans="1:13">
      <c r="A226" t="s">
        <v>4261</v>
      </c>
      <c r="B226" t="s">
        <v>530</v>
      </c>
      <c r="C226" t="s">
        <v>192</v>
      </c>
      <c r="D226">
        <v>41042</v>
      </c>
      <c r="E226">
        <v>1553</v>
      </c>
      <c r="F226">
        <v>21015</v>
      </c>
      <c r="G226" t="s">
        <v>4157</v>
      </c>
      <c r="H226">
        <v>1642</v>
      </c>
      <c r="I226" t="s">
        <v>4018</v>
      </c>
      <c r="J226" t="s">
        <v>47</v>
      </c>
      <c r="K226" t="s">
        <v>93</v>
      </c>
      <c r="L226" t="s">
        <v>158</v>
      </c>
      <c r="M226" t="s">
        <v>49</v>
      </c>
    </row>
    <row r="227" spans="1:13">
      <c r="A227" t="s">
        <v>4262</v>
      </c>
      <c r="B227" t="s">
        <v>530</v>
      </c>
      <c r="C227" t="s">
        <v>192</v>
      </c>
      <c r="D227">
        <v>41042</v>
      </c>
      <c r="E227">
        <v>2623</v>
      </c>
      <c r="F227">
        <v>21015</v>
      </c>
      <c r="G227" t="s">
        <v>4157</v>
      </c>
      <c r="H227">
        <v>1642</v>
      </c>
      <c r="I227" t="s">
        <v>4009</v>
      </c>
      <c r="J227" t="s">
        <v>47</v>
      </c>
      <c r="K227" t="s">
        <v>48</v>
      </c>
      <c r="L227" t="s">
        <v>4010</v>
      </c>
      <c r="M227" t="s">
        <v>49</v>
      </c>
    </row>
    <row r="228" spans="1:13">
      <c r="A228" t="s">
        <v>4263</v>
      </c>
      <c r="B228" t="s">
        <v>4051</v>
      </c>
      <c r="C228" t="s">
        <v>299</v>
      </c>
      <c r="D228">
        <v>6067</v>
      </c>
      <c r="E228">
        <v>1249</v>
      </c>
      <c r="F228">
        <v>9003</v>
      </c>
      <c r="G228" t="s">
        <v>300</v>
      </c>
      <c r="H228">
        <v>3280</v>
      </c>
      <c r="I228" t="s">
        <v>4018</v>
      </c>
      <c r="J228" t="s">
        <v>164</v>
      </c>
      <c r="K228" t="s">
        <v>48</v>
      </c>
      <c r="L228" t="s">
        <v>4010</v>
      </c>
      <c r="M228" t="s">
        <v>49</v>
      </c>
    </row>
    <row r="229" spans="1:13">
      <c r="A229" t="s">
        <v>4264</v>
      </c>
      <c r="B229" t="s">
        <v>530</v>
      </c>
      <c r="C229" t="s">
        <v>192</v>
      </c>
      <c r="D229">
        <v>41042</v>
      </c>
      <c r="E229">
        <v>4851</v>
      </c>
      <c r="F229">
        <v>21015</v>
      </c>
      <c r="G229" t="s">
        <v>4157</v>
      </c>
      <c r="H229">
        <v>1642</v>
      </c>
      <c r="I229" t="s">
        <v>4018</v>
      </c>
      <c r="J229" t="s">
        <v>121</v>
      </c>
      <c r="K229" t="s">
        <v>38</v>
      </c>
      <c r="L229" t="s">
        <v>4010</v>
      </c>
      <c r="M229" t="s">
        <v>61</v>
      </c>
    </row>
    <row r="230" spans="1:13">
      <c r="A230" t="s">
        <v>4265</v>
      </c>
      <c r="B230" t="s">
        <v>4051</v>
      </c>
      <c r="C230" t="s">
        <v>299</v>
      </c>
      <c r="D230">
        <v>6067</v>
      </c>
      <c r="E230">
        <v>3003</v>
      </c>
      <c r="F230">
        <v>9003</v>
      </c>
      <c r="G230" t="s">
        <v>300</v>
      </c>
      <c r="H230">
        <v>3280</v>
      </c>
      <c r="I230" t="s">
        <v>4018</v>
      </c>
      <c r="J230" t="s">
        <v>47</v>
      </c>
      <c r="K230" t="s">
        <v>82</v>
      </c>
      <c r="L230" t="s">
        <v>4010</v>
      </c>
      <c r="M230" t="s">
        <v>49</v>
      </c>
    </row>
    <row r="231" spans="1:13">
      <c r="A231" t="s">
        <v>4266</v>
      </c>
      <c r="B231" t="s">
        <v>530</v>
      </c>
      <c r="C231" t="s">
        <v>192</v>
      </c>
      <c r="D231">
        <v>41042</v>
      </c>
      <c r="E231">
        <v>1616</v>
      </c>
      <c r="F231">
        <v>21015</v>
      </c>
      <c r="G231" t="s">
        <v>4157</v>
      </c>
      <c r="H231">
        <v>1642</v>
      </c>
      <c r="I231" t="s">
        <v>4009</v>
      </c>
      <c r="J231" t="s">
        <v>47</v>
      </c>
      <c r="K231" t="s">
        <v>60</v>
      </c>
      <c r="L231" t="s">
        <v>4010</v>
      </c>
      <c r="M231" t="s">
        <v>89</v>
      </c>
    </row>
    <row r="232" spans="1:13">
      <c r="A232" t="s">
        <v>4267</v>
      </c>
      <c r="B232" t="s">
        <v>2545</v>
      </c>
      <c r="C232" t="s">
        <v>588</v>
      </c>
      <c r="D232">
        <v>1532</v>
      </c>
      <c r="E232">
        <v>1952</v>
      </c>
      <c r="F232">
        <v>25027</v>
      </c>
      <c r="G232" t="s">
        <v>1194</v>
      </c>
      <c r="H232">
        <v>1122</v>
      </c>
      <c r="I232" t="s">
        <v>4018</v>
      </c>
      <c r="J232" t="s">
        <v>47</v>
      </c>
      <c r="K232" t="s">
        <v>60</v>
      </c>
      <c r="L232" t="s">
        <v>4010</v>
      </c>
      <c r="M232" t="s">
        <v>49</v>
      </c>
    </row>
    <row r="233" spans="1:13">
      <c r="A233" t="s">
        <v>4268</v>
      </c>
      <c r="B233" t="s">
        <v>530</v>
      </c>
      <c r="C233" t="s">
        <v>192</v>
      </c>
      <c r="D233">
        <v>41042</v>
      </c>
      <c r="E233">
        <v>9631</v>
      </c>
      <c r="F233">
        <v>21015</v>
      </c>
      <c r="G233" t="s">
        <v>4157</v>
      </c>
      <c r="H233">
        <v>1642</v>
      </c>
      <c r="I233" t="s">
        <v>4018</v>
      </c>
      <c r="J233" t="s">
        <v>47</v>
      </c>
      <c r="K233" t="s">
        <v>48</v>
      </c>
      <c r="L233" t="s">
        <v>39</v>
      </c>
      <c r="M233" t="s">
        <v>49</v>
      </c>
    </row>
    <row r="234" spans="1:13">
      <c r="A234" t="s">
        <v>4116</v>
      </c>
      <c r="B234" t="s">
        <v>530</v>
      </c>
      <c r="C234" t="s">
        <v>192</v>
      </c>
      <c r="D234">
        <v>41042</v>
      </c>
      <c r="E234">
        <v>1234</v>
      </c>
      <c r="F234">
        <v>21015</v>
      </c>
      <c r="G234" t="s">
        <v>4157</v>
      </c>
      <c r="H234">
        <v>1642</v>
      </c>
      <c r="I234" t="s">
        <v>4018</v>
      </c>
      <c r="J234" t="s">
        <v>121</v>
      </c>
      <c r="K234" t="s">
        <v>48</v>
      </c>
      <c r="L234" t="s">
        <v>4010</v>
      </c>
      <c r="M234" t="s">
        <v>49</v>
      </c>
    </row>
    <row r="235" spans="1:13">
      <c r="A235" t="s">
        <v>4081</v>
      </c>
      <c r="B235" t="s">
        <v>530</v>
      </c>
      <c r="C235" t="s">
        <v>192</v>
      </c>
      <c r="D235">
        <v>41042</v>
      </c>
      <c r="E235">
        <v>1619</v>
      </c>
      <c r="F235">
        <v>21015</v>
      </c>
      <c r="G235" t="s">
        <v>4157</v>
      </c>
      <c r="H235">
        <v>1642</v>
      </c>
      <c r="I235" t="s">
        <v>4018</v>
      </c>
      <c r="J235" t="s">
        <v>47</v>
      </c>
      <c r="K235" t="s">
        <v>38</v>
      </c>
      <c r="L235" t="s">
        <v>4010</v>
      </c>
      <c r="M235" t="s">
        <v>61</v>
      </c>
    </row>
    <row r="236" spans="1:13">
      <c r="A236" t="s">
        <v>4269</v>
      </c>
      <c r="B236" t="s">
        <v>530</v>
      </c>
      <c r="C236" t="s">
        <v>192</v>
      </c>
      <c r="D236">
        <v>41042</v>
      </c>
      <c r="E236">
        <v>6935</v>
      </c>
      <c r="F236">
        <v>21015</v>
      </c>
      <c r="G236" t="s">
        <v>4157</v>
      </c>
      <c r="H236">
        <v>1642</v>
      </c>
      <c r="I236" t="s">
        <v>4018</v>
      </c>
      <c r="J236" t="s">
        <v>47</v>
      </c>
      <c r="K236" t="s">
        <v>48</v>
      </c>
      <c r="L236" t="s">
        <v>4010</v>
      </c>
      <c r="M236" t="s">
        <v>1449</v>
      </c>
    </row>
    <row r="237" spans="1:13">
      <c r="A237" t="s">
        <v>4270</v>
      </c>
      <c r="B237" t="s">
        <v>530</v>
      </c>
      <c r="C237" t="s">
        <v>192</v>
      </c>
      <c r="D237">
        <v>41042</v>
      </c>
      <c r="E237">
        <v>9601</v>
      </c>
      <c r="F237">
        <v>21015</v>
      </c>
      <c r="G237" t="s">
        <v>4157</v>
      </c>
      <c r="H237">
        <v>1642</v>
      </c>
      <c r="I237" t="s">
        <v>4009</v>
      </c>
      <c r="J237" t="s">
        <v>47</v>
      </c>
      <c r="K237" t="s">
        <v>48</v>
      </c>
      <c r="L237" t="s">
        <v>39</v>
      </c>
      <c r="M237" t="s">
        <v>171</v>
      </c>
    </row>
    <row r="238" spans="1:13">
      <c r="A238" t="s">
        <v>4116</v>
      </c>
      <c r="B238" t="s">
        <v>530</v>
      </c>
      <c r="C238" t="s">
        <v>192</v>
      </c>
      <c r="D238">
        <v>41042</v>
      </c>
      <c r="E238">
        <v>7764</v>
      </c>
      <c r="F238">
        <v>21015</v>
      </c>
      <c r="G238" t="s">
        <v>4157</v>
      </c>
      <c r="H238">
        <v>1642</v>
      </c>
      <c r="I238" t="s">
        <v>4018</v>
      </c>
      <c r="J238" t="s">
        <v>121</v>
      </c>
      <c r="K238" t="s">
        <v>48</v>
      </c>
      <c r="L238" t="s">
        <v>4010</v>
      </c>
      <c r="M238" t="s">
        <v>1449</v>
      </c>
    </row>
    <row r="239" spans="1:13">
      <c r="A239" t="s">
        <v>4271</v>
      </c>
      <c r="B239" t="s">
        <v>2545</v>
      </c>
      <c r="C239" t="s">
        <v>588</v>
      </c>
      <c r="D239">
        <v>1532</v>
      </c>
      <c r="E239">
        <v>1006</v>
      </c>
      <c r="F239">
        <v>25027</v>
      </c>
      <c r="G239" t="s">
        <v>1194</v>
      </c>
      <c r="H239">
        <v>1122</v>
      </c>
      <c r="I239" t="s">
        <v>4032</v>
      </c>
      <c r="J239" t="s">
        <v>47</v>
      </c>
      <c r="K239" t="s">
        <v>60</v>
      </c>
      <c r="L239" t="s">
        <v>4010</v>
      </c>
      <c r="M239" t="s">
        <v>49</v>
      </c>
    </row>
    <row r="240" spans="1:13">
      <c r="A240" t="s">
        <v>4272</v>
      </c>
      <c r="B240" t="s">
        <v>530</v>
      </c>
      <c r="C240" t="s">
        <v>192</v>
      </c>
      <c r="D240">
        <v>41042</v>
      </c>
      <c r="E240">
        <v>2002</v>
      </c>
      <c r="F240">
        <v>21015</v>
      </c>
      <c r="G240" t="s">
        <v>4157</v>
      </c>
      <c r="H240">
        <v>1642</v>
      </c>
      <c r="I240" t="s">
        <v>4026</v>
      </c>
      <c r="J240" t="s">
        <v>47</v>
      </c>
      <c r="K240" t="s">
        <v>48</v>
      </c>
      <c r="L240" t="s">
        <v>4010</v>
      </c>
      <c r="M240" t="s">
        <v>40</v>
      </c>
    </row>
    <row r="241" spans="1:13">
      <c r="A241" t="s">
        <v>4273</v>
      </c>
      <c r="B241" t="s">
        <v>530</v>
      </c>
      <c r="C241" t="s">
        <v>192</v>
      </c>
      <c r="D241">
        <v>41042</v>
      </c>
      <c r="E241">
        <v>2045</v>
      </c>
      <c r="F241">
        <v>21015</v>
      </c>
      <c r="G241" t="s">
        <v>4157</v>
      </c>
      <c r="H241">
        <v>1642</v>
      </c>
      <c r="I241" t="s">
        <v>4009</v>
      </c>
      <c r="J241" t="s">
        <v>47</v>
      </c>
      <c r="K241" t="s">
        <v>48</v>
      </c>
      <c r="L241" t="s">
        <v>4010</v>
      </c>
      <c r="M241" t="s">
        <v>40</v>
      </c>
    </row>
    <row r="242" spans="1:13">
      <c r="A242" t="s">
        <v>4134</v>
      </c>
      <c r="B242" t="s">
        <v>530</v>
      </c>
      <c r="C242" t="s">
        <v>192</v>
      </c>
      <c r="D242">
        <v>41042</v>
      </c>
      <c r="E242">
        <v>7703</v>
      </c>
      <c r="F242">
        <v>21015</v>
      </c>
      <c r="G242" t="s">
        <v>4157</v>
      </c>
      <c r="H242">
        <v>1642</v>
      </c>
      <c r="I242" t="s">
        <v>4026</v>
      </c>
      <c r="J242" t="s">
        <v>121</v>
      </c>
      <c r="K242" t="s">
        <v>82</v>
      </c>
      <c r="L242" t="s">
        <v>4010</v>
      </c>
      <c r="M242" t="s">
        <v>49</v>
      </c>
    </row>
    <row r="243" spans="1:13">
      <c r="A243" t="s">
        <v>4134</v>
      </c>
      <c r="B243" t="s">
        <v>530</v>
      </c>
      <c r="C243" t="s">
        <v>192</v>
      </c>
      <c r="D243">
        <v>41042</v>
      </c>
      <c r="E243">
        <v>3201</v>
      </c>
      <c r="F243">
        <v>21015</v>
      </c>
      <c r="G243" t="s">
        <v>4157</v>
      </c>
      <c r="H243">
        <v>1642</v>
      </c>
      <c r="I243" t="s">
        <v>4026</v>
      </c>
      <c r="J243" t="s">
        <v>121</v>
      </c>
      <c r="K243" t="s">
        <v>82</v>
      </c>
      <c r="L243" t="s">
        <v>4010</v>
      </c>
      <c r="M243" t="s">
        <v>40</v>
      </c>
    </row>
    <row r="244" spans="1:13">
      <c r="A244" t="s">
        <v>4274</v>
      </c>
      <c r="B244" t="s">
        <v>530</v>
      </c>
      <c r="C244" t="s">
        <v>192</v>
      </c>
      <c r="D244">
        <v>41042</v>
      </c>
      <c r="E244">
        <v>4252</v>
      </c>
      <c r="F244">
        <v>21015</v>
      </c>
      <c r="G244" t="s">
        <v>4157</v>
      </c>
      <c r="H244">
        <v>1642</v>
      </c>
      <c r="I244" t="s">
        <v>4018</v>
      </c>
      <c r="J244" t="s">
        <v>47</v>
      </c>
      <c r="K244" t="s">
        <v>48</v>
      </c>
      <c r="L244" t="s">
        <v>4010</v>
      </c>
      <c r="M244" t="s">
        <v>49</v>
      </c>
    </row>
    <row r="245" spans="1:13">
      <c r="A245" t="s">
        <v>4012</v>
      </c>
      <c r="B245" t="s">
        <v>530</v>
      </c>
      <c r="C245" t="s">
        <v>192</v>
      </c>
      <c r="D245">
        <v>41042</v>
      </c>
      <c r="E245">
        <v>4778</v>
      </c>
      <c r="F245">
        <v>21015</v>
      </c>
      <c r="G245" t="s">
        <v>4157</v>
      </c>
      <c r="H245">
        <v>1642</v>
      </c>
      <c r="I245" t="s">
        <v>4013</v>
      </c>
      <c r="J245" t="s">
        <v>37</v>
      </c>
      <c r="K245" t="s">
        <v>93</v>
      </c>
      <c r="L245" t="s">
        <v>4010</v>
      </c>
      <c r="M245" t="s">
        <v>1449</v>
      </c>
    </row>
    <row r="246" spans="1:13">
      <c r="A246" t="s">
        <v>4275</v>
      </c>
      <c r="B246" t="s">
        <v>530</v>
      </c>
      <c r="C246" t="s">
        <v>192</v>
      </c>
      <c r="D246">
        <v>41042</v>
      </c>
      <c r="E246">
        <v>8651</v>
      </c>
      <c r="F246">
        <v>21015</v>
      </c>
      <c r="G246" t="s">
        <v>4157</v>
      </c>
      <c r="H246">
        <v>1642</v>
      </c>
      <c r="I246" t="s">
        <v>4018</v>
      </c>
      <c r="J246" t="s">
        <v>47</v>
      </c>
      <c r="K246" t="s">
        <v>48</v>
      </c>
      <c r="L246" t="s">
        <v>4010</v>
      </c>
      <c r="M246" t="s">
        <v>61</v>
      </c>
    </row>
    <row r="247" spans="1:13">
      <c r="A247" t="s">
        <v>4276</v>
      </c>
      <c r="B247" t="s">
        <v>4277</v>
      </c>
      <c r="C247" t="s">
        <v>192</v>
      </c>
      <c r="D247">
        <v>41046</v>
      </c>
      <c r="E247">
        <v>9409</v>
      </c>
      <c r="F247">
        <v>21081</v>
      </c>
      <c r="G247" t="s">
        <v>1235</v>
      </c>
      <c r="H247">
        <v>1642</v>
      </c>
      <c r="I247" t="s">
        <v>4026</v>
      </c>
      <c r="J247" t="s">
        <v>47</v>
      </c>
      <c r="K247" t="s">
        <v>82</v>
      </c>
      <c r="L247" t="s">
        <v>4010</v>
      </c>
      <c r="M247" t="s">
        <v>49</v>
      </c>
    </row>
    <row r="248" spans="1:13">
      <c r="A248" t="s">
        <v>4278</v>
      </c>
      <c r="B248" t="s">
        <v>4277</v>
      </c>
      <c r="C248" t="s">
        <v>192</v>
      </c>
      <c r="D248">
        <v>41046</v>
      </c>
      <c r="E248">
        <v>9748</v>
      </c>
      <c r="F248">
        <v>21081</v>
      </c>
      <c r="G248" t="s">
        <v>1235</v>
      </c>
      <c r="H248">
        <v>1642</v>
      </c>
      <c r="I248" t="s">
        <v>4018</v>
      </c>
      <c r="J248" t="s">
        <v>47</v>
      </c>
      <c r="K248" t="s">
        <v>93</v>
      </c>
      <c r="L248" t="s">
        <v>4010</v>
      </c>
      <c r="M248" t="s">
        <v>1449</v>
      </c>
    </row>
    <row r="249" spans="1:13">
      <c r="A249" t="s">
        <v>4279</v>
      </c>
      <c r="B249" t="s">
        <v>1237</v>
      </c>
      <c r="C249" t="s">
        <v>192</v>
      </c>
      <c r="D249">
        <v>41365</v>
      </c>
      <c r="E249">
        <v>8416</v>
      </c>
      <c r="F249">
        <v>21237</v>
      </c>
      <c r="G249" t="s">
        <v>4165</v>
      </c>
      <c r="I249" t="s">
        <v>4009</v>
      </c>
      <c r="J249" t="s">
        <v>47</v>
      </c>
      <c r="K249" t="s">
        <v>48</v>
      </c>
      <c r="L249" t="s">
        <v>4010</v>
      </c>
      <c r="M249" t="s">
        <v>171</v>
      </c>
    </row>
    <row r="250" spans="1:13">
      <c r="A250" t="s">
        <v>4280</v>
      </c>
      <c r="B250" t="s">
        <v>1237</v>
      </c>
      <c r="C250" t="s">
        <v>192</v>
      </c>
      <c r="D250">
        <v>41365</v>
      </c>
      <c r="G250" t="s">
        <v>1259</v>
      </c>
      <c r="I250" t="s">
        <v>4018</v>
      </c>
      <c r="J250" t="s">
        <v>47</v>
      </c>
      <c r="K250" t="s">
        <v>48</v>
      </c>
      <c r="L250" t="s">
        <v>39</v>
      </c>
      <c r="M250" t="s">
        <v>40</v>
      </c>
    </row>
    <row r="251" spans="1:13">
      <c r="A251" t="s">
        <v>4281</v>
      </c>
      <c r="B251" t="s">
        <v>4282</v>
      </c>
      <c r="C251" t="s">
        <v>192</v>
      </c>
      <c r="D251">
        <v>41048</v>
      </c>
      <c r="E251">
        <v>7524</v>
      </c>
      <c r="F251">
        <v>21015</v>
      </c>
      <c r="G251" t="s">
        <v>4157</v>
      </c>
      <c r="H251">
        <v>1642</v>
      </c>
      <c r="I251" t="s">
        <v>4022</v>
      </c>
      <c r="J251" t="s">
        <v>47</v>
      </c>
      <c r="K251" t="s">
        <v>60</v>
      </c>
      <c r="L251" t="s">
        <v>4010</v>
      </c>
      <c r="M251" t="s">
        <v>40</v>
      </c>
    </row>
    <row r="252" spans="1:13">
      <c r="A252" t="s">
        <v>4283</v>
      </c>
      <c r="B252" t="s">
        <v>4282</v>
      </c>
      <c r="C252" t="s">
        <v>192</v>
      </c>
      <c r="D252">
        <v>41048</v>
      </c>
      <c r="E252">
        <v>9123</v>
      </c>
      <c r="F252">
        <v>21015</v>
      </c>
      <c r="G252" t="s">
        <v>4157</v>
      </c>
      <c r="H252">
        <v>1642</v>
      </c>
      <c r="I252" t="s">
        <v>4018</v>
      </c>
      <c r="J252" t="s">
        <v>47</v>
      </c>
      <c r="K252" t="s">
        <v>82</v>
      </c>
      <c r="L252" t="s">
        <v>4010</v>
      </c>
      <c r="M252" t="s">
        <v>40</v>
      </c>
    </row>
    <row r="253" spans="1:13">
      <c r="A253" t="s">
        <v>4284</v>
      </c>
      <c r="B253" t="s">
        <v>4282</v>
      </c>
      <c r="C253" t="s">
        <v>192</v>
      </c>
      <c r="D253">
        <v>41048</v>
      </c>
      <c r="E253">
        <v>9691</v>
      </c>
      <c r="F253">
        <v>21015</v>
      </c>
      <c r="G253" t="s">
        <v>4157</v>
      </c>
      <c r="H253">
        <v>1642</v>
      </c>
      <c r="I253" t="s">
        <v>4009</v>
      </c>
      <c r="J253" t="s">
        <v>47</v>
      </c>
      <c r="K253" t="s">
        <v>93</v>
      </c>
      <c r="L253" t="s">
        <v>4010</v>
      </c>
      <c r="M253" t="s">
        <v>1449</v>
      </c>
    </row>
    <row r="254" spans="1:13">
      <c r="A254" t="s">
        <v>4285</v>
      </c>
      <c r="B254" t="s">
        <v>4282</v>
      </c>
      <c r="C254" t="s">
        <v>192</v>
      </c>
      <c r="D254">
        <v>41048</v>
      </c>
      <c r="E254">
        <v>9119</v>
      </c>
      <c r="F254">
        <v>21015</v>
      </c>
      <c r="G254" t="s">
        <v>4157</v>
      </c>
      <c r="H254">
        <v>1642</v>
      </c>
      <c r="I254" t="s">
        <v>4009</v>
      </c>
      <c r="J254" t="s">
        <v>47</v>
      </c>
      <c r="K254" t="s">
        <v>48</v>
      </c>
      <c r="L254" t="s">
        <v>4010</v>
      </c>
      <c r="M254" t="s">
        <v>171</v>
      </c>
    </row>
    <row r="255" spans="1:13">
      <c r="A255" t="s">
        <v>4286</v>
      </c>
      <c r="B255" t="s">
        <v>4282</v>
      </c>
      <c r="C255" t="s">
        <v>192</v>
      </c>
      <c r="D255">
        <v>41048</v>
      </c>
      <c r="E255">
        <v>8707</v>
      </c>
      <c r="F255">
        <v>21015</v>
      </c>
      <c r="G255" t="s">
        <v>4157</v>
      </c>
      <c r="H255">
        <v>1642</v>
      </c>
      <c r="I255" t="s">
        <v>4032</v>
      </c>
      <c r="J255" t="s">
        <v>47</v>
      </c>
      <c r="K255" t="s">
        <v>48</v>
      </c>
      <c r="L255" t="s">
        <v>4010</v>
      </c>
      <c r="M255" t="s">
        <v>49</v>
      </c>
    </row>
    <row r="256" spans="1:13">
      <c r="A256" t="s">
        <v>4287</v>
      </c>
      <c r="B256" t="s">
        <v>4282</v>
      </c>
      <c r="C256" t="s">
        <v>192</v>
      </c>
      <c r="D256">
        <v>41048</v>
      </c>
      <c r="E256">
        <v>8774</v>
      </c>
      <c r="F256">
        <v>21015</v>
      </c>
      <c r="G256" t="s">
        <v>4157</v>
      </c>
      <c r="H256">
        <v>1642</v>
      </c>
      <c r="I256" t="s">
        <v>4018</v>
      </c>
      <c r="J256" t="s">
        <v>47</v>
      </c>
      <c r="K256" t="s">
        <v>48</v>
      </c>
      <c r="L256" t="s">
        <v>4010</v>
      </c>
      <c r="M256" t="s">
        <v>40</v>
      </c>
    </row>
    <row r="257" spans="1:13">
      <c r="A257" t="s">
        <v>4134</v>
      </c>
      <c r="B257" t="s">
        <v>4282</v>
      </c>
      <c r="C257" t="s">
        <v>192</v>
      </c>
      <c r="D257">
        <v>41048</v>
      </c>
      <c r="E257">
        <v>9692</v>
      </c>
      <c r="F257">
        <v>21015</v>
      </c>
      <c r="G257" t="s">
        <v>4157</v>
      </c>
      <c r="H257">
        <v>1642</v>
      </c>
      <c r="I257" t="s">
        <v>4026</v>
      </c>
      <c r="J257" t="s">
        <v>121</v>
      </c>
      <c r="K257" t="s">
        <v>60</v>
      </c>
      <c r="L257" t="s">
        <v>4010</v>
      </c>
      <c r="M257" t="s">
        <v>61</v>
      </c>
    </row>
    <row r="258" spans="1:13">
      <c r="A258" t="s">
        <v>4288</v>
      </c>
      <c r="B258" t="s">
        <v>4289</v>
      </c>
      <c r="C258" t="s">
        <v>192</v>
      </c>
      <c r="D258">
        <v>41049</v>
      </c>
      <c r="E258">
        <v>8412</v>
      </c>
      <c r="F258">
        <v>21069</v>
      </c>
      <c r="G258" t="s">
        <v>4208</v>
      </c>
      <c r="I258" t="s">
        <v>4018</v>
      </c>
      <c r="J258" t="s">
        <v>47</v>
      </c>
      <c r="K258" t="s">
        <v>48</v>
      </c>
      <c r="L258" t="s">
        <v>158</v>
      </c>
      <c r="M258" t="s">
        <v>61</v>
      </c>
    </row>
    <row r="259" spans="1:13">
      <c r="A259" t="s">
        <v>4290</v>
      </c>
      <c r="B259" t="s">
        <v>4289</v>
      </c>
      <c r="C259" t="s">
        <v>192</v>
      </c>
      <c r="D259">
        <v>41049</v>
      </c>
      <c r="E259">
        <v>9263</v>
      </c>
      <c r="F259">
        <v>21069</v>
      </c>
      <c r="G259" t="s">
        <v>4208</v>
      </c>
      <c r="I259" t="s">
        <v>4018</v>
      </c>
      <c r="J259" t="s">
        <v>47</v>
      </c>
      <c r="K259" t="s">
        <v>48</v>
      </c>
      <c r="L259" t="s">
        <v>4010</v>
      </c>
      <c r="M259" t="s">
        <v>49</v>
      </c>
    </row>
    <row r="260" spans="1:13">
      <c r="A260" t="s">
        <v>4291</v>
      </c>
      <c r="B260" t="s">
        <v>387</v>
      </c>
      <c r="C260" t="s">
        <v>299</v>
      </c>
      <c r="D260">
        <v>6068</v>
      </c>
      <c r="E260">
        <v>1801</v>
      </c>
      <c r="F260">
        <v>9005</v>
      </c>
      <c r="G260" t="s">
        <v>1501</v>
      </c>
      <c r="H260">
        <v>3280</v>
      </c>
      <c r="I260" t="s">
        <v>4009</v>
      </c>
      <c r="J260" t="s">
        <v>47</v>
      </c>
      <c r="K260" t="s">
        <v>48</v>
      </c>
      <c r="L260" t="s">
        <v>4010</v>
      </c>
      <c r="M260" t="s">
        <v>40</v>
      </c>
    </row>
    <row r="261" spans="1:13">
      <c r="A261" t="s">
        <v>4292</v>
      </c>
      <c r="B261" t="s">
        <v>4293</v>
      </c>
      <c r="C261" t="s">
        <v>192</v>
      </c>
      <c r="D261">
        <v>41051</v>
      </c>
      <c r="E261">
        <v>8648</v>
      </c>
      <c r="F261">
        <v>21117</v>
      </c>
      <c r="G261" t="s">
        <v>1205</v>
      </c>
      <c r="H261">
        <v>1642</v>
      </c>
      <c r="I261" t="s">
        <v>4018</v>
      </c>
      <c r="J261" t="s">
        <v>47</v>
      </c>
      <c r="K261" t="s">
        <v>48</v>
      </c>
      <c r="L261" t="s">
        <v>4010</v>
      </c>
      <c r="M261" t="s">
        <v>49</v>
      </c>
    </row>
    <row r="262" spans="1:13">
      <c r="A262" t="s">
        <v>4028</v>
      </c>
      <c r="B262" t="s">
        <v>4293</v>
      </c>
      <c r="C262" t="s">
        <v>192</v>
      </c>
      <c r="D262">
        <v>41051</v>
      </c>
      <c r="E262">
        <v>8196</v>
      </c>
      <c r="F262">
        <v>21117</v>
      </c>
      <c r="G262" t="s">
        <v>1205</v>
      </c>
      <c r="H262">
        <v>1642</v>
      </c>
      <c r="I262" t="s">
        <v>4018</v>
      </c>
      <c r="J262" t="s">
        <v>37</v>
      </c>
      <c r="K262" t="s">
        <v>82</v>
      </c>
      <c r="L262" t="s">
        <v>4010</v>
      </c>
      <c r="M262" t="s">
        <v>49</v>
      </c>
    </row>
    <row r="263" spans="1:13">
      <c r="A263" t="s">
        <v>4048</v>
      </c>
      <c r="B263" t="s">
        <v>4293</v>
      </c>
      <c r="C263" t="s">
        <v>192</v>
      </c>
      <c r="D263">
        <v>41051</v>
      </c>
      <c r="E263">
        <v>8720</v>
      </c>
      <c r="F263">
        <v>21117</v>
      </c>
      <c r="G263" t="s">
        <v>1205</v>
      </c>
      <c r="H263">
        <v>1642</v>
      </c>
      <c r="I263" t="s">
        <v>4018</v>
      </c>
      <c r="J263" t="s">
        <v>37</v>
      </c>
      <c r="K263" t="s">
        <v>60</v>
      </c>
      <c r="L263" t="s">
        <v>4010</v>
      </c>
      <c r="M263" t="s">
        <v>49</v>
      </c>
    </row>
    <row r="264" spans="1:13">
      <c r="A264" t="s">
        <v>4134</v>
      </c>
      <c r="B264" t="s">
        <v>4293</v>
      </c>
      <c r="C264" t="s">
        <v>192</v>
      </c>
      <c r="D264">
        <v>41051</v>
      </c>
      <c r="E264">
        <v>7042</v>
      </c>
      <c r="F264">
        <v>21117</v>
      </c>
      <c r="G264" t="s">
        <v>1205</v>
      </c>
      <c r="H264">
        <v>1642</v>
      </c>
      <c r="I264" t="s">
        <v>4026</v>
      </c>
      <c r="J264" t="s">
        <v>121</v>
      </c>
      <c r="K264" t="s">
        <v>93</v>
      </c>
      <c r="L264" t="s">
        <v>4010</v>
      </c>
      <c r="M264" t="s">
        <v>1449</v>
      </c>
    </row>
    <row r="265" spans="1:13">
      <c r="A265" t="s">
        <v>4294</v>
      </c>
      <c r="B265" t="s">
        <v>4295</v>
      </c>
      <c r="C265" t="s">
        <v>192</v>
      </c>
      <c r="D265">
        <v>41055</v>
      </c>
      <c r="E265">
        <v>8889</v>
      </c>
      <c r="F265">
        <v>21161</v>
      </c>
      <c r="G265" t="s">
        <v>1027</v>
      </c>
      <c r="I265" t="s">
        <v>4018</v>
      </c>
      <c r="J265" t="s">
        <v>47</v>
      </c>
      <c r="K265" t="s">
        <v>82</v>
      </c>
      <c r="L265" t="s">
        <v>158</v>
      </c>
      <c r="M265" t="s">
        <v>89</v>
      </c>
    </row>
    <row r="266" spans="1:13">
      <c r="A266" t="s">
        <v>4296</v>
      </c>
      <c r="B266" t="s">
        <v>4297</v>
      </c>
      <c r="C266" t="s">
        <v>192</v>
      </c>
      <c r="D266">
        <v>41056</v>
      </c>
      <c r="E266">
        <v>9763</v>
      </c>
      <c r="F266">
        <v>21161</v>
      </c>
      <c r="G266" t="s">
        <v>1027</v>
      </c>
      <c r="I266" t="s">
        <v>4018</v>
      </c>
      <c r="J266" t="s">
        <v>47</v>
      </c>
      <c r="K266" t="s">
        <v>48</v>
      </c>
      <c r="L266" t="s">
        <v>4010</v>
      </c>
      <c r="M266" t="s">
        <v>40</v>
      </c>
    </row>
    <row r="267" spans="1:13">
      <c r="A267" t="s">
        <v>4298</v>
      </c>
      <c r="B267" t="s">
        <v>4297</v>
      </c>
      <c r="C267" t="s">
        <v>192</v>
      </c>
      <c r="D267">
        <v>41056</v>
      </c>
      <c r="E267">
        <v>9445</v>
      </c>
      <c r="F267">
        <v>21161</v>
      </c>
      <c r="G267" t="s">
        <v>1027</v>
      </c>
      <c r="I267" t="s">
        <v>4018</v>
      </c>
      <c r="J267" t="s">
        <v>47</v>
      </c>
      <c r="K267" t="s">
        <v>48</v>
      </c>
      <c r="L267" t="s">
        <v>4010</v>
      </c>
      <c r="M267" t="s">
        <v>171</v>
      </c>
    </row>
    <row r="268" spans="1:13">
      <c r="A268" t="s">
        <v>4299</v>
      </c>
      <c r="B268" t="s">
        <v>4297</v>
      </c>
      <c r="C268" t="s">
        <v>192</v>
      </c>
      <c r="D268">
        <v>41056</v>
      </c>
      <c r="E268">
        <v>9106</v>
      </c>
      <c r="F268">
        <v>21161</v>
      </c>
      <c r="G268" t="s">
        <v>1027</v>
      </c>
      <c r="I268" t="s">
        <v>4026</v>
      </c>
      <c r="J268" t="s">
        <v>47</v>
      </c>
      <c r="K268" t="s">
        <v>48</v>
      </c>
      <c r="L268" t="s">
        <v>4010</v>
      </c>
      <c r="M268" t="s">
        <v>40</v>
      </c>
    </row>
    <row r="269" spans="1:13">
      <c r="A269" t="s">
        <v>4300</v>
      </c>
      <c r="B269" t="s">
        <v>4297</v>
      </c>
      <c r="C269" t="s">
        <v>192</v>
      </c>
      <c r="D269">
        <v>41056</v>
      </c>
      <c r="E269">
        <v>1264</v>
      </c>
      <c r="F269">
        <v>21161</v>
      </c>
      <c r="G269" t="s">
        <v>1027</v>
      </c>
      <c r="I269" t="s">
        <v>4009</v>
      </c>
      <c r="J269" t="s">
        <v>47</v>
      </c>
      <c r="K269" t="s">
        <v>48</v>
      </c>
      <c r="L269" t="s">
        <v>4010</v>
      </c>
      <c r="M269" t="s">
        <v>171</v>
      </c>
    </row>
    <row r="270" spans="1:13">
      <c r="A270" t="s">
        <v>4116</v>
      </c>
      <c r="B270" t="s">
        <v>4297</v>
      </c>
      <c r="C270" t="s">
        <v>192</v>
      </c>
      <c r="D270">
        <v>41056</v>
      </c>
      <c r="E270">
        <v>1626</v>
      </c>
      <c r="F270">
        <v>21161</v>
      </c>
      <c r="G270" t="s">
        <v>1027</v>
      </c>
      <c r="I270" t="s">
        <v>4018</v>
      </c>
      <c r="J270" t="s">
        <v>121</v>
      </c>
      <c r="K270" t="s">
        <v>60</v>
      </c>
      <c r="L270" t="s">
        <v>4010</v>
      </c>
      <c r="M270" t="s">
        <v>89</v>
      </c>
    </row>
    <row r="271" spans="1:13">
      <c r="A271" t="s">
        <v>4159</v>
      </c>
      <c r="B271" t="s">
        <v>4297</v>
      </c>
      <c r="C271" t="s">
        <v>192</v>
      </c>
      <c r="D271">
        <v>41056</v>
      </c>
      <c r="E271">
        <v>8347</v>
      </c>
      <c r="F271">
        <v>21161</v>
      </c>
      <c r="G271" t="s">
        <v>1027</v>
      </c>
      <c r="I271" t="s">
        <v>4013</v>
      </c>
      <c r="J271" t="s">
        <v>37</v>
      </c>
      <c r="K271" t="s">
        <v>93</v>
      </c>
      <c r="L271" t="s">
        <v>4010</v>
      </c>
      <c r="M271" t="s">
        <v>1449</v>
      </c>
    </row>
    <row r="272" spans="1:13">
      <c r="A272" t="s">
        <v>4301</v>
      </c>
      <c r="B272" t="s">
        <v>4297</v>
      </c>
      <c r="C272" t="s">
        <v>192</v>
      </c>
      <c r="D272">
        <v>41056</v>
      </c>
      <c r="E272">
        <v>9039</v>
      </c>
      <c r="F272">
        <v>21161</v>
      </c>
      <c r="G272" t="s">
        <v>1027</v>
      </c>
      <c r="I272" t="s">
        <v>4026</v>
      </c>
      <c r="J272" t="s">
        <v>47</v>
      </c>
      <c r="K272" t="s">
        <v>48</v>
      </c>
      <c r="L272" t="s">
        <v>4010</v>
      </c>
      <c r="M272" t="s">
        <v>61</v>
      </c>
    </row>
    <row r="273" spans="1:13">
      <c r="A273" t="s">
        <v>4302</v>
      </c>
      <c r="B273" t="s">
        <v>4297</v>
      </c>
      <c r="C273" t="s">
        <v>192</v>
      </c>
      <c r="D273">
        <v>41056</v>
      </c>
      <c r="E273">
        <v>1237</v>
      </c>
      <c r="F273">
        <v>21161</v>
      </c>
      <c r="G273" t="s">
        <v>1027</v>
      </c>
      <c r="I273" t="s">
        <v>4026</v>
      </c>
      <c r="J273" t="s">
        <v>47</v>
      </c>
      <c r="K273" t="s">
        <v>48</v>
      </c>
      <c r="L273" t="s">
        <v>158</v>
      </c>
      <c r="M273" t="s">
        <v>49</v>
      </c>
    </row>
    <row r="274" spans="1:13">
      <c r="A274" t="s">
        <v>4159</v>
      </c>
      <c r="B274" t="s">
        <v>4297</v>
      </c>
      <c r="C274" t="s">
        <v>192</v>
      </c>
      <c r="D274">
        <v>41056</v>
      </c>
      <c r="E274">
        <v>1202</v>
      </c>
      <c r="F274">
        <v>21161</v>
      </c>
      <c r="G274" t="s">
        <v>1027</v>
      </c>
      <c r="I274" t="s">
        <v>4013</v>
      </c>
      <c r="J274" t="s">
        <v>37</v>
      </c>
      <c r="K274" t="s">
        <v>93</v>
      </c>
      <c r="L274" t="s">
        <v>4010</v>
      </c>
      <c r="M274" t="s">
        <v>49</v>
      </c>
    </row>
    <row r="275" spans="1:13">
      <c r="A275" t="s">
        <v>4303</v>
      </c>
      <c r="B275" t="s">
        <v>4297</v>
      </c>
      <c r="C275" t="s">
        <v>192</v>
      </c>
      <c r="D275">
        <v>41056</v>
      </c>
      <c r="E275">
        <v>7313</v>
      </c>
      <c r="F275">
        <v>21161</v>
      </c>
      <c r="G275" t="s">
        <v>1027</v>
      </c>
      <c r="I275" t="s">
        <v>4018</v>
      </c>
      <c r="J275" t="s">
        <v>47</v>
      </c>
      <c r="K275" t="s">
        <v>48</v>
      </c>
      <c r="L275" t="s">
        <v>4010</v>
      </c>
      <c r="M275" t="s">
        <v>1449</v>
      </c>
    </row>
    <row r="276" spans="1:13">
      <c r="A276" t="s">
        <v>4304</v>
      </c>
      <c r="B276" t="s">
        <v>4297</v>
      </c>
      <c r="C276" t="s">
        <v>192</v>
      </c>
      <c r="D276">
        <v>41056</v>
      </c>
      <c r="E276">
        <v>1601</v>
      </c>
      <c r="F276">
        <v>21161</v>
      </c>
      <c r="G276" t="s">
        <v>1027</v>
      </c>
      <c r="I276" t="s">
        <v>4018</v>
      </c>
      <c r="J276" t="s">
        <v>47</v>
      </c>
      <c r="K276" t="s">
        <v>48</v>
      </c>
      <c r="L276" t="s">
        <v>4010</v>
      </c>
      <c r="M276" t="s">
        <v>61</v>
      </c>
    </row>
    <row r="277" spans="1:13">
      <c r="A277" t="s">
        <v>4178</v>
      </c>
      <c r="B277" t="s">
        <v>4297</v>
      </c>
      <c r="C277" t="s">
        <v>192</v>
      </c>
      <c r="D277">
        <v>41056</v>
      </c>
      <c r="E277">
        <v>9178</v>
      </c>
      <c r="F277">
        <v>21161</v>
      </c>
      <c r="G277" t="s">
        <v>1027</v>
      </c>
      <c r="I277" t="s">
        <v>4018</v>
      </c>
      <c r="J277" t="s">
        <v>47</v>
      </c>
      <c r="K277" t="s">
        <v>48</v>
      </c>
      <c r="L277" t="s">
        <v>4010</v>
      </c>
      <c r="M277" t="s">
        <v>61</v>
      </c>
    </row>
    <row r="278" spans="1:13">
      <c r="A278" t="s">
        <v>4028</v>
      </c>
      <c r="B278" t="s">
        <v>4297</v>
      </c>
      <c r="C278" t="s">
        <v>192</v>
      </c>
      <c r="D278">
        <v>41056</v>
      </c>
      <c r="E278">
        <v>8721</v>
      </c>
      <c r="F278">
        <v>21161</v>
      </c>
      <c r="G278" t="s">
        <v>1027</v>
      </c>
      <c r="I278" t="s">
        <v>4018</v>
      </c>
      <c r="J278" t="s">
        <v>37</v>
      </c>
      <c r="K278" t="s">
        <v>82</v>
      </c>
      <c r="L278" t="s">
        <v>4010</v>
      </c>
      <c r="M278" t="s">
        <v>61</v>
      </c>
    </row>
    <row r="279" spans="1:13">
      <c r="A279" t="s">
        <v>4305</v>
      </c>
      <c r="B279" t="s">
        <v>4297</v>
      </c>
      <c r="C279" t="s">
        <v>192</v>
      </c>
      <c r="D279">
        <v>41056</v>
      </c>
      <c r="E279">
        <v>1287</v>
      </c>
      <c r="F279">
        <v>21161</v>
      </c>
      <c r="G279" t="s">
        <v>1027</v>
      </c>
      <c r="I279" t="s">
        <v>4026</v>
      </c>
      <c r="J279" t="s">
        <v>47</v>
      </c>
      <c r="K279" t="s">
        <v>48</v>
      </c>
      <c r="L279" t="s">
        <v>39</v>
      </c>
      <c r="M279" t="s">
        <v>49</v>
      </c>
    </row>
    <row r="280" spans="1:13">
      <c r="A280" t="s">
        <v>4306</v>
      </c>
      <c r="B280" t="s">
        <v>4297</v>
      </c>
      <c r="C280" t="s">
        <v>192</v>
      </c>
      <c r="D280">
        <v>41056</v>
      </c>
      <c r="E280">
        <v>7100</v>
      </c>
      <c r="F280">
        <v>21161</v>
      </c>
      <c r="G280" t="s">
        <v>1027</v>
      </c>
      <c r="I280" t="s">
        <v>4018</v>
      </c>
      <c r="J280" t="s">
        <v>47</v>
      </c>
      <c r="K280" t="s">
        <v>48</v>
      </c>
      <c r="L280" t="s">
        <v>4010</v>
      </c>
      <c r="M280" t="s">
        <v>61</v>
      </c>
    </row>
    <row r="281" spans="1:13">
      <c r="A281" t="s">
        <v>4307</v>
      </c>
      <c r="B281" t="s">
        <v>3769</v>
      </c>
      <c r="C281" t="s">
        <v>299</v>
      </c>
      <c r="D281">
        <v>6069</v>
      </c>
      <c r="E281">
        <v>2127</v>
      </c>
      <c r="F281">
        <v>9005</v>
      </c>
      <c r="G281" t="s">
        <v>1501</v>
      </c>
      <c r="H281">
        <v>3280</v>
      </c>
      <c r="I281" t="s">
        <v>4018</v>
      </c>
      <c r="J281" t="s">
        <v>47</v>
      </c>
      <c r="K281" t="s">
        <v>48</v>
      </c>
      <c r="L281" t="s">
        <v>4010</v>
      </c>
      <c r="M281" t="s">
        <v>40</v>
      </c>
    </row>
    <row r="282" spans="1:13">
      <c r="A282" t="s">
        <v>4048</v>
      </c>
      <c r="B282" t="s">
        <v>4297</v>
      </c>
      <c r="C282" t="s">
        <v>192</v>
      </c>
      <c r="D282">
        <v>41056</v>
      </c>
      <c r="E282">
        <v>9181</v>
      </c>
      <c r="F282">
        <v>21161</v>
      </c>
      <c r="G282" t="s">
        <v>1027</v>
      </c>
      <c r="I282" t="s">
        <v>4018</v>
      </c>
      <c r="J282" t="s">
        <v>37</v>
      </c>
      <c r="K282" t="s">
        <v>60</v>
      </c>
      <c r="L282" t="s">
        <v>4010</v>
      </c>
      <c r="M282" t="s">
        <v>49</v>
      </c>
    </row>
    <row r="283" spans="1:13">
      <c r="A283" t="s">
        <v>4308</v>
      </c>
      <c r="B283" t="s">
        <v>4297</v>
      </c>
      <c r="C283" t="s">
        <v>192</v>
      </c>
      <c r="D283">
        <v>41056</v>
      </c>
      <c r="E283">
        <v>9186</v>
      </c>
      <c r="F283">
        <v>21161</v>
      </c>
      <c r="G283" t="s">
        <v>1027</v>
      </c>
      <c r="I283" t="s">
        <v>4018</v>
      </c>
      <c r="J283" t="s">
        <v>47</v>
      </c>
      <c r="K283" t="s">
        <v>93</v>
      </c>
      <c r="L283" t="s">
        <v>4010</v>
      </c>
      <c r="M283" t="s">
        <v>49</v>
      </c>
    </row>
    <row r="284" spans="1:13">
      <c r="A284" t="s">
        <v>4309</v>
      </c>
      <c r="B284" t="s">
        <v>4297</v>
      </c>
      <c r="C284" t="s">
        <v>192</v>
      </c>
      <c r="D284">
        <v>41056</v>
      </c>
      <c r="E284">
        <v>9110</v>
      </c>
      <c r="F284">
        <v>21161</v>
      </c>
      <c r="G284" t="s">
        <v>1027</v>
      </c>
      <c r="I284" t="s">
        <v>4018</v>
      </c>
      <c r="J284" t="s">
        <v>47</v>
      </c>
      <c r="K284" t="s">
        <v>48</v>
      </c>
      <c r="L284" t="s">
        <v>4010</v>
      </c>
      <c r="M284" t="s">
        <v>61</v>
      </c>
    </row>
    <row r="285" spans="1:13">
      <c r="A285" t="s">
        <v>4310</v>
      </c>
      <c r="B285" t="s">
        <v>4311</v>
      </c>
      <c r="C285" t="s">
        <v>192</v>
      </c>
      <c r="D285">
        <v>41413</v>
      </c>
      <c r="G285" t="s">
        <v>1259</v>
      </c>
      <c r="I285" t="s">
        <v>4018</v>
      </c>
      <c r="J285" t="s">
        <v>47</v>
      </c>
      <c r="K285" t="s">
        <v>48</v>
      </c>
      <c r="L285" t="s">
        <v>4010</v>
      </c>
      <c r="M285" t="s">
        <v>1449</v>
      </c>
    </row>
    <row r="286" spans="1:13">
      <c r="A286" t="s">
        <v>4240</v>
      </c>
      <c r="B286" t="s">
        <v>4312</v>
      </c>
      <c r="C286" t="s">
        <v>192</v>
      </c>
      <c r="D286">
        <v>41063</v>
      </c>
      <c r="E286">
        <v>9672</v>
      </c>
      <c r="F286">
        <v>21117</v>
      </c>
      <c r="G286" t="s">
        <v>1205</v>
      </c>
      <c r="H286">
        <v>1642</v>
      </c>
      <c r="I286" t="s">
        <v>4100</v>
      </c>
      <c r="J286" t="s">
        <v>47</v>
      </c>
      <c r="K286" t="s">
        <v>48</v>
      </c>
      <c r="L286" t="s">
        <v>4010</v>
      </c>
      <c r="M286" t="s">
        <v>61</v>
      </c>
    </row>
    <row r="287" spans="1:13">
      <c r="A287" t="s">
        <v>4313</v>
      </c>
      <c r="B287" t="s">
        <v>4312</v>
      </c>
      <c r="C287" t="s">
        <v>192</v>
      </c>
      <c r="D287">
        <v>41063</v>
      </c>
      <c r="E287">
        <v>9653</v>
      </c>
      <c r="F287">
        <v>21117</v>
      </c>
      <c r="G287" t="s">
        <v>1205</v>
      </c>
      <c r="H287">
        <v>1642</v>
      </c>
      <c r="I287" t="s">
        <v>4018</v>
      </c>
      <c r="J287" t="s">
        <v>47</v>
      </c>
      <c r="K287" t="s">
        <v>93</v>
      </c>
      <c r="L287" t="s">
        <v>4010</v>
      </c>
      <c r="M287" t="s">
        <v>49</v>
      </c>
    </row>
    <row r="288" spans="1:13">
      <c r="A288" t="s">
        <v>4314</v>
      </c>
      <c r="B288" t="s">
        <v>4315</v>
      </c>
      <c r="C288" t="s">
        <v>192</v>
      </c>
      <c r="D288">
        <v>41064</v>
      </c>
      <c r="E288">
        <v>9605</v>
      </c>
      <c r="F288">
        <v>21201</v>
      </c>
      <c r="G288" t="s">
        <v>4316</v>
      </c>
      <c r="I288" t="s">
        <v>4100</v>
      </c>
      <c r="J288" t="s">
        <v>47</v>
      </c>
      <c r="K288" t="s">
        <v>48</v>
      </c>
      <c r="L288" t="s">
        <v>4010</v>
      </c>
      <c r="M288" t="s">
        <v>1449</v>
      </c>
    </row>
    <row r="289" spans="1:13">
      <c r="A289" t="s">
        <v>4317</v>
      </c>
      <c r="B289" t="s">
        <v>4315</v>
      </c>
      <c r="C289" t="s">
        <v>192</v>
      </c>
      <c r="D289">
        <v>41064</v>
      </c>
      <c r="F289">
        <v>21201</v>
      </c>
      <c r="G289" t="s">
        <v>4316</v>
      </c>
      <c r="I289" t="s">
        <v>4018</v>
      </c>
      <c r="J289" t="s">
        <v>47</v>
      </c>
      <c r="K289" t="s">
        <v>93</v>
      </c>
      <c r="L289" t="s">
        <v>4010</v>
      </c>
      <c r="M289" t="s">
        <v>1449</v>
      </c>
    </row>
    <row r="290" spans="1:13">
      <c r="A290" t="s">
        <v>4318</v>
      </c>
      <c r="B290" t="s">
        <v>983</v>
      </c>
      <c r="C290" t="s">
        <v>192</v>
      </c>
      <c r="D290">
        <v>41071</v>
      </c>
      <c r="E290">
        <v>1508</v>
      </c>
      <c r="F290">
        <v>21037</v>
      </c>
      <c r="G290" t="s">
        <v>1003</v>
      </c>
      <c r="H290">
        <v>1642</v>
      </c>
      <c r="I290" t="s">
        <v>4018</v>
      </c>
      <c r="J290" t="s">
        <v>47</v>
      </c>
      <c r="K290" t="s">
        <v>48</v>
      </c>
      <c r="L290" t="s">
        <v>4010</v>
      </c>
      <c r="M290" t="s">
        <v>89</v>
      </c>
    </row>
    <row r="291" spans="1:13">
      <c r="A291" t="s">
        <v>4319</v>
      </c>
      <c r="B291" t="s">
        <v>3769</v>
      </c>
      <c r="C291" t="s">
        <v>299</v>
      </c>
      <c r="D291">
        <v>6069</v>
      </c>
      <c r="E291">
        <v>2324</v>
      </c>
      <c r="F291">
        <v>9005</v>
      </c>
      <c r="G291" t="s">
        <v>1501</v>
      </c>
      <c r="H291">
        <v>3280</v>
      </c>
      <c r="I291" t="s">
        <v>4100</v>
      </c>
      <c r="J291" t="s">
        <v>47</v>
      </c>
      <c r="K291" t="s">
        <v>93</v>
      </c>
      <c r="L291" t="s">
        <v>4010</v>
      </c>
      <c r="M291" t="s">
        <v>1449</v>
      </c>
    </row>
    <row r="292" spans="1:13">
      <c r="A292" t="s">
        <v>4320</v>
      </c>
      <c r="B292" t="s">
        <v>983</v>
      </c>
      <c r="C292" t="s">
        <v>192</v>
      </c>
      <c r="D292">
        <v>41071</v>
      </c>
      <c r="E292">
        <v>3229</v>
      </c>
      <c r="F292">
        <v>21037</v>
      </c>
      <c r="G292" t="s">
        <v>1003</v>
      </c>
      <c r="H292">
        <v>1642</v>
      </c>
      <c r="I292" t="s">
        <v>4026</v>
      </c>
      <c r="J292" t="s">
        <v>164</v>
      </c>
      <c r="K292" t="s">
        <v>82</v>
      </c>
      <c r="L292" t="s">
        <v>4010</v>
      </c>
      <c r="M292" t="s">
        <v>49</v>
      </c>
    </row>
    <row r="293" spans="1:13">
      <c r="A293" t="s">
        <v>4321</v>
      </c>
      <c r="B293" t="s">
        <v>4322</v>
      </c>
      <c r="C293" t="s">
        <v>192</v>
      </c>
      <c r="D293">
        <v>41071</v>
      </c>
      <c r="E293">
        <v>3273</v>
      </c>
      <c r="F293">
        <v>21037</v>
      </c>
      <c r="G293" t="s">
        <v>1003</v>
      </c>
      <c r="H293">
        <v>1642</v>
      </c>
      <c r="I293" t="s">
        <v>4009</v>
      </c>
      <c r="J293" t="s">
        <v>47</v>
      </c>
      <c r="K293" t="s">
        <v>48</v>
      </c>
      <c r="L293" t="s">
        <v>4010</v>
      </c>
      <c r="M293" t="s">
        <v>1449</v>
      </c>
    </row>
    <row r="294" spans="1:13">
      <c r="A294" t="s">
        <v>4323</v>
      </c>
      <c r="B294" t="s">
        <v>4324</v>
      </c>
      <c r="C294" t="s">
        <v>192</v>
      </c>
      <c r="D294">
        <v>41425</v>
      </c>
      <c r="E294">
        <v>8665</v>
      </c>
      <c r="F294">
        <v>21175</v>
      </c>
      <c r="G294" t="s">
        <v>4325</v>
      </c>
      <c r="I294" t="s">
        <v>4009</v>
      </c>
      <c r="J294" t="s">
        <v>47</v>
      </c>
      <c r="K294" t="s">
        <v>48</v>
      </c>
      <c r="L294" t="s">
        <v>4010</v>
      </c>
      <c r="M294" t="s">
        <v>40</v>
      </c>
    </row>
    <row r="295" spans="1:13">
      <c r="A295" t="s">
        <v>4326</v>
      </c>
      <c r="B295" t="s">
        <v>4324</v>
      </c>
      <c r="C295" t="s">
        <v>192</v>
      </c>
      <c r="D295">
        <v>41425</v>
      </c>
      <c r="E295">
        <v>8818</v>
      </c>
      <c r="F295">
        <v>21175</v>
      </c>
      <c r="G295" t="s">
        <v>4325</v>
      </c>
      <c r="I295" t="s">
        <v>4018</v>
      </c>
      <c r="J295" t="s">
        <v>47</v>
      </c>
      <c r="K295" t="s">
        <v>48</v>
      </c>
      <c r="L295" t="s">
        <v>4010</v>
      </c>
      <c r="M295" t="s">
        <v>49</v>
      </c>
    </row>
    <row r="296" spans="1:13">
      <c r="A296" t="s">
        <v>4327</v>
      </c>
      <c r="B296" t="s">
        <v>4324</v>
      </c>
      <c r="C296" t="s">
        <v>192</v>
      </c>
      <c r="D296">
        <v>41425</v>
      </c>
      <c r="E296">
        <v>8939</v>
      </c>
      <c r="F296">
        <v>21175</v>
      </c>
      <c r="G296" t="s">
        <v>4325</v>
      </c>
      <c r="I296" t="s">
        <v>4018</v>
      </c>
      <c r="J296" t="s">
        <v>47</v>
      </c>
      <c r="K296" t="s">
        <v>48</v>
      </c>
      <c r="L296" t="s">
        <v>4010</v>
      </c>
      <c r="M296" t="s">
        <v>40</v>
      </c>
    </row>
    <row r="297" spans="1:13">
      <c r="A297" t="s">
        <v>4328</v>
      </c>
      <c r="B297" t="s">
        <v>3769</v>
      </c>
      <c r="C297" t="s">
        <v>299</v>
      </c>
      <c r="D297">
        <v>6069</v>
      </c>
      <c r="E297">
        <v>2030</v>
      </c>
      <c r="F297">
        <v>9005</v>
      </c>
      <c r="G297" t="s">
        <v>1501</v>
      </c>
      <c r="H297">
        <v>3280</v>
      </c>
      <c r="I297" t="s">
        <v>4009</v>
      </c>
      <c r="J297" t="s">
        <v>47</v>
      </c>
      <c r="K297" t="s">
        <v>48</v>
      </c>
      <c r="L297" t="s">
        <v>4010</v>
      </c>
      <c r="M297" t="s">
        <v>40</v>
      </c>
    </row>
    <row r="298" spans="1:13">
      <c r="A298" t="s">
        <v>4329</v>
      </c>
      <c r="B298" t="s">
        <v>983</v>
      </c>
      <c r="C298" t="s">
        <v>192</v>
      </c>
      <c r="D298">
        <v>41071</v>
      </c>
      <c r="E298">
        <v>1813</v>
      </c>
      <c r="F298">
        <v>21037</v>
      </c>
      <c r="G298" t="s">
        <v>1003</v>
      </c>
      <c r="H298">
        <v>1642</v>
      </c>
      <c r="I298" t="s">
        <v>4026</v>
      </c>
      <c r="J298" t="s">
        <v>47</v>
      </c>
      <c r="K298" t="s">
        <v>48</v>
      </c>
      <c r="L298" t="s">
        <v>4010</v>
      </c>
      <c r="M298" t="s">
        <v>49</v>
      </c>
    </row>
    <row r="299" spans="1:13">
      <c r="A299" t="s">
        <v>4330</v>
      </c>
      <c r="B299" t="s">
        <v>983</v>
      </c>
      <c r="C299" t="s">
        <v>192</v>
      </c>
      <c r="D299">
        <v>41071</v>
      </c>
      <c r="E299">
        <v>1126</v>
      </c>
      <c r="F299">
        <v>21037</v>
      </c>
      <c r="G299" t="s">
        <v>1003</v>
      </c>
      <c r="H299">
        <v>1642</v>
      </c>
      <c r="I299" t="s">
        <v>4009</v>
      </c>
      <c r="J299" t="s">
        <v>47</v>
      </c>
      <c r="K299" t="s">
        <v>93</v>
      </c>
      <c r="L299" t="s">
        <v>4010</v>
      </c>
      <c r="M299" t="s">
        <v>1449</v>
      </c>
    </row>
    <row r="300" spans="1:13">
      <c r="A300" t="s">
        <v>4331</v>
      </c>
      <c r="B300" t="s">
        <v>983</v>
      </c>
      <c r="C300" t="s">
        <v>192</v>
      </c>
      <c r="D300">
        <v>41071</v>
      </c>
      <c r="E300">
        <v>1592</v>
      </c>
      <c r="F300">
        <v>21037</v>
      </c>
      <c r="G300" t="s">
        <v>1003</v>
      </c>
      <c r="H300">
        <v>1642</v>
      </c>
      <c r="I300" t="s">
        <v>4026</v>
      </c>
      <c r="J300" t="s">
        <v>47</v>
      </c>
      <c r="K300" t="s">
        <v>48</v>
      </c>
      <c r="L300" t="s">
        <v>4010</v>
      </c>
      <c r="M300" t="s">
        <v>1449</v>
      </c>
    </row>
    <row r="301" spans="1:13">
      <c r="A301" t="s">
        <v>4332</v>
      </c>
      <c r="B301" t="s">
        <v>983</v>
      </c>
      <c r="C301" t="s">
        <v>192</v>
      </c>
      <c r="D301">
        <v>41071</v>
      </c>
      <c r="E301">
        <v>2571</v>
      </c>
      <c r="F301">
        <v>21037</v>
      </c>
      <c r="G301" t="s">
        <v>1003</v>
      </c>
      <c r="H301">
        <v>1642</v>
      </c>
      <c r="I301" t="s">
        <v>4018</v>
      </c>
      <c r="J301" t="s">
        <v>47</v>
      </c>
      <c r="K301" t="s">
        <v>48</v>
      </c>
      <c r="L301" t="s">
        <v>39</v>
      </c>
      <c r="M301" t="s">
        <v>40</v>
      </c>
    </row>
    <row r="302" spans="1:13">
      <c r="A302" t="s">
        <v>4137</v>
      </c>
      <c r="B302" t="s">
        <v>983</v>
      </c>
      <c r="C302" t="s">
        <v>192</v>
      </c>
      <c r="D302">
        <v>41071</v>
      </c>
      <c r="E302">
        <v>2107</v>
      </c>
      <c r="F302">
        <v>21037</v>
      </c>
      <c r="G302" t="s">
        <v>1003</v>
      </c>
      <c r="H302">
        <v>1642</v>
      </c>
      <c r="I302" t="s">
        <v>4013</v>
      </c>
      <c r="J302" t="s">
        <v>37</v>
      </c>
      <c r="K302" t="s">
        <v>93</v>
      </c>
      <c r="L302" t="s">
        <v>4010</v>
      </c>
      <c r="M302" t="s">
        <v>40</v>
      </c>
    </row>
    <row r="303" spans="1:13">
      <c r="A303" t="s">
        <v>4333</v>
      </c>
      <c r="B303" t="s">
        <v>983</v>
      </c>
      <c r="C303" t="s">
        <v>192</v>
      </c>
      <c r="D303">
        <v>41071</v>
      </c>
      <c r="E303">
        <v>2764</v>
      </c>
      <c r="F303">
        <v>21037</v>
      </c>
      <c r="G303" t="s">
        <v>1003</v>
      </c>
      <c r="H303">
        <v>1642</v>
      </c>
      <c r="I303" t="s">
        <v>4018</v>
      </c>
      <c r="J303" t="s">
        <v>47</v>
      </c>
      <c r="K303" t="s">
        <v>48</v>
      </c>
      <c r="L303" t="s">
        <v>4010</v>
      </c>
      <c r="M303" t="s">
        <v>89</v>
      </c>
    </row>
    <row r="304" spans="1:13">
      <c r="A304" t="s">
        <v>4334</v>
      </c>
      <c r="B304" t="s">
        <v>983</v>
      </c>
      <c r="C304" t="s">
        <v>192</v>
      </c>
      <c r="D304">
        <v>41071</v>
      </c>
      <c r="E304">
        <v>3041</v>
      </c>
      <c r="F304">
        <v>21037</v>
      </c>
      <c r="G304" t="s">
        <v>1003</v>
      </c>
      <c r="H304">
        <v>1642</v>
      </c>
      <c r="I304" t="s">
        <v>4026</v>
      </c>
      <c r="J304" t="s">
        <v>47</v>
      </c>
      <c r="K304" t="s">
        <v>48</v>
      </c>
      <c r="L304" t="s">
        <v>4010</v>
      </c>
      <c r="M304" t="s">
        <v>49</v>
      </c>
    </row>
    <row r="305" spans="1:13">
      <c r="A305" t="s">
        <v>4335</v>
      </c>
      <c r="B305" t="s">
        <v>983</v>
      </c>
      <c r="C305" t="s">
        <v>192</v>
      </c>
      <c r="D305">
        <v>41071</v>
      </c>
      <c r="E305">
        <v>2691</v>
      </c>
      <c r="F305">
        <v>21037</v>
      </c>
      <c r="G305" t="s">
        <v>1003</v>
      </c>
      <c r="H305">
        <v>1642</v>
      </c>
      <c r="I305" t="s">
        <v>4022</v>
      </c>
      <c r="J305" t="s">
        <v>47</v>
      </c>
      <c r="K305" t="s">
        <v>48</v>
      </c>
      <c r="L305" t="s">
        <v>4010</v>
      </c>
      <c r="M305" t="s">
        <v>49</v>
      </c>
    </row>
    <row r="306" spans="1:13">
      <c r="A306" t="s">
        <v>4336</v>
      </c>
      <c r="B306" t="s">
        <v>983</v>
      </c>
      <c r="C306" t="s">
        <v>192</v>
      </c>
      <c r="D306">
        <v>41071</v>
      </c>
      <c r="E306">
        <v>2129</v>
      </c>
      <c r="F306">
        <v>21037</v>
      </c>
      <c r="G306" t="s">
        <v>1003</v>
      </c>
      <c r="H306">
        <v>1642</v>
      </c>
      <c r="I306" t="s">
        <v>4083</v>
      </c>
      <c r="J306" t="s">
        <v>47</v>
      </c>
      <c r="K306" t="s">
        <v>93</v>
      </c>
      <c r="L306" t="s">
        <v>4010</v>
      </c>
      <c r="M306" t="s">
        <v>49</v>
      </c>
    </row>
    <row r="307" spans="1:13">
      <c r="A307" t="s">
        <v>4337</v>
      </c>
      <c r="B307" t="s">
        <v>983</v>
      </c>
      <c r="C307" t="s">
        <v>192</v>
      </c>
      <c r="D307">
        <v>41071</v>
      </c>
      <c r="E307">
        <v>1327</v>
      </c>
      <c r="F307">
        <v>21037</v>
      </c>
      <c r="G307" t="s">
        <v>1003</v>
      </c>
      <c r="H307">
        <v>1642</v>
      </c>
      <c r="I307" t="s">
        <v>4018</v>
      </c>
      <c r="J307" t="s">
        <v>47</v>
      </c>
      <c r="K307" t="s">
        <v>48</v>
      </c>
      <c r="L307" t="s">
        <v>4010</v>
      </c>
      <c r="M307" t="s">
        <v>49</v>
      </c>
    </row>
    <row r="308" spans="1:13">
      <c r="A308" t="s">
        <v>4073</v>
      </c>
      <c r="B308" t="s">
        <v>983</v>
      </c>
      <c r="C308" t="s">
        <v>192</v>
      </c>
      <c r="D308">
        <v>41071</v>
      </c>
      <c r="E308">
        <v>2416</v>
      </c>
      <c r="F308">
        <v>21037</v>
      </c>
      <c r="G308" t="s">
        <v>1003</v>
      </c>
      <c r="H308">
        <v>1642</v>
      </c>
      <c r="I308" t="s">
        <v>4009</v>
      </c>
      <c r="J308" t="s">
        <v>47</v>
      </c>
      <c r="K308" t="s">
        <v>93</v>
      </c>
      <c r="L308" t="s">
        <v>4010</v>
      </c>
      <c r="M308" t="s">
        <v>61</v>
      </c>
    </row>
    <row r="309" spans="1:13">
      <c r="A309" t="s">
        <v>4028</v>
      </c>
      <c r="B309" t="s">
        <v>983</v>
      </c>
      <c r="C309" t="s">
        <v>192</v>
      </c>
      <c r="D309">
        <v>41071</v>
      </c>
      <c r="E309">
        <v>2998</v>
      </c>
      <c r="F309">
        <v>21037</v>
      </c>
      <c r="G309" t="s">
        <v>1003</v>
      </c>
      <c r="H309">
        <v>1642</v>
      </c>
      <c r="I309" t="s">
        <v>4018</v>
      </c>
      <c r="J309" t="s">
        <v>37</v>
      </c>
      <c r="K309" t="s">
        <v>82</v>
      </c>
      <c r="L309" t="s">
        <v>4010</v>
      </c>
      <c r="M309" t="s">
        <v>171</v>
      </c>
    </row>
    <row r="310" spans="1:13">
      <c r="A310" t="s">
        <v>4338</v>
      </c>
      <c r="B310" t="s">
        <v>983</v>
      </c>
      <c r="C310" t="s">
        <v>192</v>
      </c>
      <c r="D310">
        <v>41071</v>
      </c>
      <c r="E310">
        <v>1748</v>
      </c>
      <c r="F310">
        <v>21037</v>
      </c>
      <c r="G310" t="s">
        <v>1003</v>
      </c>
      <c r="H310">
        <v>1642</v>
      </c>
      <c r="I310" t="s">
        <v>4018</v>
      </c>
      <c r="J310" t="s">
        <v>47</v>
      </c>
      <c r="K310" t="s">
        <v>48</v>
      </c>
      <c r="L310" t="s">
        <v>4010</v>
      </c>
      <c r="M310" t="s">
        <v>61</v>
      </c>
    </row>
    <row r="311" spans="1:13">
      <c r="A311" t="s">
        <v>4339</v>
      </c>
      <c r="B311" t="s">
        <v>983</v>
      </c>
      <c r="C311" t="s">
        <v>192</v>
      </c>
      <c r="D311">
        <v>41071</v>
      </c>
      <c r="E311">
        <v>3408</v>
      </c>
      <c r="F311">
        <v>21037</v>
      </c>
      <c r="G311" t="s">
        <v>1003</v>
      </c>
      <c r="H311">
        <v>1642</v>
      </c>
      <c r="I311" t="s">
        <v>4018</v>
      </c>
      <c r="J311" t="s">
        <v>47</v>
      </c>
      <c r="K311" t="s">
        <v>48</v>
      </c>
      <c r="L311" t="s">
        <v>4010</v>
      </c>
      <c r="M311" t="s">
        <v>49</v>
      </c>
    </row>
    <row r="312" spans="1:13">
      <c r="A312" t="s">
        <v>4340</v>
      </c>
      <c r="B312" t="s">
        <v>983</v>
      </c>
      <c r="C312" t="s">
        <v>192</v>
      </c>
      <c r="D312">
        <v>41071</v>
      </c>
      <c r="E312">
        <v>2133</v>
      </c>
      <c r="F312">
        <v>21037</v>
      </c>
      <c r="G312" t="s">
        <v>1003</v>
      </c>
      <c r="H312">
        <v>1642</v>
      </c>
      <c r="I312" t="s">
        <v>4026</v>
      </c>
      <c r="J312" t="s">
        <v>47</v>
      </c>
      <c r="K312" t="s">
        <v>48</v>
      </c>
      <c r="L312" t="s">
        <v>4010</v>
      </c>
      <c r="M312" t="s">
        <v>61</v>
      </c>
    </row>
    <row r="313" spans="1:13">
      <c r="A313" t="s">
        <v>4341</v>
      </c>
      <c r="B313" t="s">
        <v>983</v>
      </c>
      <c r="C313" t="s">
        <v>192</v>
      </c>
      <c r="D313">
        <v>41071</v>
      </c>
      <c r="E313">
        <v>1426</v>
      </c>
      <c r="F313">
        <v>21037</v>
      </c>
      <c r="G313" t="s">
        <v>1003</v>
      </c>
      <c r="H313">
        <v>1642</v>
      </c>
      <c r="I313" t="s">
        <v>4018</v>
      </c>
      <c r="J313" t="s">
        <v>47</v>
      </c>
      <c r="K313" t="s">
        <v>48</v>
      </c>
      <c r="L313" t="s">
        <v>4010</v>
      </c>
      <c r="M313" t="s">
        <v>49</v>
      </c>
    </row>
    <row r="314" spans="1:13">
      <c r="A314" t="s">
        <v>4342</v>
      </c>
      <c r="B314" t="s">
        <v>983</v>
      </c>
      <c r="C314" t="s">
        <v>192</v>
      </c>
      <c r="D314">
        <v>41071</v>
      </c>
      <c r="E314">
        <v>1813</v>
      </c>
      <c r="F314">
        <v>21037</v>
      </c>
      <c r="G314" t="s">
        <v>1003</v>
      </c>
      <c r="H314">
        <v>1642</v>
      </c>
      <c r="I314" t="s">
        <v>4009</v>
      </c>
      <c r="J314" t="s">
        <v>47</v>
      </c>
      <c r="K314" t="s">
        <v>48</v>
      </c>
      <c r="L314" t="s">
        <v>4010</v>
      </c>
      <c r="M314" t="s">
        <v>49</v>
      </c>
    </row>
    <row r="315" spans="1:13">
      <c r="A315" t="s">
        <v>4343</v>
      </c>
      <c r="B315" t="s">
        <v>3769</v>
      </c>
      <c r="C315" t="s">
        <v>299</v>
      </c>
      <c r="D315">
        <v>6069</v>
      </c>
      <c r="E315">
        <v>2011</v>
      </c>
      <c r="F315">
        <v>9005</v>
      </c>
      <c r="G315" t="s">
        <v>1501</v>
      </c>
      <c r="H315">
        <v>3280</v>
      </c>
      <c r="I315" t="s">
        <v>4009</v>
      </c>
      <c r="J315" t="s">
        <v>47</v>
      </c>
      <c r="K315" t="s">
        <v>48</v>
      </c>
      <c r="L315" t="s">
        <v>4010</v>
      </c>
      <c r="M315" t="s">
        <v>1449</v>
      </c>
    </row>
    <row r="316" spans="1:13">
      <c r="A316" t="s">
        <v>4344</v>
      </c>
      <c r="B316" t="s">
        <v>983</v>
      </c>
      <c r="C316" t="s">
        <v>192</v>
      </c>
      <c r="D316">
        <v>41071</v>
      </c>
      <c r="E316">
        <v>1652</v>
      </c>
      <c r="F316">
        <v>21037</v>
      </c>
      <c r="G316" t="s">
        <v>1003</v>
      </c>
      <c r="H316">
        <v>1642</v>
      </c>
      <c r="I316" t="s">
        <v>4009</v>
      </c>
      <c r="J316" t="s">
        <v>47</v>
      </c>
      <c r="K316" t="s">
        <v>48</v>
      </c>
      <c r="L316" t="s">
        <v>4010</v>
      </c>
      <c r="M316" t="s">
        <v>89</v>
      </c>
    </row>
    <row r="317" spans="1:13">
      <c r="A317" t="s">
        <v>4081</v>
      </c>
      <c r="B317" t="s">
        <v>983</v>
      </c>
      <c r="C317" t="s">
        <v>192</v>
      </c>
      <c r="D317">
        <v>41071</v>
      </c>
      <c r="E317">
        <v>2416</v>
      </c>
      <c r="F317">
        <v>21037</v>
      </c>
      <c r="G317" t="s">
        <v>1003</v>
      </c>
      <c r="H317">
        <v>1642</v>
      </c>
      <c r="I317" t="s">
        <v>4018</v>
      </c>
      <c r="J317" t="s">
        <v>47</v>
      </c>
      <c r="K317" t="s">
        <v>38</v>
      </c>
      <c r="L317" t="s">
        <v>4010</v>
      </c>
      <c r="M317" t="s">
        <v>49</v>
      </c>
    </row>
    <row r="318" spans="1:13">
      <c r="A318" t="s">
        <v>4345</v>
      </c>
      <c r="B318" t="s">
        <v>983</v>
      </c>
      <c r="C318" t="s">
        <v>192</v>
      </c>
      <c r="D318">
        <v>41071</v>
      </c>
      <c r="E318">
        <v>1105</v>
      </c>
      <c r="F318">
        <v>21037</v>
      </c>
      <c r="G318" t="s">
        <v>1003</v>
      </c>
      <c r="H318">
        <v>1642</v>
      </c>
      <c r="I318" t="s">
        <v>4009</v>
      </c>
      <c r="J318" t="s">
        <v>47</v>
      </c>
      <c r="K318" t="s">
        <v>48</v>
      </c>
      <c r="L318" t="s">
        <v>4010</v>
      </c>
      <c r="M318" t="s">
        <v>40</v>
      </c>
    </row>
    <row r="319" spans="1:13">
      <c r="A319" t="s">
        <v>4346</v>
      </c>
      <c r="B319" t="s">
        <v>983</v>
      </c>
      <c r="C319" t="s">
        <v>192</v>
      </c>
      <c r="D319">
        <v>41071</v>
      </c>
      <c r="E319">
        <v>1748</v>
      </c>
      <c r="F319">
        <v>21037</v>
      </c>
      <c r="G319" t="s">
        <v>1003</v>
      </c>
      <c r="H319">
        <v>1642</v>
      </c>
      <c r="I319" t="s">
        <v>4026</v>
      </c>
      <c r="J319" t="s">
        <v>47</v>
      </c>
      <c r="K319" t="s">
        <v>48</v>
      </c>
      <c r="L319" t="s">
        <v>4010</v>
      </c>
      <c r="M319" t="s">
        <v>49</v>
      </c>
    </row>
    <row r="320" spans="1:13">
      <c r="A320" t="s">
        <v>4347</v>
      </c>
      <c r="B320" t="s">
        <v>983</v>
      </c>
      <c r="C320" t="s">
        <v>192</v>
      </c>
      <c r="D320">
        <v>41071</v>
      </c>
      <c r="E320">
        <v>1222</v>
      </c>
      <c r="F320">
        <v>21037</v>
      </c>
      <c r="G320" t="s">
        <v>1003</v>
      </c>
      <c r="H320">
        <v>1642</v>
      </c>
      <c r="I320" t="s">
        <v>4009</v>
      </c>
      <c r="J320" t="s">
        <v>47</v>
      </c>
      <c r="K320" t="s">
        <v>48</v>
      </c>
      <c r="L320" t="s">
        <v>4010</v>
      </c>
      <c r="M320" t="s">
        <v>40</v>
      </c>
    </row>
    <row r="321" spans="1:13">
      <c r="A321" t="s">
        <v>4348</v>
      </c>
      <c r="B321" t="s">
        <v>983</v>
      </c>
      <c r="C321" t="s">
        <v>192</v>
      </c>
      <c r="D321">
        <v>41071</v>
      </c>
      <c r="E321">
        <v>1679</v>
      </c>
      <c r="F321">
        <v>21037</v>
      </c>
      <c r="G321" t="s">
        <v>1003</v>
      </c>
      <c r="H321">
        <v>1642</v>
      </c>
      <c r="I321" t="s">
        <v>4083</v>
      </c>
      <c r="J321" t="s">
        <v>47</v>
      </c>
      <c r="K321" t="s">
        <v>82</v>
      </c>
      <c r="L321" t="s">
        <v>158</v>
      </c>
      <c r="M321" t="s">
        <v>49</v>
      </c>
    </row>
    <row r="322" spans="1:13">
      <c r="A322" t="s">
        <v>4349</v>
      </c>
      <c r="B322" t="s">
        <v>983</v>
      </c>
      <c r="C322" t="s">
        <v>192</v>
      </c>
      <c r="D322">
        <v>41071</v>
      </c>
      <c r="E322">
        <v>1452</v>
      </c>
      <c r="F322">
        <v>21037</v>
      </c>
      <c r="G322" t="s">
        <v>1003</v>
      </c>
      <c r="H322">
        <v>1642</v>
      </c>
      <c r="I322" t="s">
        <v>4083</v>
      </c>
      <c r="J322" t="s">
        <v>47</v>
      </c>
      <c r="K322" t="s">
        <v>93</v>
      </c>
      <c r="L322" t="s">
        <v>4010</v>
      </c>
      <c r="M322" t="s">
        <v>1449</v>
      </c>
    </row>
    <row r="323" spans="1:13">
      <c r="A323" t="s">
        <v>4349</v>
      </c>
      <c r="B323" t="s">
        <v>983</v>
      </c>
      <c r="C323" t="s">
        <v>192</v>
      </c>
      <c r="D323">
        <v>41071</v>
      </c>
      <c r="E323">
        <v>2129</v>
      </c>
      <c r="F323">
        <v>21037</v>
      </c>
      <c r="G323" t="s">
        <v>1003</v>
      </c>
      <c r="H323">
        <v>1642</v>
      </c>
      <c r="I323" t="s">
        <v>4083</v>
      </c>
      <c r="J323" t="s">
        <v>47</v>
      </c>
      <c r="K323" t="s">
        <v>93</v>
      </c>
      <c r="L323" t="s">
        <v>4010</v>
      </c>
      <c r="M323" t="s">
        <v>1449</v>
      </c>
    </row>
    <row r="324" spans="1:13">
      <c r="A324" t="s">
        <v>4350</v>
      </c>
      <c r="B324" t="s">
        <v>983</v>
      </c>
      <c r="C324" t="s">
        <v>192</v>
      </c>
      <c r="D324">
        <v>41071</v>
      </c>
      <c r="E324">
        <v>2110</v>
      </c>
      <c r="F324">
        <v>21037</v>
      </c>
      <c r="G324" t="s">
        <v>1003</v>
      </c>
      <c r="H324">
        <v>1642</v>
      </c>
      <c r="I324" t="s">
        <v>4100</v>
      </c>
      <c r="J324" t="s">
        <v>47</v>
      </c>
      <c r="K324" t="s">
        <v>60</v>
      </c>
      <c r="L324" t="s">
        <v>4010</v>
      </c>
      <c r="M324" t="s">
        <v>1449</v>
      </c>
    </row>
    <row r="325" spans="1:13">
      <c r="A325" t="s">
        <v>4351</v>
      </c>
      <c r="B325" t="s">
        <v>3769</v>
      </c>
      <c r="C325" t="s">
        <v>299</v>
      </c>
      <c r="D325">
        <v>6069</v>
      </c>
      <c r="E325">
        <v>2000</v>
      </c>
      <c r="F325">
        <v>9005</v>
      </c>
      <c r="G325" t="s">
        <v>1501</v>
      </c>
      <c r="H325">
        <v>3280</v>
      </c>
      <c r="I325" t="s">
        <v>4026</v>
      </c>
      <c r="J325" t="s">
        <v>164</v>
      </c>
      <c r="K325" t="s">
        <v>93</v>
      </c>
      <c r="L325" t="s">
        <v>4010</v>
      </c>
      <c r="M325" t="s">
        <v>61</v>
      </c>
    </row>
    <row r="326" spans="1:13">
      <c r="A326" t="s">
        <v>4028</v>
      </c>
      <c r="B326" t="s">
        <v>4352</v>
      </c>
      <c r="C326" t="s">
        <v>192</v>
      </c>
      <c r="D326">
        <v>41073</v>
      </c>
      <c r="E326">
        <v>1352</v>
      </c>
      <c r="F326">
        <v>21037</v>
      </c>
      <c r="G326" t="s">
        <v>1003</v>
      </c>
      <c r="H326">
        <v>1642</v>
      </c>
      <c r="I326" t="s">
        <v>4018</v>
      </c>
      <c r="J326" t="s">
        <v>37</v>
      </c>
      <c r="K326" t="s">
        <v>82</v>
      </c>
      <c r="L326" t="s">
        <v>158</v>
      </c>
      <c r="M326" t="s">
        <v>49</v>
      </c>
    </row>
    <row r="327" spans="1:13">
      <c r="A327" t="s">
        <v>4353</v>
      </c>
      <c r="B327" t="s">
        <v>4352</v>
      </c>
      <c r="C327" t="s">
        <v>192</v>
      </c>
      <c r="D327">
        <v>41073</v>
      </c>
      <c r="E327">
        <v>1009</v>
      </c>
      <c r="F327">
        <v>21037</v>
      </c>
      <c r="G327" t="s">
        <v>1003</v>
      </c>
      <c r="H327">
        <v>1642</v>
      </c>
      <c r="I327" t="s">
        <v>4100</v>
      </c>
      <c r="J327" t="s">
        <v>47</v>
      </c>
      <c r="K327" t="s">
        <v>93</v>
      </c>
      <c r="L327" t="s">
        <v>4010</v>
      </c>
      <c r="M327" t="s">
        <v>49</v>
      </c>
    </row>
    <row r="328" spans="1:13">
      <c r="A328" t="s">
        <v>4174</v>
      </c>
      <c r="B328" t="s">
        <v>4352</v>
      </c>
      <c r="C328" t="s">
        <v>192</v>
      </c>
      <c r="D328">
        <v>41073</v>
      </c>
      <c r="E328">
        <v>1302</v>
      </c>
      <c r="F328">
        <v>21037</v>
      </c>
      <c r="G328" t="s">
        <v>1003</v>
      </c>
      <c r="H328">
        <v>1642</v>
      </c>
      <c r="I328" t="s">
        <v>4009</v>
      </c>
      <c r="J328" t="s">
        <v>47</v>
      </c>
      <c r="K328" t="s">
        <v>82</v>
      </c>
      <c r="L328" t="s">
        <v>4010</v>
      </c>
      <c r="M328" t="s">
        <v>49</v>
      </c>
    </row>
    <row r="329" spans="1:13">
      <c r="A329" t="s">
        <v>4048</v>
      </c>
      <c r="B329" t="s">
        <v>4352</v>
      </c>
      <c r="C329" t="s">
        <v>192</v>
      </c>
      <c r="D329">
        <v>41073</v>
      </c>
      <c r="E329">
        <v>1398</v>
      </c>
      <c r="F329">
        <v>21037</v>
      </c>
      <c r="G329" t="s">
        <v>1003</v>
      </c>
      <c r="H329">
        <v>1642</v>
      </c>
      <c r="I329" t="s">
        <v>4018</v>
      </c>
      <c r="J329" t="s">
        <v>37</v>
      </c>
      <c r="K329" t="s">
        <v>82</v>
      </c>
      <c r="L329" t="s">
        <v>4010</v>
      </c>
      <c r="M329" t="s">
        <v>49</v>
      </c>
    </row>
    <row r="330" spans="1:13">
      <c r="A330" t="s">
        <v>4354</v>
      </c>
      <c r="B330" t="s">
        <v>4352</v>
      </c>
      <c r="C330" t="s">
        <v>192</v>
      </c>
      <c r="D330">
        <v>41073</v>
      </c>
      <c r="E330">
        <v>1012</v>
      </c>
      <c r="F330">
        <v>21037</v>
      </c>
      <c r="G330" t="s">
        <v>1003</v>
      </c>
      <c r="H330">
        <v>1642</v>
      </c>
      <c r="I330" t="s">
        <v>4083</v>
      </c>
      <c r="J330" t="s">
        <v>47</v>
      </c>
      <c r="K330" t="s">
        <v>93</v>
      </c>
      <c r="L330" t="s">
        <v>39</v>
      </c>
      <c r="M330" t="s">
        <v>61</v>
      </c>
    </row>
    <row r="331" spans="1:13">
      <c r="A331" t="s">
        <v>4355</v>
      </c>
      <c r="B331" t="s">
        <v>4352</v>
      </c>
      <c r="C331" t="s">
        <v>192</v>
      </c>
      <c r="D331">
        <v>41073</v>
      </c>
      <c r="E331">
        <v>1286</v>
      </c>
      <c r="F331">
        <v>21037</v>
      </c>
      <c r="G331" t="s">
        <v>1003</v>
      </c>
      <c r="H331">
        <v>1642</v>
      </c>
      <c r="I331" t="s">
        <v>4009</v>
      </c>
      <c r="J331" t="s">
        <v>47</v>
      </c>
      <c r="K331" t="s">
        <v>48</v>
      </c>
      <c r="L331" t="s">
        <v>4010</v>
      </c>
      <c r="M331" t="s">
        <v>1449</v>
      </c>
    </row>
    <row r="332" spans="1:13">
      <c r="A332" t="s">
        <v>4356</v>
      </c>
      <c r="B332" t="s">
        <v>4352</v>
      </c>
      <c r="C332" t="s">
        <v>192</v>
      </c>
      <c r="D332">
        <v>41073</v>
      </c>
      <c r="E332">
        <v>1337</v>
      </c>
      <c r="F332">
        <v>21037</v>
      </c>
      <c r="G332" t="s">
        <v>1003</v>
      </c>
      <c r="H332">
        <v>1642</v>
      </c>
      <c r="I332" t="s">
        <v>4009</v>
      </c>
      <c r="J332" t="s">
        <v>47</v>
      </c>
      <c r="K332" t="s">
        <v>82</v>
      </c>
      <c r="L332" t="s">
        <v>4010</v>
      </c>
      <c r="M332" t="s">
        <v>1449</v>
      </c>
    </row>
    <row r="333" spans="1:13">
      <c r="A333" t="s">
        <v>4134</v>
      </c>
      <c r="B333" t="s">
        <v>4352</v>
      </c>
      <c r="C333" t="s">
        <v>192</v>
      </c>
      <c r="D333">
        <v>41073</v>
      </c>
      <c r="E333">
        <v>1058</v>
      </c>
      <c r="F333">
        <v>21037</v>
      </c>
      <c r="G333" t="s">
        <v>1003</v>
      </c>
      <c r="H333">
        <v>1642</v>
      </c>
      <c r="I333" t="s">
        <v>4026</v>
      </c>
      <c r="J333" t="s">
        <v>121</v>
      </c>
      <c r="K333" t="s">
        <v>60</v>
      </c>
      <c r="L333" t="s">
        <v>4010</v>
      </c>
      <c r="M333" t="s">
        <v>89</v>
      </c>
    </row>
    <row r="334" spans="1:13">
      <c r="A334" t="s">
        <v>4320</v>
      </c>
      <c r="B334" t="s">
        <v>1170</v>
      </c>
      <c r="C334" t="s">
        <v>192</v>
      </c>
      <c r="D334">
        <v>41074</v>
      </c>
      <c r="E334">
        <v>1151</v>
      </c>
      <c r="F334">
        <v>21037</v>
      </c>
      <c r="G334" t="s">
        <v>1003</v>
      </c>
      <c r="H334">
        <v>1642</v>
      </c>
      <c r="I334" t="s">
        <v>4026</v>
      </c>
      <c r="J334" t="s">
        <v>164</v>
      </c>
      <c r="K334" t="s">
        <v>93</v>
      </c>
      <c r="L334" t="s">
        <v>4010</v>
      </c>
      <c r="M334" t="s">
        <v>171</v>
      </c>
    </row>
    <row r="335" spans="1:13">
      <c r="A335" t="s">
        <v>4357</v>
      </c>
      <c r="B335" t="s">
        <v>4358</v>
      </c>
      <c r="C335" t="s">
        <v>299</v>
      </c>
      <c r="D335">
        <v>6070</v>
      </c>
      <c r="E335">
        <v>1825</v>
      </c>
      <c r="F335">
        <v>9003</v>
      </c>
      <c r="G335" t="s">
        <v>300</v>
      </c>
      <c r="H335">
        <v>3280</v>
      </c>
      <c r="I335" t="s">
        <v>4018</v>
      </c>
      <c r="J335" t="s">
        <v>47</v>
      </c>
      <c r="K335" t="s">
        <v>38</v>
      </c>
      <c r="L335" t="s">
        <v>4010</v>
      </c>
      <c r="M335" t="s">
        <v>49</v>
      </c>
    </row>
    <row r="336" spans="1:13">
      <c r="A336" t="s">
        <v>4359</v>
      </c>
      <c r="B336" t="s">
        <v>1170</v>
      </c>
      <c r="C336" t="s">
        <v>192</v>
      </c>
      <c r="D336">
        <v>41074</v>
      </c>
      <c r="E336">
        <v>1322</v>
      </c>
      <c r="F336">
        <v>21037</v>
      </c>
      <c r="G336" t="s">
        <v>1003</v>
      </c>
      <c r="H336">
        <v>1642</v>
      </c>
      <c r="I336" t="s">
        <v>4026</v>
      </c>
      <c r="J336" t="s">
        <v>47</v>
      </c>
      <c r="K336" t="s">
        <v>82</v>
      </c>
      <c r="L336" t="s">
        <v>4010</v>
      </c>
      <c r="M336" t="s">
        <v>1449</v>
      </c>
    </row>
    <row r="337" spans="1:13">
      <c r="A337" t="s">
        <v>4360</v>
      </c>
      <c r="B337" t="s">
        <v>1170</v>
      </c>
      <c r="C337" t="s">
        <v>192</v>
      </c>
      <c r="D337">
        <v>41074</v>
      </c>
      <c r="E337">
        <v>1245</v>
      </c>
      <c r="F337">
        <v>21037</v>
      </c>
      <c r="G337" t="s">
        <v>1003</v>
      </c>
      <c r="H337">
        <v>1642</v>
      </c>
      <c r="I337" t="s">
        <v>4009</v>
      </c>
      <c r="J337" t="s">
        <v>47</v>
      </c>
      <c r="K337" t="s">
        <v>48</v>
      </c>
      <c r="L337" t="s">
        <v>4010</v>
      </c>
      <c r="M337" t="s">
        <v>49</v>
      </c>
    </row>
    <row r="338" spans="1:13">
      <c r="A338" t="s">
        <v>4361</v>
      </c>
      <c r="B338" t="s">
        <v>1170</v>
      </c>
      <c r="C338" t="s">
        <v>192</v>
      </c>
      <c r="D338">
        <v>41074</v>
      </c>
      <c r="E338">
        <v>1197</v>
      </c>
      <c r="F338">
        <v>21037</v>
      </c>
      <c r="G338" t="s">
        <v>1003</v>
      </c>
      <c r="H338">
        <v>1642</v>
      </c>
      <c r="I338" t="s">
        <v>4018</v>
      </c>
      <c r="J338" t="s">
        <v>47</v>
      </c>
      <c r="K338" t="s">
        <v>38</v>
      </c>
      <c r="L338" t="s">
        <v>4010</v>
      </c>
      <c r="M338" t="s">
        <v>49</v>
      </c>
    </row>
    <row r="339" spans="1:13">
      <c r="A339" t="s">
        <v>4362</v>
      </c>
      <c r="B339" t="s">
        <v>4358</v>
      </c>
      <c r="C339" t="s">
        <v>299</v>
      </c>
      <c r="D339">
        <v>6070</v>
      </c>
      <c r="E339">
        <v>1446</v>
      </c>
      <c r="F339">
        <v>9003</v>
      </c>
      <c r="G339" t="s">
        <v>300</v>
      </c>
      <c r="H339">
        <v>3280</v>
      </c>
      <c r="I339" t="s">
        <v>4100</v>
      </c>
      <c r="J339" t="s">
        <v>47</v>
      </c>
      <c r="K339" t="s">
        <v>48</v>
      </c>
      <c r="L339" t="s">
        <v>4010</v>
      </c>
      <c r="M339" t="s">
        <v>49</v>
      </c>
    </row>
    <row r="340" spans="1:13">
      <c r="A340" t="s">
        <v>4363</v>
      </c>
      <c r="B340" t="s">
        <v>4358</v>
      </c>
      <c r="C340" t="s">
        <v>299</v>
      </c>
      <c r="D340">
        <v>6070</v>
      </c>
      <c r="E340">
        <v>1825</v>
      </c>
      <c r="F340">
        <v>9003</v>
      </c>
      <c r="G340" t="s">
        <v>300</v>
      </c>
      <c r="H340">
        <v>3280</v>
      </c>
      <c r="I340" t="s">
        <v>4026</v>
      </c>
      <c r="J340" t="s">
        <v>47</v>
      </c>
      <c r="K340" t="s">
        <v>48</v>
      </c>
      <c r="L340" t="s">
        <v>39</v>
      </c>
      <c r="M340" t="s">
        <v>49</v>
      </c>
    </row>
    <row r="341" spans="1:13">
      <c r="A341" t="s">
        <v>4364</v>
      </c>
      <c r="B341" t="s">
        <v>4365</v>
      </c>
      <c r="C341" t="s">
        <v>192</v>
      </c>
      <c r="D341">
        <v>41075</v>
      </c>
      <c r="E341">
        <v>4108</v>
      </c>
      <c r="F341">
        <v>21037</v>
      </c>
      <c r="G341" t="s">
        <v>1003</v>
      </c>
      <c r="H341">
        <v>1642</v>
      </c>
      <c r="I341" t="s">
        <v>4009</v>
      </c>
      <c r="J341" t="s">
        <v>47</v>
      </c>
      <c r="K341" t="s">
        <v>48</v>
      </c>
      <c r="L341" t="s">
        <v>4010</v>
      </c>
      <c r="M341" t="s">
        <v>49</v>
      </c>
    </row>
    <row r="342" spans="1:13">
      <c r="A342" t="s">
        <v>4366</v>
      </c>
      <c r="B342" t="s">
        <v>4365</v>
      </c>
      <c r="C342" t="s">
        <v>192</v>
      </c>
      <c r="D342">
        <v>41075</v>
      </c>
      <c r="E342">
        <v>2394</v>
      </c>
      <c r="F342">
        <v>21037</v>
      </c>
      <c r="G342" t="s">
        <v>1003</v>
      </c>
      <c r="H342">
        <v>1642</v>
      </c>
      <c r="I342" t="s">
        <v>4009</v>
      </c>
      <c r="J342" t="s">
        <v>47</v>
      </c>
      <c r="K342" t="s">
        <v>48</v>
      </c>
      <c r="L342" t="s">
        <v>158</v>
      </c>
      <c r="M342" t="s">
        <v>61</v>
      </c>
    </row>
    <row r="343" spans="1:13">
      <c r="A343" t="s">
        <v>4367</v>
      </c>
      <c r="B343" t="s">
        <v>4368</v>
      </c>
      <c r="C343" t="s">
        <v>192</v>
      </c>
      <c r="D343">
        <v>41076</v>
      </c>
      <c r="E343">
        <v>9102</v>
      </c>
      <c r="F343">
        <v>21037</v>
      </c>
      <c r="G343" t="s">
        <v>1003</v>
      </c>
      <c r="H343">
        <v>1642</v>
      </c>
      <c r="I343" t="s">
        <v>4009</v>
      </c>
      <c r="J343" t="s">
        <v>47</v>
      </c>
      <c r="K343" t="s">
        <v>48</v>
      </c>
      <c r="L343" t="s">
        <v>4010</v>
      </c>
      <c r="M343" t="s">
        <v>49</v>
      </c>
    </row>
    <row r="344" spans="1:13">
      <c r="A344" t="s">
        <v>4369</v>
      </c>
      <c r="B344" t="s">
        <v>4368</v>
      </c>
      <c r="C344" t="s">
        <v>192</v>
      </c>
      <c r="D344">
        <v>41076</v>
      </c>
      <c r="E344">
        <v>1577</v>
      </c>
      <c r="F344">
        <v>21037</v>
      </c>
      <c r="G344" t="s">
        <v>1003</v>
      </c>
      <c r="H344">
        <v>1642</v>
      </c>
      <c r="I344" t="s">
        <v>4009</v>
      </c>
      <c r="J344" t="s">
        <v>47</v>
      </c>
      <c r="K344" t="s">
        <v>93</v>
      </c>
      <c r="L344" t="s">
        <v>4010</v>
      </c>
      <c r="M344" t="s">
        <v>49</v>
      </c>
    </row>
    <row r="345" spans="1:13">
      <c r="A345" t="s">
        <v>4370</v>
      </c>
      <c r="B345" t="s">
        <v>4371</v>
      </c>
      <c r="C345" t="s">
        <v>192</v>
      </c>
      <c r="D345">
        <v>41464</v>
      </c>
      <c r="G345" t="s">
        <v>1259</v>
      </c>
      <c r="I345" t="s">
        <v>4018</v>
      </c>
      <c r="J345" t="s">
        <v>47</v>
      </c>
      <c r="K345" t="s">
        <v>60</v>
      </c>
      <c r="L345" t="s">
        <v>4010</v>
      </c>
      <c r="M345" t="s">
        <v>1449</v>
      </c>
    </row>
    <row r="346" spans="1:13">
      <c r="A346" t="s">
        <v>4372</v>
      </c>
      <c r="B346" t="s">
        <v>4373</v>
      </c>
      <c r="C346" t="s">
        <v>192</v>
      </c>
      <c r="D346">
        <v>41076</v>
      </c>
      <c r="E346">
        <v>6800</v>
      </c>
      <c r="F346">
        <v>21037</v>
      </c>
      <c r="G346" t="s">
        <v>1003</v>
      </c>
      <c r="H346">
        <v>1642</v>
      </c>
      <c r="I346" t="s">
        <v>4009</v>
      </c>
      <c r="J346" t="s">
        <v>47</v>
      </c>
      <c r="K346" t="s">
        <v>48</v>
      </c>
      <c r="L346" t="s">
        <v>4010</v>
      </c>
      <c r="M346" t="s">
        <v>1449</v>
      </c>
    </row>
    <row r="347" spans="1:13">
      <c r="A347" t="s">
        <v>4374</v>
      </c>
      <c r="B347" t="s">
        <v>4375</v>
      </c>
      <c r="C347" t="s">
        <v>192</v>
      </c>
      <c r="D347">
        <v>41465</v>
      </c>
      <c r="E347">
        <v>9726</v>
      </c>
      <c r="F347">
        <v>21153</v>
      </c>
      <c r="G347" t="s">
        <v>4376</v>
      </c>
      <c r="I347" t="s">
        <v>4026</v>
      </c>
      <c r="J347" t="s">
        <v>47</v>
      </c>
      <c r="K347" t="s">
        <v>93</v>
      </c>
      <c r="L347" t="s">
        <v>4010</v>
      </c>
      <c r="M347" t="s">
        <v>49</v>
      </c>
    </row>
    <row r="348" spans="1:13">
      <c r="A348" t="s">
        <v>4377</v>
      </c>
      <c r="B348" t="s">
        <v>4375</v>
      </c>
      <c r="C348" t="s">
        <v>192</v>
      </c>
      <c r="D348">
        <v>41465</v>
      </c>
      <c r="F348">
        <v>21153</v>
      </c>
      <c r="G348" t="s">
        <v>4376</v>
      </c>
      <c r="I348" t="s">
        <v>4018</v>
      </c>
      <c r="J348" t="s">
        <v>47</v>
      </c>
      <c r="K348" t="s">
        <v>48</v>
      </c>
      <c r="L348" t="s">
        <v>4010</v>
      </c>
      <c r="M348" t="s">
        <v>49</v>
      </c>
    </row>
    <row r="349" spans="1:13">
      <c r="A349" t="s">
        <v>4028</v>
      </c>
      <c r="B349" t="s">
        <v>4373</v>
      </c>
      <c r="C349" t="s">
        <v>192</v>
      </c>
      <c r="D349">
        <v>41076</v>
      </c>
      <c r="E349">
        <v>2202</v>
      </c>
      <c r="F349">
        <v>21037</v>
      </c>
      <c r="G349" t="s">
        <v>1003</v>
      </c>
      <c r="H349">
        <v>1642</v>
      </c>
      <c r="I349" t="s">
        <v>4018</v>
      </c>
      <c r="J349" t="s">
        <v>37</v>
      </c>
      <c r="K349" t="s">
        <v>82</v>
      </c>
      <c r="L349" t="s">
        <v>4010</v>
      </c>
      <c r="M349" t="s">
        <v>49</v>
      </c>
    </row>
    <row r="350" spans="1:13">
      <c r="A350" t="s">
        <v>4028</v>
      </c>
      <c r="B350" t="s">
        <v>4373</v>
      </c>
      <c r="C350" t="s">
        <v>192</v>
      </c>
      <c r="D350">
        <v>41076</v>
      </c>
      <c r="E350">
        <v>2025</v>
      </c>
      <c r="F350">
        <v>21037</v>
      </c>
      <c r="G350" t="s">
        <v>1003</v>
      </c>
      <c r="H350">
        <v>1642</v>
      </c>
      <c r="I350" t="s">
        <v>4018</v>
      </c>
      <c r="J350" t="s">
        <v>37</v>
      </c>
      <c r="K350" t="s">
        <v>60</v>
      </c>
      <c r="L350" t="s">
        <v>4010</v>
      </c>
      <c r="M350" t="s">
        <v>61</v>
      </c>
    </row>
    <row r="351" spans="1:13">
      <c r="A351" t="s">
        <v>4378</v>
      </c>
      <c r="B351" t="s">
        <v>4375</v>
      </c>
      <c r="C351" t="s">
        <v>192</v>
      </c>
      <c r="D351">
        <v>41465</v>
      </c>
      <c r="E351">
        <v>9496</v>
      </c>
      <c r="F351">
        <v>21153</v>
      </c>
      <c r="G351" t="s">
        <v>4376</v>
      </c>
      <c r="I351" t="s">
        <v>4018</v>
      </c>
      <c r="J351" t="s">
        <v>47</v>
      </c>
      <c r="K351" t="s">
        <v>48</v>
      </c>
      <c r="L351" t="s">
        <v>4010</v>
      </c>
      <c r="M351" t="s">
        <v>49</v>
      </c>
    </row>
    <row r="352" spans="1:13">
      <c r="A352" t="s">
        <v>4379</v>
      </c>
      <c r="B352" t="s">
        <v>4375</v>
      </c>
      <c r="C352" t="s">
        <v>192</v>
      </c>
      <c r="D352">
        <v>41465</v>
      </c>
      <c r="F352">
        <v>21153</v>
      </c>
      <c r="G352" t="s">
        <v>4376</v>
      </c>
      <c r="I352" t="s">
        <v>4026</v>
      </c>
      <c r="J352" t="s">
        <v>47</v>
      </c>
      <c r="K352" t="s">
        <v>82</v>
      </c>
      <c r="L352" t="s">
        <v>4010</v>
      </c>
      <c r="M352" t="s">
        <v>171</v>
      </c>
    </row>
    <row r="353" spans="1:13">
      <c r="A353" t="s">
        <v>4379</v>
      </c>
      <c r="B353" t="s">
        <v>4375</v>
      </c>
      <c r="C353" t="s">
        <v>192</v>
      </c>
      <c r="D353">
        <v>41465</v>
      </c>
      <c r="E353">
        <v>9726</v>
      </c>
      <c r="F353">
        <v>21153</v>
      </c>
      <c r="G353" t="s">
        <v>4376</v>
      </c>
      <c r="I353" t="s">
        <v>4026</v>
      </c>
      <c r="J353" t="s">
        <v>47</v>
      </c>
      <c r="K353" t="s">
        <v>93</v>
      </c>
      <c r="L353" t="s">
        <v>4010</v>
      </c>
      <c r="M353" t="s">
        <v>49</v>
      </c>
    </row>
    <row r="354" spans="1:13">
      <c r="A354" t="s">
        <v>4380</v>
      </c>
      <c r="B354" t="s">
        <v>4375</v>
      </c>
      <c r="C354" t="s">
        <v>192</v>
      </c>
      <c r="D354">
        <v>41465</v>
      </c>
      <c r="E354">
        <v>9035</v>
      </c>
      <c r="F354">
        <v>21153</v>
      </c>
      <c r="G354" t="s">
        <v>4376</v>
      </c>
      <c r="I354" t="s">
        <v>4018</v>
      </c>
      <c r="J354" t="s">
        <v>47</v>
      </c>
      <c r="K354" t="s">
        <v>48</v>
      </c>
      <c r="L354" t="s">
        <v>4010</v>
      </c>
      <c r="M354" t="s">
        <v>1449</v>
      </c>
    </row>
    <row r="355" spans="1:13">
      <c r="A355" t="s">
        <v>4264</v>
      </c>
      <c r="B355" t="s">
        <v>4373</v>
      </c>
      <c r="C355" t="s">
        <v>192</v>
      </c>
      <c r="D355">
        <v>41076</v>
      </c>
      <c r="E355">
        <v>2169</v>
      </c>
      <c r="F355">
        <v>21037</v>
      </c>
      <c r="G355" t="s">
        <v>1003</v>
      </c>
      <c r="H355">
        <v>1642</v>
      </c>
      <c r="I355" t="s">
        <v>4018</v>
      </c>
      <c r="J355" t="s">
        <v>121</v>
      </c>
      <c r="K355" t="s">
        <v>60</v>
      </c>
      <c r="L355" t="s">
        <v>4010</v>
      </c>
      <c r="M355" t="s">
        <v>1449</v>
      </c>
    </row>
    <row r="356" spans="1:13">
      <c r="A356" t="s">
        <v>4381</v>
      </c>
      <c r="B356" t="s">
        <v>4375</v>
      </c>
      <c r="C356" t="s">
        <v>192</v>
      </c>
      <c r="D356">
        <v>41465</v>
      </c>
      <c r="E356">
        <v>9546</v>
      </c>
      <c r="F356">
        <v>21153</v>
      </c>
      <c r="G356" t="s">
        <v>4376</v>
      </c>
      <c r="I356" t="s">
        <v>4018</v>
      </c>
      <c r="J356" t="s">
        <v>47</v>
      </c>
      <c r="K356" t="s">
        <v>48</v>
      </c>
      <c r="L356" t="s">
        <v>4010</v>
      </c>
      <c r="M356" t="s">
        <v>1449</v>
      </c>
    </row>
    <row r="357" spans="1:13">
      <c r="A357" t="s">
        <v>4382</v>
      </c>
      <c r="B357" t="s">
        <v>4358</v>
      </c>
      <c r="C357" t="s">
        <v>299</v>
      </c>
      <c r="D357">
        <v>6070</v>
      </c>
      <c r="E357">
        <v>1448</v>
      </c>
      <c r="F357">
        <v>9003</v>
      </c>
      <c r="G357" t="s">
        <v>300</v>
      </c>
      <c r="H357">
        <v>3280</v>
      </c>
      <c r="I357" t="s">
        <v>4009</v>
      </c>
      <c r="J357" t="s">
        <v>47</v>
      </c>
      <c r="K357" t="s">
        <v>48</v>
      </c>
      <c r="L357" t="s">
        <v>39</v>
      </c>
      <c r="M357" t="s">
        <v>89</v>
      </c>
    </row>
    <row r="358" spans="1:13">
      <c r="A358" t="s">
        <v>4383</v>
      </c>
      <c r="B358" t="s">
        <v>4375</v>
      </c>
      <c r="C358" t="s">
        <v>192</v>
      </c>
      <c r="D358">
        <v>41465</v>
      </c>
      <c r="E358">
        <v>9485</v>
      </c>
      <c r="F358">
        <v>21153</v>
      </c>
      <c r="G358" t="s">
        <v>4376</v>
      </c>
      <c r="I358" t="s">
        <v>4018</v>
      </c>
      <c r="J358" t="s">
        <v>47</v>
      </c>
      <c r="K358" t="s">
        <v>48</v>
      </c>
      <c r="L358" t="s">
        <v>4010</v>
      </c>
      <c r="M358" t="s">
        <v>40</v>
      </c>
    </row>
    <row r="359" spans="1:13">
      <c r="A359" t="s">
        <v>4384</v>
      </c>
      <c r="B359" t="s">
        <v>4375</v>
      </c>
      <c r="C359" t="s">
        <v>192</v>
      </c>
      <c r="D359">
        <v>41465</v>
      </c>
      <c r="E359">
        <v>9435</v>
      </c>
      <c r="F359">
        <v>21153</v>
      </c>
      <c r="G359" t="s">
        <v>4376</v>
      </c>
      <c r="I359" t="s">
        <v>4032</v>
      </c>
      <c r="J359" t="s">
        <v>47</v>
      </c>
      <c r="K359" t="s">
        <v>48</v>
      </c>
      <c r="L359" t="s">
        <v>4010</v>
      </c>
      <c r="M359" t="s">
        <v>49</v>
      </c>
    </row>
    <row r="360" spans="1:13">
      <c r="A360" t="s">
        <v>4385</v>
      </c>
      <c r="B360" t="s">
        <v>4375</v>
      </c>
      <c r="C360" t="s">
        <v>192</v>
      </c>
      <c r="D360">
        <v>41465</v>
      </c>
      <c r="F360">
        <v>21153</v>
      </c>
      <c r="G360" t="s">
        <v>4376</v>
      </c>
      <c r="I360" t="s">
        <v>4018</v>
      </c>
      <c r="J360" t="s">
        <v>47</v>
      </c>
      <c r="K360" t="s">
        <v>93</v>
      </c>
      <c r="L360" t="s">
        <v>4010</v>
      </c>
      <c r="M360" t="s">
        <v>61</v>
      </c>
    </row>
    <row r="361" spans="1:13">
      <c r="A361" t="s">
        <v>4116</v>
      </c>
      <c r="B361" t="s">
        <v>4375</v>
      </c>
      <c r="C361" t="s">
        <v>192</v>
      </c>
      <c r="D361">
        <v>41465</v>
      </c>
      <c r="F361">
        <v>21153</v>
      </c>
      <c r="G361" t="s">
        <v>4376</v>
      </c>
      <c r="I361" t="s">
        <v>4018</v>
      </c>
      <c r="J361" t="s">
        <v>121</v>
      </c>
      <c r="K361" t="s">
        <v>38</v>
      </c>
      <c r="L361" t="s">
        <v>4010</v>
      </c>
      <c r="M361" t="s">
        <v>1449</v>
      </c>
    </row>
    <row r="362" spans="1:13">
      <c r="A362" t="s">
        <v>4134</v>
      </c>
      <c r="B362" t="s">
        <v>4386</v>
      </c>
      <c r="C362" t="s">
        <v>192</v>
      </c>
      <c r="D362">
        <v>41076</v>
      </c>
      <c r="E362">
        <v>9713</v>
      </c>
      <c r="F362">
        <v>21037</v>
      </c>
      <c r="G362" t="s">
        <v>1003</v>
      </c>
      <c r="H362">
        <v>1642</v>
      </c>
      <c r="I362" t="s">
        <v>4026</v>
      </c>
      <c r="J362" t="s">
        <v>121</v>
      </c>
      <c r="K362" t="s">
        <v>82</v>
      </c>
      <c r="L362" t="s">
        <v>4010</v>
      </c>
      <c r="M362" t="s">
        <v>40</v>
      </c>
    </row>
    <row r="363" spans="1:13">
      <c r="A363" t="s">
        <v>4387</v>
      </c>
      <c r="B363" t="s">
        <v>4375</v>
      </c>
      <c r="C363" t="s">
        <v>192</v>
      </c>
      <c r="D363">
        <v>41465</v>
      </c>
      <c r="E363">
        <v>8218</v>
      </c>
      <c r="F363">
        <v>21153</v>
      </c>
      <c r="G363" t="s">
        <v>4376</v>
      </c>
      <c r="I363" t="s">
        <v>4018</v>
      </c>
      <c r="J363" t="s">
        <v>47</v>
      </c>
      <c r="K363" t="s">
        <v>48</v>
      </c>
      <c r="L363" t="s">
        <v>4010</v>
      </c>
      <c r="M363" t="s">
        <v>49</v>
      </c>
    </row>
    <row r="364" spans="1:13">
      <c r="A364" t="s">
        <v>4048</v>
      </c>
      <c r="B364" t="s">
        <v>4375</v>
      </c>
      <c r="C364" t="s">
        <v>192</v>
      </c>
      <c r="D364">
        <v>41465</v>
      </c>
      <c r="E364">
        <v>8377</v>
      </c>
      <c r="F364">
        <v>21153</v>
      </c>
      <c r="G364" t="s">
        <v>4376</v>
      </c>
      <c r="I364" t="s">
        <v>4018</v>
      </c>
      <c r="J364" t="s">
        <v>37</v>
      </c>
      <c r="K364" t="s">
        <v>82</v>
      </c>
      <c r="L364" t="s">
        <v>39</v>
      </c>
      <c r="M364" t="s">
        <v>49</v>
      </c>
    </row>
    <row r="365" spans="1:13">
      <c r="A365" t="s">
        <v>4388</v>
      </c>
      <c r="B365" t="s">
        <v>4375</v>
      </c>
      <c r="C365" t="s">
        <v>192</v>
      </c>
      <c r="D365">
        <v>41465</v>
      </c>
      <c r="E365">
        <v>9248</v>
      </c>
      <c r="F365">
        <v>21153</v>
      </c>
      <c r="G365" t="s">
        <v>4376</v>
      </c>
      <c r="I365" t="s">
        <v>4032</v>
      </c>
      <c r="J365" t="s">
        <v>47</v>
      </c>
      <c r="K365" t="s">
        <v>48</v>
      </c>
      <c r="L365" t="s">
        <v>4010</v>
      </c>
      <c r="M365" t="s">
        <v>61</v>
      </c>
    </row>
    <row r="366" spans="1:13">
      <c r="A366" t="s">
        <v>4389</v>
      </c>
      <c r="B366" t="s">
        <v>4390</v>
      </c>
      <c r="C366" t="s">
        <v>192</v>
      </c>
      <c r="D366">
        <v>41080</v>
      </c>
      <c r="E366">
        <v>9764</v>
      </c>
      <c r="F366">
        <v>21015</v>
      </c>
      <c r="G366" t="s">
        <v>4157</v>
      </c>
      <c r="H366">
        <v>1642</v>
      </c>
      <c r="I366" t="s">
        <v>4100</v>
      </c>
      <c r="J366" t="s">
        <v>47</v>
      </c>
      <c r="K366" t="s">
        <v>48</v>
      </c>
      <c r="L366" t="s">
        <v>4010</v>
      </c>
      <c r="M366" t="s">
        <v>49</v>
      </c>
    </row>
    <row r="367" spans="1:13">
      <c r="A367" t="s">
        <v>4391</v>
      </c>
      <c r="B367" t="s">
        <v>4392</v>
      </c>
      <c r="C367" t="s">
        <v>192</v>
      </c>
      <c r="D367">
        <v>41086</v>
      </c>
      <c r="E367">
        <v>8743</v>
      </c>
      <c r="F367">
        <v>21187</v>
      </c>
      <c r="G367" t="s">
        <v>4393</v>
      </c>
      <c r="I367" t="s">
        <v>4009</v>
      </c>
      <c r="J367" t="s">
        <v>47</v>
      </c>
      <c r="K367" t="s">
        <v>48</v>
      </c>
      <c r="L367" t="s">
        <v>4010</v>
      </c>
      <c r="M367" t="s">
        <v>1449</v>
      </c>
    </row>
    <row r="368" spans="1:13">
      <c r="A368" t="s">
        <v>4287</v>
      </c>
      <c r="B368" t="s">
        <v>1100</v>
      </c>
      <c r="C368" t="s">
        <v>192</v>
      </c>
      <c r="D368">
        <v>41091</v>
      </c>
      <c r="E368">
        <v>9273</v>
      </c>
      <c r="F368">
        <v>21015</v>
      </c>
      <c r="G368" t="s">
        <v>4157</v>
      </c>
      <c r="H368">
        <v>1642</v>
      </c>
      <c r="I368" t="s">
        <v>4018</v>
      </c>
      <c r="J368" t="s">
        <v>47</v>
      </c>
      <c r="K368" t="s">
        <v>48</v>
      </c>
      <c r="L368" t="s">
        <v>4010</v>
      </c>
      <c r="M368" t="s">
        <v>40</v>
      </c>
    </row>
    <row r="369" spans="1:13">
      <c r="A369" t="s">
        <v>4394</v>
      </c>
      <c r="B369" t="s">
        <v>4392</v>
      </c>
      <c r="C369" t="s">
        <v>192</v>
      </c>
      <c r="D369">
        <v>41086</v>
      </c>
      <c r="E369">
        <v>8743</v>
      </c>
      <c r="F369">
        <v>21187</v>
      </c>
      <c r="G369" t="s">
        <v>4393</v>
      </c>
      <c r="I369" t="s">
        <v>4009</v>
      </c>
      <c r="J369" t="s">
        <v>47</v>
      </c>
      <c r="K369" t="s">
        <v>48</v>
      </c>
      <c r="L369" t="s">
        <v>4010</v>
      </c>
      <c r="M369" t="s">
        <v>40</v>
      </c>
    </row>
    <row r="370" spans="1:13">
      <c r="A370" t="s">
        <v>4395</v>
      </c>
      <c r="B370" t="s">
        <v>4396</v>
      </c>
      <c r="C370" t="s">
        <v>192</v>
      </c>
      <c r="D370">
        <v>41472</v>
      </c>
      <c r="E370">
        <v>7828</v>
      </c>
      <c r="F370">
        <v>21175</v>
      </c>
      <c r="G370" t="s">
        <v>4325</v>
      </c>
      <c r="I370" t="s">
        <v>4022</v>
      </c>
      <c r="J370" t="s">
        <v>47</v>
      </c>
      <c r="K370" t="s">
        <v>48</v>
      </c>
      <c r="L370" t="s">
        <v>4010</v>
      </c>
      <c r="M370" t="s">
        <v>49</v>
      </c>
    </row>
    <row r="371" spans="1:13">
      <c r="A371" t="s">
        <v>4397</v>
      </c>
      <c r="B371" t="s">
        <v>4396</v>
      </c>
      <c r="C371" t="s">
        <v>192</v>
      </c>
      <c r="D371">
        <v>41472</v>
      </c>
      <c r="E371">
        <v>1139</v>
      </c>
      <c r="F371">
        <v>21175</v>
      </c>
      <c r="G371" t="s">
        <v>4325</v>
      </c>
      <c r="I371" t="s">
        <v>4026</v>
      </c>
      <c r="J371" t="s">
        <v>47</v>
      </c>
      <c r="K371" t="s">
        <v>93</v>
      </c>
      <c r="L371" t="s">
        <v>4010</v>
      </c>
      <c r="M371" t="s">
        <v>49</v>
      </c>
    </row>
    <row r="372" spans="1:13">
      <c r="A372" t="s">
        <v>4398</v>
      </c>
      <c r="B372" t="s">
        <v>4396</v>
      </c>
      <c r="C372" t="s">
        <v>192</v>
      </c>
      <c r="D372">
        <v>41472</v>
      </c>
      <c r="E372">
        <v>7452</v>
      </c>
      <c r="F372">
        <v>21175</v>
      </c>
      <c r="G372" t="s">
        <v>4325</v>
      </c>
      <c r="I372" t="s">
        <v>4026</v>
      </c>
      <c r="J372" t="s">
        <v>47</v>
      </c>
      <c r="K372" t="s">
        <v>48</v>
      </c>
      <c r="L372" t="s">
        <v>4010</v>
      </c>
      <c r="M372" t="s">
        <v>49</v>
      </c>
    </row>
    <row r="373" spans="1:13">
      <c r="A373" t="s">
        <v>4399</v>
      </c>
      <c r="B373" t="s">
        <v>4396</v>
      </c>
      <c r="C373" t="s">
        <v>192</v>
      </c>
      <c r="D373">
        <v>41472</v>
      </c>
      <c r="E373">
        <v>9228</v>
      </c>
      <c r="F373">
        <v>21175</v>
      </c>
      <c r="G373" t="s">
        <v>4325</v>
      </c>
      <c r="I373" t="s">
        <v>4018</v>
      </c>
      <c r="J373" t="s">
        <v>47</v>
      </c>
      <c r="K373" t="s">
        <v>48</v>
      </c>
      <c r="L373" t="s">
        <v>4010</v>
      </c>
      <c r="M373" t="s">
        <v>49</v>
      </c>
    </row>
    <row r="374" spans="1:13">
      <c r="A374" t="s">
        <v>4227</v>
      </c>
      <c r="B374" t="s">
        <v>4396</v>
      </c>
      <c r="C374" t="s">
        <v>192</v>
      </c>
      <c r="D374">
        <v>41472</v>
      </c>
      <c r="F374">
        <v>21175</v>
      </c>
      <c r="G374" t="s">
        <v>4325</v>
      </c>
      <c r="I374" t="s">
        <v>4018</v>
      </c>
      <c r="J374" t="s">
        <v>47</v>
      </c>
      <c r="K374" t="s">
        <v>48</v>
      </c>
      <c r="L374" t="s">
        <v>4010</v>
      </c>
      <c r="M374" t="s">
        <v>61</v>
      </c>
    </row>
    <row r="375" spans="1:13">
      <c r="A375" t="s">
        <v>4400</v>
      </c>
      <c r="B375" t="s">
        <v>4396</v>
      </c>
      <c r="C375" t="s">
        <v>192</v>
      </c>
      <c r="D375">
        <v>41472</v>
      </c>
      <c r="E375">
        <v>2000</v>
      </c>
      <c r="F375">
        <v>21175</v>
      </c>
      <c r="G375" t="s">
        <v>4325</v>
      </c>
      <c r="I375" t="s">
        <v>4026</v>
      </c>
      <c r="J375" t="s">
        <v>47</v>
      </c>
      <c r="K375" t="s">
        <v>93</v>
      </c>
      <c r="L375" t="s">
        <v>4010</v>
      </c>
      <c r="M375" t="s">
        <v>49</v>
      </c>
    </row>
    <row r="376" spans="1:13">
      <c r="A376" t="s">
        <v>4401</v>
      </c>
      <c r="B376" t="s">
        <v>4396</v>
      </c>
      <c r="C376" t="s">
        <v>192</v>
      </c>
      <c r="D376">
        <v>41472</v>
      </c>
      <c r="E376">
        <v>9658</v>
      </c>
      <c r="F376">
        <v>21175</v>
      </c>
      <c r="G376" t="s">
        <v>4325</v>
      </c>
      <c r="I376" t="s">
        <v>4026</v>
      </c>
      <c r="J376" t="s">
        <v>47</v>
      </c>
      <c r="K376" t="s">
        <v>82</v>
      </c>
      <c r="L376" t="s">
        <v>4010</v>
      </c>
      <c r="M376" t="s">
        <v>49</v>
      </c>
    </row>
    <row r="377" spans="1:13">
      <c r="A377" t="s">
        <v>4402</v>
      </c>
      <c r="B377" t="s">
        <v>4396</v>
      </c>
      <c r="C377" t="s">
        <v>192</v>
      </c>
      <c r="D377">
        <v>41472</v>
      </c>
      <c r="E377">
        <v>2000</v>
      </c>
      <c r="F377">
        <v>21175</v>
      </c>
      <c r="G377" t="s">
        <v>4325</v>
      </c>
      <c r="I377" t="s">
        <v>4026</v>
      </c>
      <c r="J377" t="s">
        <v>47</v>
      </c>
      <c r="K377" t="s">
        <v>93</v>
      </c>
      <c r="L377" t="s">
        <v>4010</v>
      </c>
      <c r="M377" t="s">
        <v>1449</v>
      </c>
    </row>
    <row r="378" spans="1:13">
      <c r="A378" t="s">
        <v>4116</v>
      </c>
      <c r="B378" t="s">
        <v>4396</v>
      </c>
      <c r="C378" t="s">
        <v>192</v>
      </c>
      <c r="D378">
        <v>41472</v>
      </c>
      <c r="E378">
        <v>2157</v>
      </c>
      <c r="F378">
        <v>21175</v>
      </c>
      <c r="G378" t="s">
        <v>4325</v>
      </c>
      <c r="I378" t="s">
        <v>4018</v>
      </c>
      <c r="J378" t="s">
        <v>121</v>
      </c>
      <c r="K378" t="s">
        <v>60</v>
      </c>
      <c r="L378" t="s">
        <v>4010</v>
      </c>
      <c r="M378" t="s">
        <v>1449</v>
      </c>
    </row>
    <row r="379" spans="1:13">
      <c r="A379" t="s">
        <v>4403</v>
      </c>
      <c r="B379" t="s">
        <v>1100</v>
      </c>
      <c r="C379" t="s">
        <v>192</v>
      </c>
      <c r="D379">
        <v>41091</v>
      </c>
      <c r="E379">
        <v>8122</v>
      </c>
      <c r="F379">
        <v>21015</v>
      </c>
      <c r="G379" t="s">
        <v>4157</v>
      </c>
      <c r="H379">
        <v>1642</v>
      </c>
      <c r="I379" t="s">
        <v>4100</v>
      </c>
      <c r="J379" t="s">
        <v>47</v>
      </c>
      <c r="K379" t="s">
        <v>48</v>
      </c>
      <c r="L379" t="s">
        <v>4010</v>
      </c>
      <c r="M379" t="s">
        <v>1449</v>
      </c>
    </row>
    <row r="380" spans="1:13">
      <c r="A380" t="s">
        <v>4011</v>
      </c>
      <c r="B380" t="s">
        <v>1100</v>
      </c>
      <c r="C380" t="s">
        <v>192</v>
      </c>
      <c r="D380">
        <v>41091</v>
      </c>
      <c r="E380">
        <v>9465</v>
      </c>
      <c r="F380">
        <v>21015</v>
      </c>
      <c r="G380" t="s">
        <v>4157</v>
      </c>
      <c r="H380">
        <v>1642</v>
      </c>
      <c r="I380" t="s">
        <v>4009</v>
      </c>
      <c r="J380" t="s">
        <v>47</v>
      </c>
      <c r="K380" t="s">
        <v>48</v>
      </c>
      <c r="L380" t="s">
        <v>4010</v>
      </c>
      <c r="M380" t="s">
        <v>61</v>
      </c>
    </row>
    <row r="381" spans="1:13">
      <c r="A381" t="s">
        <v>4404</v>
      </c>
      <c r="B381" t="s">
        <v>1100</v>
      </c>
      <c r="C381" t="s">
        <v>192</v>
      </c>
      <c r="D381">
        <v>41091</v>
      </c>
      <c r="E381">
        <v>8137</v>
      </c>
      <c r="F381">
        <v>21015</v>
      </c>
      <c r="G381" t="s">
        <v>4157</v>
      </c>
      <c r="H381">
        <v>1642</v>
      </c>
      <c r="I381" t="s">
        <v>4100</v>
      </c>
      <c r="J381" t="s">
        <v>47</v>
      </c>
      <c r="K381" t="s">
        <v>48</v>
      </c>
      <c r="L381" t="s">
        <v>4010</v>
      </c>
      <c r="M381" t="s">
        <v>49</v>
      </c>
    </row>
    <row r="382" spans="1:13">
      <c r="A382" t="s">
        <v>4405</v>
      </c>
      <c r="B382" t="s">
        <v>1100</v>
      </c>
      <c r="C382" t="s">
        <v>192</v>
      </c>
      <c r="D382">
        <v>41091</v>
      </c>
      <c r="E382">
        <v>9515</v>
      </c>
      <c r="F382">
        <v>21015</v>
      </c>
      <c r="G382" t="s">
        <v>4157</v>
      </c>
      <c r="H382">
        <v>1642</v>
      </c>
      <c r="I382" t="s">
        <v>4022</v>
      </c>
      <c r="J382" t="s">
        <v>47</v>
      </c>
      <c r="K382" t="s">
        <v>48</v>
      </c>
      <c r="L382" t="s">
        <v>4010</v>
      </c>
      <c r="M382" t="s">
        <v>40</v>
      </c>
    </row>
    <row r="383" spans="1:13">
      <c r="A383" t="s">
        <v>4028</v>
      </c>
      <c r="B383" t="s">
        <v>1100</v>
      </c>
      <c r="C383" t="s">
        <v>192</v>
      </c>
      <c r="D383">
        <v>41091</v>
      </c>
      <c r="E383">
        <v>7644</v>
      </c>
      <c r="F383">
        <v>21015</v>
      </c>
      <c r="G383" t="s">
        <v>4157</v>
      </c>
      <c r="H383">
        <v>1642</v>
      </c>
      <c r="I383" t="s">
        <v>4018</v>
      </c>
      <c r="J383" t="s">
        <v>37</v>
      </c>
      <c r="K383" t="s">
        <v>60</v>
      </c>
      <c r="L383" t="s">
        <v>39</v>
      </c>
      <c r="M383" t="s">
        <v>89</v>
      </c>
    </row>
    <row r="384" spans="1:13">
      <c r="A384" t="s">
        <v>4406</v>
      </c>
      <c r="B384" t="s">
        <v>4396</v>
      </c>
      <c r="C384" t="s">
        <v>192</v>
      </c>
      <c r="D384">
        <v>41472</v>
      </c>
      <c r="E384">
        <v>7402</v>
      </c>
      <c r="F384">
        <v>21175</v>
      </c>
      <c r="G384" t="s">
        <v>4325</v>
      </c>
      <c r="I384" t="s">
        <v>4018</v>
      </c>
      <c r="J384" t="s">
        <v>47</v>
      </c>
      <c r="K384" t="s">
        <v>48</v>
      </c>
      <c r="L384" t="s">
        <v>4010</v>
      </c>
      <c r="M384" t="s">
        <v>49</v>
      </c>
    </row>
    <row r="385" spans="1:13">
      <c r="A385" t="s">
        <v>4048</v>
      </c>
      <c r="B385" t="s">
        <v>4396</v>
      </c>
      <c r="C385" t="s">
        <v>192</v>
      </c>
      <c r="D385">
        <v>41472</v>
      </c>
      <c r="F385">
        <v>21175</v>
      </c>
      <c r="G385" t="s">
        <v>4325</v>
      </c>
      <c r="I385" t="s">
        <v>4018</v>
      </c>
      <c r="J385" t="s">
        <v>37</v>
      </c>
      <c r="K385" t="s">
        <v>60</v>
      </c>
      <c r="L385" t="s">
        <v>4010</v>
      </c>
      <c r="M385" t="s">
        <v>1449</v>
      </c>
    </row>
    <row r="386" spans="1:13">
      <c r="A386" t="s">
        <v>4407</v>
      </c>
      <c r="B386" t="s">
        <v>4408</v>
      </c>
      <c r="C386" t="s">
        <v>192</v>
      </c>
      <c r="D386">
        <v>41092</v>
      </c>
      <c r="E386">
        <v>9222</v>
      </c>
      <c r="F386">
        <v>21015</v>
      </c>
      <c r="G386" t="s">
        <v>4157</v>
      </c>
      <c r="H386">
        <v>1642</v>
      </c>
      <c r="I386" t="s">
        <v>4100</v>
      </c>
      <c r="J386" t="s">
        <v>47</v>
      </c>
      <c r="K386" t="s">
        <v>48</v>
      </c>
      <c r="L386" t="s">
        <v>4010</v>
      </c>
      <c r="M386" t="s">
        <v>1449</v>
      </c>
    </row>
    <row r="387" spans="1:13">
      <c r="A387" t="s">
        <v>4409</v>
      </c>
      <c r="B387" t="s">
        <v>4408</v>
      </c>
      <c r="C387" t="s">
        <v>192</v>
      </c>
      <c r="D387">
        <v>41092</v>
      </c>
      <c r="E387">
        <v>9229</v>
      </c>
      <c r="F387">
        <v>21015</v>
      </c>
      <c r="G387" t="s">
        <v>4157</v>
      </c>
      <c r="H387">
        <v>1642</v>
      </c>
      <c r="I387" t="s">
        <v>4018</v>
      </c>
      <c r="J387" t="s">
        <v>47</v>
      </c>
      <c r="K387" t="s">
        <v>82</v>
      </c>
      <c r="L387" t="s">
        <v>4010</v>
      </c>
      <c r="M387" t="s">
        <v>49</v>
      </c>
    </row>
    <row r="388" spans="1:13">
      <c r="A388" t="s">
        <v>4410</v>
      </c>
      <c r="B388" t="s">
        <v>4411</v>
      </c>
      <c r="C388" t="s">
        <v>192</v>
      </c>
      <c r="D388">
        <v>41093</v>
      </c>
      <c r="E388">
        <v>8683</v>
      </c>
      <c r="F388">
        <v>21069</v>
      </c>
      <c r="G388" t="s">
        <v>4208</v>
      </c>
      <c r="I388" t="s">
        <v>4018</v>
      </c>
      <c r="J388" t="s">
        <v>47</v>
      </c>
      <c r="K388" t="s">
        <v>48</v>
      </c>
      <c r="L388" t="s">
        <v>4010</v>
      </c>
      <c r="M388" t="s">
        <v>1449</v>
      </c>
    </row>
    <row r="389" spans="1:13">
      <c r="A389" t="s">
        <v>4412</v>
      </c>
      <c r="B389" t="s">
        <v>4413</v>
      </c>
      <c r="C389" t="s">
        <v>192</v>
      </c>
      <c r="D389">
        <v>41477</v>
      </c>
      <c r="E389">
        <v>9998</v>
      </c>
      <c r="F389">
        <v>21175</v>
      </c>
      <c r="G389" t="s">
        <v>4325</v>
      </c>
      <c r="I389" t="s">
        <v>4018</v>
      </c>
      <c r="J389" t="s">
        <v>47</v>
      </c>
      <c r="K389" t="s">
        <v>82</v>
      </c>
      <c r="L389" t="s">
        <v>4010</v>
      </c>
      <c r="M389" t="s">
        <v>49</v>
      </c>
    </row>
    <row r="390" spans="1:13">
      <c r="A390" t="s">
        <v>4414</v>
      </c>
      <c r="B390" t="s">
        <v>4413</v>
      </c>
      <c r="C390" t="s">
        <v>192</v>
      </c>
      <c r="D390">
        <v>41477</v>
      </c>
      <c r="G390" t="s">
        <v>1259</v>
      </c>
      <c r="I390" t="s">
        <v>4018</v>
      </c>
      <c r="J390" t="s">
        <v>47</v>
      </c>
      <c r="K390" t="s">
        <v>82</v>
      </c>
      <c r="L390" t="s">
        <v>4010</v>
      </c>
      <c r="M390" t="s">
        <v>49</v>
      </c>
    </row>
    <row r="391" spans="1:13">
      <c r="A391" t="s">
        <v>4415</v>
      </c>
      <c r="B391" t="s">
        <v>1522</v>
      </c>
      <c r="C391" t="s">
        <v>192</v>
      </c>
      <c r="D391">
        <v>41094</v>
      </c>
      <c r="E391">
        <v>9538</v>
      </c>
      <c r="F391">
        <v>21015</v>
      </c>
      <c r="G391" t="s">
        <v>4157</v>
      </c>
      <c r="H391">
        <v>1642</v>
      </c>
      <c r="I391" t="s">
        <v>4100</v>
      </c>
      <c r="J391" t="s">
        <v>47</v>
      </c>
      <c r="K391" t="s">
        <v>48</v>
      </c>
      <c r="L391" t="s">
        <v>4010</v>
      </c>
      <c r="M391" t="s">
        <v>49</v>
      </c>
    </row>
    <row r="392" spans="1:13">
      <c r="A392" t="s">
        <v>4416</v>
      </c>
      <c r="B392" t="s">
        <v>1522</v>
      </c>
      <c r="C392" t="s">
        <v>192</v>
      </c>
      <c r="D392">
        <v>41094</v>
      </c>
      <c r="E392">
        <v>9758</v>
      </c>
      <c r="F392">
        <v>21015</v>
      </c>
      <c r="G392" t="s">
        <v>4157</v>
      </c>
      <c r="H392">
        <v>1642</v>
      </c>
      <c r="I392" t="s">
        <v>4032</v>
      </c>
      <c r="J392" t="s">
        <v>47</v>
      </c>
      <c r="K392" t="s">
        <v>93</v>
      </c>
      <c r="L392" t="s">
        <v>4010</v>
      </c>
      <c r="M392" t="s">
        <v>1449</v>
      </c>
    </row>
    <row r="393" spans="1:13">
      <c r="A393" t="s">
        <v>4417</v>
      </c>
      <c r="B393" t="s">
        <v>1522</v>
      </c>
      <c r="C393" t="s">
        <v>192</v>
      </c>
      <c r="D393">
        <v>41094</v>
      </c>
      <c r="E393">
        <v>1113</v>
      </c>
      <c r="F393">
        <v>21015</v>
      </c>
      <c r="G393" t="s">
        <v>4157</v>
      </c>
      <c r="H393">
        <v>1642</v>
      </c>
      <c r="I393" t="s">
        <v>4022</v>
      </c>
      <c r="J393" t="s">
        <v>47</v>
      </c>
      <c r="K393" t="s">
        <v>48</v>
      </c>
      <c r="L393" t="s">
        <v>39</v>
      </c>
      <c r="M393" t="s">
        <v>49</v>
      </c>
    </row>
    <row r="394" spans="1:13">
      <c r="A394" t="s">
        <v>4240</v>
      </c>
      <c r="B394" t="s">
        <v>1522</v>
      </c>
      <c r="C394" t="s">
        <v>192</v>
      </c>
      <c r="D394">
        <v>41094</v>
      </c>
      <c r="E394">
        <v>1174</v>
      </c>
      <c r="F394">
        <v>21015</v>
      </c>
      <c r="G394" t="s">
        <v>4157</v>
      </c>
      <c r="H394">
        <v>1642</v>
      </c>
      <c r="I394" t="s">
        <v>4100</v>
      </c>
      <c r="J394" t="s">
        <v>47</v>
      </c>
      <c r="K394" t="s">
        <v>48</v>
      </c>
      <c r="L394" t="s">
        <v>4010</v>
      </c>
      <c r="M394" t="s">
        <v>49</v>
      </c>
    </row>
    <row r="395" spans="1:13">
      <c r="A395" t="s">
        <v>4028</v>
      </c>
      <c r="B395" t="s">
        <v>1522</v>
      </c>
      <c r="C395" t="s">
        <v>192</v>
      </c>
      <c r="D395">
        <v>41094</v>
      </c>
      <c r="E395">
        <v>7841</v>
      </c>
      <c r="F395">
        <v>21015</v>
      </c>
      <c r="G395" t="s">
        <v>4157</v>
      </c>
      <c r="H395">
        <v>1642</v>
      </c>
      <c r="I395" t="s">
        <v>4018</v>
      </c>
      <c r="J395" t="s">
        <v>37</v>
      </c>
      <c r="K395" t="s">
        <v>82</v>
      </c>
      <c r="L395" t="s">
        <v>39</v>
      </c>
      <c r="M395" t="s">
        <v>61</v>
      </c>
    </row>
    <row r="396" spans="1:13">
      <c r="A396" t="s">
        <v>4418</v>
      </c>
      <c r="B396" t="s">
        <v>1522</v>
      </c>
      <c r="C396" t="s">
        <v>192</v>
      </c>
      <c r="D396">
        <v>41094</v>
      </c>
      <c r="E396">
        <v>1133</v>
      </c>
      <c r="F396">
        <v>21015</v>
      </c>
      <c r="G396" t="s">
        <v>4157</v>
      </c>
      <c r="H396">
        <v>1642</v>
      </c>
      <c r="I396" t="s">
        <v>4018</v>
      </c>
      <c r="J396" t="s">
        <v>47</v>
      </c>
      <c r="K396" t="s">
        <v>82</v>
      </c>
      <c r="L396" t="s">
        <v>4010</v>
      </c>
      <c r="M396" t="s">
        <v>49</v>
      </c>
    </row>
    <row r="397" spans="1:13">
      <c r="A397" t="s">
        <v>4159</v>
      </c>
      <c r="B397" t="s">
        <v>1522</v>
      </c>
      <c r="C397" t="s">
        <v>192</v>
      </c>
      <c r="D397">
        <v>41094</v>
      </c>
      <c r="E397">
        <v>9526</v>
      </c>
      <c r="F397">
        <v>21015</v>
      </c>
      <c r="G397" t="s">
        <v>4157</v>
      </c>
      <c r="H397">
        <v>1642</v>
      </c>
      <c r="I397" t="s">
        <v>4013</v>
      </c>
      <c r="J397" t="s">
        <v>37</v>
      </c>
      <c r="K397" t="s">
        <v>93</v>
      </c>
      <c r="L397" t="s">
        <v>4010</v>
      </c>
      <c r="M397" t="s">
        <v>1449</v>
      </c>
    </row>
    <row r="398" spans="1:13">
      <c r="A398" t="s">
        <v>4419</v>
      </c>
      <c r="B398" t="s">
        <v>1522</v>
      </c>
      <c r="C398" t="s">
        <v>192</v>
      </c>
      <c r="D398">
        <v>41094</v>
      </c>
      <c r="E398">
        <v>1128</v>
      </c>
      <c r="F398">
        <v>21015</v>
      </c>
      <c r="G398" t="s">
        <v>4157</v>
      </c>
      <c r="H398">
        <v>1642</v>
      </c>
      <c r="I398" t="s">
        <v>4100</v>
      </c>
      <c r="J398" t="s">
        <v>47</v>
      </c>
      <c r="K398" t="s">
        <v>48</v>
      </c>
      <c r="L398" t="s">
        <v>4010</v>
      </c>
      <c r="M398" t="s">
        <v>1449</v>
      </c>
    </row>
    <row r="399" spans="1:13">
      <c r="A399" t="s">
        <v>4420</v>
      </c>
      <c r="B399" t="s">
        <v>1522</v>
      </c>
      <c r="C399" t="s">
        <v>192</v>
      </c>
      <c r="D399">
        <v>41094</v>
      </c>
      <c r="E399">
        <v>1129</v>
      </c>
      <c r="F399">
        <v>21015</v>
      </c>
      <c r="G399" t="s">
        <v>4157</v>
      </c>
      <c r="H399">
        <v>1642</v>
      </c>
      <c r="I399" t="s">
        <v>4018</v>
      </c>
      <c r="J399" t="s">
        <v>47</v>
      </c>
      <c r="K399" t="s">
        <v>93</v>
      </c>
      <c r="L399" t="s">
        <v>4010</v>
      </c>
      <c r="M399" t="s">
        <v>61</v>
      </c>
    </row>
    <row r="400" spans="1:13">
      <c r="A400" t="s">
        <v>4421</v>
      </c>
      <c r="B400" t="s">
        <v>4422</v>
      </c>
      <c r="C400" t="s">
        <v>192</v>
      </c>
      <c r="D400">
        <v>41501</v>
      </c>
      <c r="E400">
        <v>2313</v>
      </c>
      <c r="F400">
        <v>21195</v>
      </c>
      <c r="G400" t="s">
        <v>683</v>
      </c>
      <c r="I400" t="s">
        <v>4032</v>
      </c>
      <c r="J400" t="s">
        <v>47</v>
      </c>
      <c r="K400" t="s">
        <v>48</v>
      </c>
      <c r="L400" t="s">
        <v>4010</v>
      </c>
      <c r="M400" t="s">
        <v>1449</v>
      </c>
    </row>
    <row r="401" spans="1:13">
      <c r="A401" t="s">
        <v>4423</v>
      </c>
      <c r="B401" t="s">
        <v>4422</v>
      </c>
      <c r="C401" t="s">
        <v>192</v>
      </c>
      <c r="D401">
        <v>41501</v>
      </c>
      <c r="E401">
        <v>1526</v>
      </c>
      <c r="F401">
        <v>21195</v>
      </c>
      <c r="G401" t="s">
        <v>683</v>
      </c>
      <c r="I401" t="s">
        <v>4026</v>
      </c>
      <c r="J401" t="s">
        <v>47</v>
      </c>
      <c r="K401" t="s">
        <v>48</v>
      </c>
      <c r="L401" t="s">
        <v>4010</v>
      </c>
      <c r="M401" t="s">
        <v>49</v>
      </c>
    </row>
    <row r="402" spans="1:13">
      <c r="A402" t="s">
        <v>4424</v>
      </c>
      <c r="B402" t="s">
        <v>4422</v>
      </c>
      <c r="C402" t="s">
        <v>192</v>
      </c>
      <c r="D402">
        <v>41501</v>
      </c>
      <c r="E402">
        <v>7819</v>
      </c>
      <c r="F402">
        <v>21195</v>
      </c>
      <c r="G402" t="s">
        <v>683</v>
      </c>
      <c r="I402" t="s">
        <v>4026</v>
      </c>
      <c r="J402" t="s">
        <v>47</v>
      </c>
      <c r="K402" t="s">
        <v>82</v>
      </c>
      <c r="L402" t="s">
        <v>4010</v>
      </c>
      <c r="M402" t="s">
        <v>49</v>
      </c>
    </row>
    <row r="403" spans="1:13">
      <c r="A403" t="s">
        <v>4425</v>
      </c>
      <c r="B403" t="s">
        <v>4422</v>
      </c>
      <c r="C403" t="s">
        <v>192</v>
      </c>
      <c r="D403">
        <v>41501</v>
      </c>
      <c r="E403">
        <v>3748</v>
      </c>
      <c r="F403">
        <v>21195</v>
      </c>
      <c r="G403" t="s">
        <v>683</v>
      </c>
      <c r="I403" t="s">
        <v>4009</v>
      </c>
      <c r="J403" t="s">
        <v>47</v>
      </c>
      <c r="K403" t="s">
        <v>48</v>
      </c>
      <c r="L403" t="s">
        <v>39</v>
      </c>
      <c r="M403" t="s">
        <v>49</v>
      </c>
    </row>
    <row r="404" spans="1:13">
      <c r="A404" t="s">
        <v>4426</v>
      </c>
      <c r="B404" t="s">
        <v>4358</v>
      </c>
      <c r="C404" t="s">
        <v>299</v>
      </c>
      <c r="D404">
        <v>6070</v>
      </c>
      <c r="E404">
        <v>1411</v>
      </c>
      <c r="F404">
        <v>9003</v>
      </c>
      <c r="G404" t="s">
        <v>300</v>
      </c>
      <c r="H404">
        <v>3280</v>
      </c>
      <c r="I404" t="s">
        <v>4022</v>
      </c>
      <c r="J404" t="s">
        <v>47</v>
      </c>
      <c r="K404" t="s">
        <v>60</v>
      </c>
      <c r="L404" t="s">
        <v>4010</v>
      </c>
      <c r="M404" t="s">
        <v>171</v>
      </c>
    </row>
    <row r="405" spans="1:13">
      <c r="A405" t="s">
        <v>4427</v>
      </c>
      <c r="B405" t="s">
        <v>4428</v>
      </c>
      <c r="C405" t="s">
        <v>192</v>
      </c>
      <c r="D405">
        <v>41095</v>
      </c>
      <c r="F405">
        <v>21077</v>
      </c>
      <c r="G405" t="s">
        <v>1390</v>
      </c>
      <c r="H405">
        <v>1642</v>
      </c>
      <c r="I405" t="s">
        <v>4018</v>
      </c>
      <c r="J405" t="s">
        <v>47</v>
      </c>
      <c r="K405" t="s">
        <v>82</v>
      </c>
      <c r="L405" t="s">
        <v>4010</v>
      </c>
      <c r="M405" t="s">
        <v>40</v>
      </c>
    </row>
    <row r="406" spans="1:13">
      <c r="A406" t="s">
        <v>4076</v>
      </c>
      <c r="B406" t="s">
        <v>4422</v>
      </c>
      <c r="C406" t="s">
        <v>192</v>
      </c>
      <c r="D406">
        <v>41501</v>
      </c>
      <c r="E406">
        <v>2296</v>
      </c>
      <c r="F406">
        <v>21195</v>
      </c>
      <c r="G406" t="s">
        <v>683</v>
      </c>
      <c r="I406" t="s">
        <v>4018</v>
      </c>
      <c r="J406" t="s">
        <v>121</v>
      </c>
      <c r="K406" t="s">
        <v>38</v>
      </c>
      <c r="L406" t="s">
        <v>4010</v>
      </c>
      <c r="M406" t="s">
        <v>49</v>
      </c>
    </row>
    <row r="407" spans="1:13">
      <c r="A407" t="s">
        <v>4116</v>
      </c>
      <c r="B407" t="s">
        <v>4428</v>
      </c>
      <c r="C407" t="s">
        <v>192</v>
      </c>
      <c r="D407">
        <v>41095</v>
      </c>
      <c r="F407">
        <v>21077</v>
      </c>
      <c r="G407" t="s">
        <v>1390</v>
      </c>
      <c r="H407">
        <v>1642</v>
      </c>
      <c r="I407" t="s">
        <v>4018</v>
      </c>
      <c r="J407" t="s">
        <v>121</v>
      </c>
      <c r="K407" t="s">
        <v>60</v>
      </c>
      <c r="L407" t="s">
        <v>4010</v>
      </c>
      <c r="M407" t="s">
        <v>49</v>
      </c>
    </row>
    <row r="408" spans="1:13">
      <c r="A408" t="s">
        <v>4429</v>
      </c>
      <c r="B408" t="s">
        <v>4422</v>
      </c>
      <c r="C408" t="s">
        <v>192</v>
      </c>
      <c r="D408">
        <v>41501</v>
      </c>
      <c r="E408">
        <v>2247</v>
      </c>
      <c r="F408">
        <v>21195</v>
      </c>
      <c r="G408" t="s">
        <v>683</v>
      </c>
      <c r="I408" t="s">
        <v>4100</v>
      </c>
      <c r="J408" t="s">
        <v>47</v>
      </c>
      <c r="K408" t="s">
        <v>48</v>
      </c>
      <c r="L408" t="s">
        <v>4010</v>
      </c>
      <c r="M408" t="s">
        <v>49</v>
      </c>
    </row>
    <row r="409" spans="1:13">
      <c r="A409" t="s">
        <v>4430</v>
      </c>
      <c r="B409" t="s">
        <v>4428</v>
      </c>
      <c r="C409" t="s">
        <v>192</v>
      </c>
      <c r="D409">
        <v>41095</v>
      </c>
      <c r="E409">
        <v>9226</v>
      </c>
      <c r="F409">
        <v>21077</v>
      </c>
      <c r="G409" t="s">
        <v>1390</v>
      </c>
      <c r="H409">
        <v>1642</v>
      </c>
      <c r="I409" t="s">
        <v>4022</v>
      </c>
      <c r="J409" t="s">
        <v>47</v>
      </c>
      <c r="K409" t="s">
        <v>93</v>
      </c>
      <c r="L409" t="s">
        <v>4010</v>
      </c>
      <c r="M409" t="s">
        <v>61</v>
      </c>
    </row>
    <row r="410" spans="1:13">
      <c r="A410" t="s">
        <v>4431</v>
      </c>
      <c r="B410" t="s">
        <v>4422</v>
      </c>
      <c r="C410" t="s">
        <v>192</v>
      </c>
      <c r="D410">
        <v>41501</v>
      </c>
      <c r="E410">
        <v>2296</v>
      </c>
      <c r="F410">
        <v>21195</v>
      </c>
      <c r="G410" t="s">
        <v>683</v>
      </c>
      <c r="I410" t="s">
        <v>4009</v>
      </c>
      <c r="J410" t="s">
        <v>47</v>
      </c>
      <c r="K410" t="s">
        <v>48</v>
      </c>
      <c r="L410" t="s">
        <v>4010</v>
      </c>
      <c r="M410" t="s">
        <v>49</v>
      </c>
    </row>
    <row r="411" spans="1:13">
      <c r="A411" t="s">
        <v>4432</v>
      </c>
      <c r="B411" t="s">
        <v>4422</v>
      </c>
      <c r="C411" t="s">
        <v>192</v>
      </c>
      <c r="D411">
        <v>41501</v>
      </c>
      <c r="E411">
        <v>4018</v>
      </c>
      <c r="F411">
        <v>21195</v>
      </c>
      <c r="G411" t="s">
        <v>683</v>
      </c>
      <c r="I411" t="s">
        <v>4009</v>
      </c>
      <c r="J411" t="s">
        <v>47</v>
      </c>
      <c r="K411" t="s">
        <v>93</v>
      </c>
      <c r="L411" t="s">
        <v>4010</v>
      </c>
      <c r="M411" t="s">
        <v>61</v>
      </c>
    </row>
    <row r="412" spans="1:13">
      <c r="A412" t="s">
        <v>4433</v>
      </c>
      <c r="B412" t="s">
        <v>4422</v>
      </c>
      <c r="C412" t="s">
        <v>192</v>
      </c>
      <c r="D412">
        <v>41501</v>
      </c>
      <c r="E412">
        <v>6876</v>
      </c>
      <c r="F412">
        <v>21195</v>
      </c>
      <c r="G412" t="s">
        <v>683</v>
      </c>
      <c r="I412" t="s">
        <v>4026</v>
      </c>
      <c r="J412" t="s">
        <v>47</v>
      </c>
      <c r="K412" t="s">
        <v>48</v>
      </c>
      <c r="L412" t="s">
        <v>4010</v>
      </c>
      <c r="M412" t="s">
        <v>49</v>
      </c>
    </row>
    <row r="413" spans="1:13">
      <c r="A413" t="s">
        <v>4434</v>
      </c>
      <c r="B413" t="s">
        <v>4422</v>
      </c>
      <c r="C413" t="s">
        <v>192</v>
      </c>
      <c r="D413">
        <v>41501</v>
      </c>
      <c r="E413">
        <v>4600</v>
      </c>
      <c r="F413">
        <v>21195</v>
      </c>
      <c r="G413" t="s">
        <v>683</v>
      </c>
      <c r="I413" t="s">
        <v>4018</v>
      </c>
      <c r="J413" t="s">
        <v>47</v>
      </c>
      <c r="K413" t="s">
        <v>48</v>
      </c>
      <c r="L413" t="s">
        <v>4010</v>
      </c>
      <c r="M413" t="s">
        <v>1449</v>
      </c>
    </row>
    <row r="414" spans="1:13">
      <c r="A414" t="s">
        <v>4435</v>
      </c>
      <c r="B414" t="s">
        <v>4422</v>
      </c>
      <c r="C414" t="s">
        <v>192</v>
      </c>
      <c r="D414">
        <v>41501</v>
      </c>
      <c r="E414">
        <v>3217</v>
      </c>
      <c r="F414">
        <v>21195</v>
      </c>
      <c r="G414" t="s">
        <v>683</v>
      </c>
      <c r="I414" t="s">
        <v>4100</v>
      </c>
      <c r="J414" t="s">
        <v>47</v>
      </c>
      <c r="K414" t="s">
        <v>93</v>
      </c>
      <c r="L414" t="s">
        <v>158</v>
      </c>
      <c r="M414" t="s">
        <v>49</v>
      </c>
    </row>
    <row r="415" spans="1:13">
      <c r="A415" t="s">
        <v>4436</v>
      </c>
      <c r="B415" t="s">
        <v>4428</v>
      </c>
      <c r="C415" t="s">
        <v>192</v>
      </c>
      <c r="D415">
        <v>41095</v>
      </c>
      <c r="F415">
        <v>21077</v>
      </c>
      <c r="G415" t="s">
        <v>1390</v>
      </c>
      <c r="H415">
        <v>1642</v>
      </c>
      <c r="I415" t="s">
        <v>4018</v>
      </c>
      <c r="J415" t="s">
        <v>47</v>
      </c>
      <c r="K415" t="s">
        <v>48</v>
      </c>
      <c r="L415" t="s">
        <v>4010</v>
      </c>
      <c r="M415" t="s">
        <v>40</v>
      </c>
    </row>
    <row r="416" spans="1:13">
      <c r="A416" t="s">
        <v>4437</v>
      </c>
      <c r="B416" t="s">
        <v>4422</v>
      </c>
      <c r="C416" t="s">
        <v>192</v>
      </c>
      <c r="D416">
        <v>41501</v>
      </c>
      <c r="E416">
        <v>1426</v>
      </c>
      <c r="F416">
        <v>21195</v>
      </c>
      <c r="G416" t="s">
        <v>683</v>
      </c>
      <c r="I416" t="s">
        <v>4013</v>
      </c>
      <c r="J416" t="s">
        <v>37</v>
      </c>
      <c r="K416" t="s">
        <v>93</v>
      </c>
      <c r="L416" t="s">
        <v>39</v>
      </c>
      <c r="M416" t="s">
        <v>40</v>
      </c>
    </row>
    <row r="417" spans="1:13">
      <c r="A417" t="s">
        <v>4438</v>
      </c>
      <c r="B417" t="s">
        <v>4422</v>
      </c>
      <c r="C417" t="s">
        <v>192</v>
      </c>
      <c r="D417">
        <v>41501</v>
      </c>
      <c r="E417">
        <v>1625</v>
      </c>
      <c r="F417">
        <v>21195</v>
      </c>
      <c r="G417" t="s">
        <v>683</v>
      </c>
      <c r="I417" t="s">
        <v>4009</v>
      </c>
      <c r="J417" t="s">
        <v>47</v>
      </c>
      <c r="K417" t="s">
        <v>93</v>
      </c>
      <c r="L417" t="s">
        <v>158</v>
      </c>
      <c r="M417" t="s">
        <v>1449</v>
      </c>
    </row>
    <row r="418" spans="1:13">
      <c r="A418" t="s">
        <v>4439</v>
      </c>
      <c r="B418" t="s">
        <v>4422</v>
      </c>
      <c r="C418" t="s">
        <v>192</v>
      </c>
      <c r="D418">
        <v>41501</v>
      </c>
      <c r="E418">
        <v>3217</v>
      </c>
      <c r="F418">
        <v>21195</v>
      </c>
      <c r="G418" t="s">
        <v>683</v>
      </c>
      <c r="I418" t="s">
        <v>4100</v>
      </c>
      <c r="J418" t="s">
        <v>47</v>
      </c>
      <c r="K418" t="s">
        <v>48</v>
      </c>
      <c r="L418" t="s">
        <v>4010</v>
      </c>
      <c r="M418" t="s">
        <v>49</v>
      </c>
    </row>
    <row r="419" spans="1:13">
      <c r="A419" t="s">
        <v>4440</v>
      </c>
      <c r="B419" t="s">
        <v>2262</v>
      </c>
      <c r="C419" t="s">
        <v>192</v>
      </c>
      <c r="D419">
        <v>41097</v>
      </c>
      <c r="E419">
        <v>9776</v>
      </c>
      <c r="F419">
        <v>21081</v>
      </c>
      <c r="G419" t="s">
        <v>1235</v>
      </c>
      <c r="H419">
        <v>1642</v>
      </c>
      <c r="I419" t="s">
        <v>4018</v>
      </c>
      <c r="J419" t="s">
        <v>47</v>
      </c>
      <c r="K419" t="s">
        <v>48</v>
      </c>
      <c r="L419" t="s">
        <v>4010</v>
      </c>
      <c r="M419" t="s">
        <v>40</v>
      </c>
    </row>
    <row r="420" spans="1:13">
      <c r="A420" t="s">
        <v>4048</v>
      </c>
      <c r="B420" t="s">
        <v>4422</v>
      </c>
      <c r="C420" t="s">
        <v>192</v>
      </c>
      <c r="D420">
        <v>41501</v>
      </c>
      <c r="E420">
        <v>1520</v>
      </c>
      <c r="F420">
        <v>21195</v>
      </c>
      <c r="G420" t="s">
        <v>683</v>
      </c>
      <c r="I420" t="s">
        <v>4018</v>
      </c>
      <c r="J420" t="s">
        <v>37</v>
      </c>
      <c r="K420" t="s">
        <v>82</v>
      </c>
      <c r="L420" t="s">
        <v>4010</v>
      </c>
      <c r="M420" t="s">
        <v>89</v>
      </c>
    </row>
    <row r="421" spans="1:13">
      <c r="A421" t="s">
        <v>4048</v>
      </c>
      <c r="B421" t="s">
        <v>4422</v>
      </c>
      <c r="C421" t="s">
        <v>192</v>
      </c>
      <c r="D421">
        <v>41501</v>
      </c>
      <c r="E421">
        <v>3211</v>
      </c>
      <c r="F421">
        <v>21195</v>
      </c>
      <c r="G421" t="s">
        <v>683</v>
      </c>
      <c r="I421" t="s">
        <v>4018</v>
      </c>
      <c r="J421" t="s">
        <v>37</v>
      </c>
      <c r="K421" t="s">
        <v>82</v>
      </c>
      <c r="L421" t="s">
        <v>4010</v>
      </c>
      <c r="M421" t="s">
        <v>49</v>
      </c>
    </row>
    <row r="422" spans="1:13">
      <c r="A422" t="s">
        <v>4441</v>
      </c>
      <c r="B422" t="s">
        <v>4358</v>
      </c>
      <c r="C422" t="s">
        <v>299</v>
      </c>
      <c r="D422">
        <v>6070</v>
      </c>
      <c r="E422">
        <v>1862</v>
      </c>
      <c r="F422">
        <v>9003</v>
      </c>
      <c r="G422" t="s">
        <v>300</v>
      </c>
      <c r="H422">
        <v>3280</v>
      </c>
      <c r="I422" t="s">
        <v>4018</v>
      </c>
      <c r="J422" t="s">
        <v>47</v>
      </c>
      <c r="K422" t="s">
        <v>48</v>
      </c>
      <c r="L422" t="s">
        <v>4010</v>
      </c>
      <c r="M422" t="s">
        <v>61</v>
      </c>
    </row>
    <row r="423" spans="1:13">
      <c r="A423" t="s">
        <v>4442</v>
      </c>
      <c r="B423" t="s">
        <v>4422</v>
      </c>
      <c r="C423" t="s">
        <v>192</v>
      </c>
      <c r="D423">
        <v>41501</v>
      </c>
      <c r="E423">
        <v>1611</v>
      </c>
      <c r="F423">
        <v>21195</v>
      </c>
      <c r="G423" t="s">
        <v>683</v>
      </c>
      <c r="I423" t="s">
        <v>4018</v>
      </c>
      <c r="J423" t="s">
        <v>47</v>
      </c>
      <c r="K423" t="s">
        <v>38</v>
      </c>
      <c r="L423" t="s">
        <v>4010</v>
      </c>
      <c r="M423" t="s">
        <v>49</v>
      </c>
    </row>
    <row r="424" spans="1:13">
      <c r="A424" t="s">
        <v>4443</v>
      </c>
      <c r="B424" t="s">
        <v>4422</v>
      </c>
      <c r="C424" t="s">
        <v>192</v>
      </c>
      <c r="D424">
        <v>41501</v>
      </c>
      <c r="E424">
        <v>3512</v>
      </c>
      <c r="F424">
        <v>21195</v>
      </c>
      <c r="G424" t="s">
        <v>683</v>
      </c>
      <c r="I424" t="s">
        <v>4018</v>
      </c>
      <c r="J424" t="s">
        <v>47</v>
      </c>
      <c r="K424" t="s">
        <v>60</v>
      </c>
      <c r="L424" t="s">
        <v>39</v>
      </c>
      <c r="M424" t="s">
        <v>61</v>
      </c>
    </row>
    <row r="425" spans="1:13">
      <c r="A425" t="s">
        <v>4443</v>
      </c>
      <c r="B425" t="s">
        <v>4422</v>
      </c>
      <c r="C425" t="s">
        <v>192</v>
      </c>
      <c r="D425">
        <v>41501</v>
      </c>
      <c r="E425">
        <v>3709</v>
      </c>
      <c r="F425">
        <v>21195</v>
      </c>
      <c r="G425" t="s">
        <v>683</v>
      </c>
      <c r="I425" t="s">
        <v>4018</v>
      </c>
      <c r="J425" t="s">
        <v>47</v>
      </c>
      <c r="K425" t="s">
        <v>82</v>
      </c>
      <c r="L425" t="s">
        <v>4010</v>
      </c>
      <c r="M425" t="s">
        <v>40</v>
      </c>
    </row>
    <row r="426" spans="1:13">
      <c r="A426" t="s">
        <v>4443</v>
      </c>
      <c r="B426" t="s">
        <v>4422</v>
      </c>
      <c r="C426" t="s">
        <v>192</v>
      </c>
      <c r="D426">
        <v>41501</v>
      </c>
      <c r="E426">
        <v>1516</v>
      </c>
      <c r="F426">
        <v>21195</v>
      </c>
      <c r="G426" t="s">
        <v>683</v>
      </c>
      <c r="I426" t="s">
        <v>4018</v>
      </c>
      <c r="J426" t="s">
        <v>47</v>
      </c>
      <c r="K426" t="s">
        <v>48</v>
      </c>
      <c r="L426" t="s">
        <v>4010</v>
      </c>
      <c r="M426" t="s">
        <v>1449</v>
      </c>
    </row>
    <row r="427" spans="1:13">
      <c r="A427" t="s">
        <v>4444</v>
      </c>
      <c r="B427" t="s">
        <v>4445</v>
      </c>
      <c r="C427" t="s">
        <v>192</v>
      </c>
      <c r="D427">
        <v>41501</v>
      </c>
      <c r="E427">
        <v>3525</v>
      </c>
      <c r="F427">
        <v>21195</v>
      </c>
      <c r="G427" t="s">
        <v>683</v>
      </c>
      <c r="I427" t="s">
        <v>4018</v>
      </c>
      <c r="J427" t="s">
        <v>47</v>
      </c>
      <c r="K427" t="s">
        <v>48</v>
      </c>
      <c r="L427" t="s">
        <v>4010</v>
      </c>
      <c r="M427" t="s">
        <v>1449</v>
      </c>
    </row>
    <row r="428" spans="1:13">
      <c r="A428" t="s">
        <v>4076</v>
      </c>
      <c r="B428" t="s">
        <v>4446</v>
      </c>
      <c r="C428" t="s">
        <v>192</v>
      </c>
      <c r="D428">
        <v>41503</v>
      </c>
      <c r="E428">
        <v>3915</v>
      </c>
      <c r="F428">
        <v>21195</v>
      </c>
      <c r="G428" t="s">
        <v>683</v>
      </c>
      <c r="I428" t="s">
        <v>4018</v>
      </c>
      <c r="J428" t="s">
        <v>121</v>
      </c>
      <c r="K428" t="s">
        <v>82</v>
      </c>
      <c r="L428" t="s">
        <v>4010</v>
      </c>
      <c r="M428" t="s">
        <v>40</v>
      </c>
    </row>
    <row r="429" spans="1:13">
      <c r="A429" t="s">
        <v>4048</v>
      </c>
      <c r="B429" t="s">
        <v>4446</v>
      </c>
      <c r="C429" t="s">
        <v>192</v>
      </c>
      <c r="D429">
        <v>41503</v>
      </c>
      <c r="E429">
        <v>3930</v>
      </c>
      <c r="F429">
        <v>21195</v>
      </c>
      <c r="G429" t="s">
        <v>683</v>
      </c>
      <c r="I429" t="s">
        <v>4018</v>
      </c>
      <c r="J429" t="s">
        <v>37</v>
      </c>
      <c r="K429" t="s">
        <v>60</v>
      </c>
      <c r="L429" t="s">
        <v>4010</v>
      </c>
      <c r="M429" t="s">
        <v>49</v>
      </c>
    </row>
    <row r="430" spans="1:13">
      <c r="A430" t="s">
        <v>4050</v>
      </c>
      <c r="B430" t="s">
        <v>2874</v>
      </c>
      <c r="C430" t="s">
        <v>192</v>
      </c>
      <c r="D430">
        <v>41101</v>
      </c>
      <c r="E430">
        <v>7260</v>
      </c>
      <c r="F430">
        <v>21019</v>
      </c>
      <c r="G430" t="s">
        <v>4447</v>
      </c>
      <c r="H430">
        <v>3400</v>
      </c>
      <c r="I430" t="s">
        <v>4018</v>
      </c>
      <c r="J430" t="s">
        <v>37</v>
      </c>
      <c r="K430" t="s">
        <v>93</v>
      </c>
      <c r="L430" t="s">
        <v>4010</v>
      </c>
      <c r="M430" t="s">
        <v>49</v>
      </c>
    </row>
    <row r="431" spans="1:13">
      <c r="A431" t="s">
        <v>4448</v>
      </c>
      <c r="B431" t="s">
        <v>2874</v>
      </c>
      <c r="C431" t="s">
        <v>192</v>
      </c>
      <c r="D431">
        <v>41101</v>
      </c>
      <c r="E431">
        <v>7443</v>
      </c>
      <c r="F431">
        <v>21019</v>
      </c>
      <c r="G431" t="s">
        <v>4447</v>
      </c>
      <c r="H431">
        <v>3400</v>
      </c>
      <c r="I431" t="s">
        <v>4009</v>
      </c>
      <c r="J431" t="s">
        <v>47</v>
      </c>
      <c r="K431" t="s">
        <v>93</v>
      </c>
      <c r="L431" t="s">
        <v>4010</v>
      </c>
      <c r="M431" t="s">
        <v>61</v>
      </c>
    </row>
    <row r="432" spans="1:13">
      <c r="A432" t="s">
        <v>4449</v>
      </c>
      <c r="B432" t="s">
        <v>4358</v>
      </c>
      <c r="C432" t="s">
        <v>299</v>
      </c>
      <c r="D432">
        <v>6070</v>
      </c>
      <c r="E432">
        <v>1411</v>
      </c>
      <c r="F432">
        <v>9003</v>
      </c>
      <c r="G432" t="s">
        <v>300</v>
      </c>
      <c r="H432">
        <v>3280</v>
      </c>
      <c r="I432" t="s">
        <v>4009</v>
      </c>
      <c r="J432" t="s">
        <v>47</v>
      </c>
      <c r="K432" t="s">
        <v>48</v>
      </c>
      <c r="L432" t="s">
        <v>4010</v>
      </c>
      <c r="M432" t="s">
        <v>61</v>
      </c>
    </row>
    <row r="433" spans="1:13">
      <c r="A433" t="s">
        <v>4450</v>
      </c>
      <c r="B433" t="s">
        <v>4451</v>
      </c>
      <c r="C433" t="s">
        <v>192</v>
      </c>
      <c r="D433">
        <v>41514</v>
      </c>
      <c r="E433">
        <v>8678</v>
      </c>
      <c r="F433">
        <v>21195</v>
      </c>
      <c r="G433" t="s">
        <v>683</v>
      </c>
      <c r="I433" t="s">
        <v>4018</v>
      </c>
      <c r="J433" t="s">
        <v>47</v>
      </c>
      <c r="K433" t="s">
        <v>60</v>
      </c>
      <c r="L433" t="s">
        <v>158</v>
      </c>
      <c r="M433" t="s">
        <v>1449</v>
      </c>
    </row>
    <row r="434" spans="1:13">
      <c r="A434" t="s">
        <v>4452</v>
      </c>
      <c r="B434" t="s">
        <v>2874</v>
      </c>
      <c r="C434" t="s">
        <v>192</v>
      </c>
      <c r="D434">
        <v>41101</v>
      </c>
      <c r="E434">
        <v>7827</v>
      </c>
      <c r="F434">
        <v>21019</v>
      </c>
      <c r="G434" t="s">
        <v>4447</v>
      </c>
      <c r="H434">
        <v>3400</v>
      </c>
      <c r="I434" t="s">
        <v>4009</v>
      </c>
      <c r="J434" t="s">
        <v>47</v>
      </c>
      <c r="K434" t="s">
        <v>93</v>
      </c>
      <c r="L434" t="s">
        <v>4010</v>
      </c>
      <c r="M434" t="s">
        <v>49</v>
      </c>
    </row>
    <row r="435" spans="1:13">
      <c r="A435" t="s">
        <v>4453</v>
      </c>
      <c r="B435" t="s">
        <v>2874</v>
      </c>
      <c r="C435" t="s">
        <v>192</v>
      </c>
      <c r="D435">
        <v>41101</v>
      </c>
      <c r="E435">
        <v>2333</v>
      </c>
      <c r="F435">
        <v>21019</v>
      </c>
      <c r="G435" t="s">
        <v>4447</v>
      </c>
      <c r="H435">
        <v>3400</v>
      </c>
      <c r="I435" t="s">
        <v>4018</v>
      </c>
      <c r="J435" t="s">
        <v>47</v>
      </c>
      <c r="K435" t="s">
        <v>60</v>
      </c>
      <c r="L435" t="s">
        <v>4010</v>
      </c>
      <c r="M435" t="s">
        <v>61</v>
      </c>
    </row>
    <row r="436" spans="1:13">
      <c r="A436" t="s">
        <v>4454</v>
      </c>
      <c r="B436" t="s">
        <v>4358</v>
      </c>
      <c r="C436" t="s">
        <v>299</v>
      </c>
      <c r="D436">
        <v>6070</v>
      </c>
      <c r="E436">
        <v>1855</v>
      </c>
      <c r="F436">
        <v>9003</v>
      </c>
      <c r="G436" t="s">
        <v>300</v>
      </c>
      <c r="H436">
        <v>3280</v>
      </c>
      <c r="I436" t="s">
        <v>4100</v>
      </c>
      <c r="J436" t="s">
        <v>47</v>
      </c>
      <c r="K436" t="s">
        <v>93</v>
      </c>
      <c r="L436" t="s">
        <v>4010</v>
      </c>
      <c r="M436" t="s">
        <v>49</v>
      </c>
    </row>
    <row r="437" spans="1:13">
      <c r="A437" t="s">
        <v>4455</v>
      </c>
      <c r="B437" t="s">
        <v>2874</v>
      </c>
      <c r="C437" t="s">
        <v>192</v>
      </c>
      <c r="D437">
        <v>41101</v>
      </c>
      <c r="E437">
        <v>4838</v>
      </c>
      <c r="F437">
        <v>21019</v>
      </c>
      <c r="G437" t="s">
        <v>4447</v>
      </c>
      <c r="H437">
        <v>3400</v>
      </c>
      <c r="I437" t="s">
        <v>4018</v>
      </c>
      <c r="J437" t="s">
        <v>47</v>
      </c>
      <c r="K437" t="s">
        <v>60</v>
      </c>
      <c r="L437" t="s">
        <v>4010</v>
      </c>
      <c r="M437" t="s">
        <v>1449</v>
      </c>
    </row>
    <row r="438" spans="1:13">
      <c r="A438" t="s">
        <v>4456</v>
      </c>
      <c r="B438" t="s">
        <v>4358</v>
      </c>
      <c r="C438" t="s">
        <v>299</v>
      </c>
      <c r="D438">
        <v>6070</v>
      </c>
      <c r="E438">
        <v>2472</v>
      </c>
      <c r="F438">
        <v>9003</v>
      </c>
      <c r="G438" t="s">
        <v>300</v>
      </c>
      <c r="H438">
        <v>3280</v>
      </c>
      <c r="I438" t="s">
        <v>4009</v>
      </c>
      <c r="J438" t="s">
        <v>47</v>
      </c>
      <c r="K438" t="s">
        <v>48</v>
      </c>
      <c r="L438" t="s">
        <v>4010</v>
      </c>
      <c r="M438" t="s">
        <v>49</v>
      </c>
    </row>
    <row r="439" spans="1:13">
      <c r="A439" t="s">
        <v>4457</v>
      </c>
      <c r="B439" t="s">
        <v>2874</v>
      </c>
      <c r="C439" t="s">
        <v>192</v>
      </c>
      <c r="D439">
        <v>41101</v>
      </c>
      <c r="E439">
        <v>5179</v>
      </c>
      <c r="F439">
        <v>21019</v>
      </c>
      <c r="G439" t="s">
        <v>4447</v>
      </c>
      <c r="H439">
        <v>3400</v>
      </c>
      <c r="I439" t="s">
        <v>4100</v>
      </c>
      <c r="J439" t="s">
        <v>47</v>
      </c>
      <c r="K439" t="s">
        <v>48</v>
      </c>
      <c r="L439" t="s">
        <v>39</v>
      </c>
      <c r="M439" t="s">
        <v>171</v>
      </c>
    </row>
    <row r="440" spans="1:13">
      <c r="A440" t="s">
        <v>4458</v>
      </c>
      <c r="B440" t="s">
        <v>2874</v>
      </c>
      <c r="C440" t="s">
        <v>192</v>
      </c>
      <c r="D440">
        <v>41101</v>
      </c>
      <c r="E440">
        <v>2282</v>
      </c>
      <c r="F440">
        <v>21019</v>
      </c>
      <c r="G440" t="s">
        <v>4447</v>
      </c>
      <c r="H440">
        <v>3400</v>
      </c>
      <c r="I440" t="s">
        <v>4032</v>
      </c>
      <c r="J440" t="s">
        <v>47</v>
      </c>
      <c r="K440" t="s">
        <v>93</v>
      </c>
      <c r="L440" t="s">
        <v>39</v>
      </c>
      <c r="M440" t="s">
        <v>1449</v>
      </c>
    </row>
    <row r="441" spans="1:13">
      <c r="A441" t="s">
        <v>4459</v>
      </c>
      <c r="B441" t="s">
        <v>2874</v>
      </c>
      <c r="C441" t="s">
        <v>192</v>
      </c>
      <c r="D441">
        <v>41101</v>
      </c>
      <c r="E441">
        <v>4008</v>
      </c>
      <c r="F441">
        <v>21019</v>
      </c>
      <c r="G441" t="s">
        <v>4447</v>
      </c>
      <c r="H441">
        <v>3400</v>
      </c>
      <c r="I441" t="s">
        <v>4018</v>
      </c>
      <c r="J441" t="s">
        <v>47</v>
      </c>
      <c r="K441" t="s">
        <v>82</v>
      </c>
      <c r="L441" t="s">
        <v>4010</v>
      </c>
      <c r="M441" t="s">
        <v>49</v>
      </c>
    </row>
    <row r="442" spans="1:13">
      <c r="A442" t="s">
        <v>4460</v>
      </c>
      <c r="B442" t="s">
        <v>2874</v>
      </c>
      <c r="C442" t="s">
        <v>192</v>
      </c>
      <c r="D442">
        <v>41101</v>
      </c>
      <c r="E442">
        <v>7250</v>
      </c>
      <c r="F442">
        <v>21019</v>
      </c>
      <c r="G442" t="s">
        <v>4447</v>
      </c>
      <c r="H442">
        <v>3400</v>
      </c>
      <c r="I442" t="s">
        <v>4100</v>
      </c>
      <c r="J442" t="s">
        <v>47</v>
      </c>
      <c r="K442" t="s">
        <v>48</v>
      </c>
      <c r="L442" t="s">
        <v>4010</v>
      </c>
      <c r="M442" t="s">
        <v>89</v>
      </c>
    </row>
    <row r="443" spans="1:13">
      <c r="A443" t="s">
        <v>4028</v>
      </c>
      <c r="B443" t="s">
        <v>2874</v>
      </c>
      <c r="C443" t="s">
        <v>192</v>
      </c>
      <c r="D443">
        <v>41101</v>
      </c>
      <c r="E443">
        <v>7008</v>
      </c>
      <c r="F443">
        <v>21089</v>
      </c>
      <c r="G443" t="s">
        <v>4461</v>
      </c>
      <c r="H443">
        <v>3400</v>
      </c>
      <c r="I443" t="s">
        <v>4018</v>
      </c>
      <c r="J443" t="s">
        <v>37</v>
      </c>
      <c r="K443" t="s">
        <v>82</v>
      </c>
      <c r="L443" t="s">
        <v>4010</v>
      </c>
      <c r="M443" t="s">
        <v>1449</v>
      </c>
    </row>
    <row r="444" spans="1:13">
      <c r="A444" t="s">
        <v>4028</v>
      </c>
      <c r="B444" t="s">
        <v>2874</v>
      </c>
      <c r="C444" t="s">
        <v>192</v>
      </c>
      <c r="D444">
        <v>41101</v>
      </c>
      <c r="G444" t="s">
        <v>1259</v>
      </c>
      <c r="H444">
        <v>3400</v>
      </c>
      <c r="I444" t="s">
        <v>4018</v>
      </c>
      <c r="J444" t="s">
        <v>37</v>
      </c>
      <c r="K444" t="s">
        <v>82</v>
      </c>
      <c r="L444" t="s">
        <v>4010</v>
      </c>
      <c r="M444" t="s">
        <v>1449</v>
      </c>
    </row>
    <row r="445" spans="1:13">
      <c r="A445" t="s">
        <v>4462</v>
      </c>
      <c r="B445" t="s">
        <v>2874</v>
      </c>
      <c r="C445" t="s">
        <v>192</v>
      </c>
      <c r="D445">
        <v>41101</v>
      </c>
      <c r="E445">
        <v>2607</v>
      </c>
      <c r="F445">
        <v>21019</v>
      </c>
      <c r="G445" t="s">
        <v>4447</v>
      </c>
      <c r="H445">
        <v>3400</v>
      </c>
      <c r="I445" t="s">
        <v>4018</v>
      </c>
      <c r="J445" t="s">
        <v>164</v>
      </c>
      <c r="K445" t="s">
        <v>60</v>
      </c>
      <c r="L445" t="s">
        <v>4010</v>
      </c>
      <c r="M445" t="s">
        <v>49</v>
      </c>
    </row>
    <row r="446" spans="1:13">
      <c r="A446" t="s">
        <v>4463</v>
      </c>
      <c r="B446" t="s">
        <v>2874</v>
      </c>
      <c r="C446" t="s">
        <v>192</v>
      </c>
      <c r="D446">
        <v>41101</v>
      </c>
      <c r="E446">
        <v>7831</v>
      </c>
      <c r="F446">
        <v>21019</v>
      </c>
      <c r="G446" t="s">
        <v>4447</v>
      </c>
      <c r="H446">
        <v>3400</v>
      </c>
      <c r="I446" t="s">
        <v>4026</v>
      </c>
      <c r="J446" t="s">
        <v>47</v>
      </c>
      <c r="K446" t="s">
        <v>48</v>
      </c>
      <c r="L446" t="s">
        <v>4010</v>
      </c>
      <c r="M446" t="s">
        <v>49</v>
      </c>
    </row>
    <row r="447" spans="1:13">
      <c r="A447" t="s">
        <v>4464</v>
      </c>
      <c r="B447" t="s">
        <v>4465</v>
      </c>
      <c r="C447" t="s">
        <v>192</v>
      </c>
      <c r="D447">
        <v>41522</v>
      </c>
      <c r="F447">
        <v>21195</v>
      </c>
      <c r="G447" t="s">
        <v>683</v>
      </c>
      <c r="I447" t="s">
        <v>4100</v>
      </c>
      <c r="J447" t="s">
        <v>47</v>
      </c>
      <c r="K447" t="s">
        <v>48</v>
      </c>
      <c r="L447" t="s">
        <v>4010</v>
      </c>
      <c r="M447" t="s">
        <v>49</v>
      </c>
    </row>
    <row r="448" spans="1:13">
      <c r="A448" t="s">
        <v>4466</v>
      </c>
      <c r="B448" t="s">
        <v>2874</v>
      </c>
      <c r="C448" t="s">
        <v>192</v>
      </c>
      <c r="D448">
        <v>41101</v>
      </c>
      <c r="E448">
        <v>5149</v>
      </c>
      <c r="F448">
        <v>21019</v>
      </c>
      <c r="G448" t="s">
        <v>4447</v>
      </c>
      <c r="H448">
        <v>3400</v>
      </c>
      <c r="I448" t="s">
        <v>4013</v>
      </c>
      <c r="J448" t="s">
        <v>88</v>
      </c>
      <c r="K448" t="s">
        <v>93</v>
      </c>
      <c r="L448" t="s">
        <v>39</v>
      </c>
      <c r="M448" t="s">
        <v>61</v>
      </c>
    </row>
    <row r="449" spans="1:13">
      <c r="A449" t="s">
        <v>4467</v>
      </c>
      <c r="B449" t="s">
        <v>4465</v>
      </c>
      <c r="C449" t="s">
        <v>192</v>
      </c>
      <c r="D449">
        <v>41522</v>
      </c>
      <c r="E449">
        <v>8353</v>
      </c>
      <c r="F449">
        <v>21195</v>
      </c>
      <c r="G449" t="s">
        <v>683</v>
      </c>
      <c r="I449" t="s">
        <v>4018</v>
      </c>
      <c r="J449" t="s">
        <v>47</v>
      </c>
      <c r="K449" t="s">
        <v>82</v>
      </c>
      <c r="L449" t="s">
        <v>4010</v>
      </c>
      <c r="M449" t="s">
        <v>61</v>
      </c>
    </row>
    <row r="450" spans="1:13">
      <c r="A450" t="s">
        <v>4468</v>
      </c>
      <c r="B450" t="s">
        <v>4465</v>
      </c>
      <c r="C450" t="s">
        <v>192</v>
      </c>
      <c r="D450">
        <v>41522</v>
      </c>
      <c r="E450">
        <v>7126</v>
      </c>
      <c r="F450">
        <v>21195</v>
      </c>
      <c r="G450" t="s">
        <v>683</v>
      </c>
      <c r="I450" t="s">
        <v>4018</v>
      </c>
      <c r="J450" t="s">
        <v>47</v>
      </c>
      <c r="K450" t="s">
        <v>48</v>
      </c>
      <c r="L450" t="s">
        <v>4010</v>
      </c>
      <c r="M450" t="s">
        <v>1449</v>
      </c>
    </row>
    <row r="451" spans="1:13">
      <c r="A451" t="s">
        <v>4443</v>
      </c>
      <c r="B451" t="s">
        <v>4465</v>
      </c>
      <c r="C451" t="s">
        <v>192</v>
      </c>
      <c r="D451">
        <v>41522</v>
      </c>
      <c r="F451">
        <v>21195</v>
      </c>
      <c r="G451" t="s">
        <v>683</v>
      </c>
      <c r="I451" t="s">
        <v>4018</v>
      </c>
      <c r="J451" t="s">
        <v>47</v>
      </c>
      <c r="K451" t="s">
        <v>60</v>
      </c>
      <c r="L451" t="s">
        <v>39</v>
      </c>
      <c r="M451" t="s">
        <v>1449</v>
      </c>
    </row>
    <row r="452" spans="1:13">
      <c r="A452" t="s">
        <v>4469</v>
      </c>
      <c r="B452" t="s">
        <v>4358</v>
      </c>
      <c r="C452" t="s">
        <v>299</v>
      </c>
      <c r="D452">
        <v>6070</v>
      </c>
      <c r="E452">
        <v>1406</v>
      </c>
      <c r="F452">
        <v>9003</v>
      </c>
      <c r="G452" t="s">
        <v>300</v>
      </c>
      <c r="H452">
        <v>3280</v>
      </c>
      <c r="I452" t="s">
        <v>4026</v>
      </c>
      <c r="J452" t="s">
        <v>47</v>
      </c>
      <c r="K452" t="s">
        <v>48</v>
      </c>
      <c r="L452" t="s">
        <v>4010</v>
      </c>
      <c r="M452" t="s">
        <v>49</v>
      </c>
    </row>
    <row r="453" spans="1:13">
      <c r="A453" t="s">
        <v>4254</v>
      </c>
      <c r="B453" t="s">
        <v>4358</v>
      </c>
      <c r="C453" t="s">
        <v>299</v>
      </c>
      <c r="D453">
        <v>6070</v>
      </c>
      <c r="E453">
        <v>2931</v>
      </c>
      <c r="F453">
        <v>9003</v>
      </c>
      <c r="G453" t="s">
        <v>300</v>
      </c>
      <c r="H453">
        <v>3280</v>
      </c>
      <c r="I453" t="s">
        <v>4026</v>
      </c>
      <c r="J453" t="s">
        <v>88</v>
      </c>
      <c r="K453" t="s">
        <v>82</v>
      </c>
      <c r="L453" t="s">
        <v>4010</v>
      </c>
      <c r="M453" t="s">
        <v>40</v>
      </c>
    </row>
    <row r="454" spans="1:13">
      <c r="A454" t="s">
        <v>4173</v>
      </c>
      <c r="B454" t="s">
        <v>4470</v>
      </c>
      <c r="C454" t="s">
        <v>192</v>
      </c>
      <c r="D454">
        <v>41524</v>
      </c>
      <c r="E454">
        <v>8421</v>
      </c>
      <c r="F454">
        <v>21195</v>
      </c>
      <c r="G454" t="s">
        <v>683</v>
      </c>
      <c r="I454" t="s">
        <v>4026</v>
      </c>
      <c r="J454" t="s">
        <v>47</v>
      </c>
      <c r="K454" t="s">
        <v>48</v>
      </c>
      <c r="L454" t="s">
        <v>4010</v>
      </c>
      <c r="M454" t="s">
        <v>49</v>
      </c>
    </row>
    <row r="455" spans="1:13">
      <c r="A455" t="s">
        <v>4471</v>
      </c>
      <c r="B455" t="s">
        <v>4470</v>
      </c>
      <c r="C455" t="s">
        <v>192</v>
      </c>
      <c r="D455">
        <v>41524</v>
      </c>
      <c r="F455">
        <v>21195</v>
      </c>
      <c r="G455" t="s">
        <v>683</v>
      </c>
      <c r="I455" t="s">
        <v>4018</v>
      </c>
      <c r="J455" t="s">
        <v>47</v>
      </c>
      <c r="K455" t="s">
        <v>82</v>
      </c>
      <c r="L455" t="s">
        <v>4010</v>
      </c>
      <c r="M455" t="s">
        <v>49</v>
      </c>
    </row>
    <row r="456" spans="1:13">
      <c r="A456" t="s">
        <v>4472</v>
      </c>
      <c r="B456" t="s">
        <v>2874</v>
      </c>
      <c r="C456" t="s">
        <v>192</v>
      </c>
      <c r="D456">
        <v>41101</v>
      </c>
      <c r="E456">
        <v>2472</v>
      </c>
      <c r="F456">
        <v>21019</v>
      </c>
      <c r="G456" t="s">
        <v>4447</v>
      </c>
      <c r="H456">
        <v>3400</v>
      </c>
      <c r="I456" t="s">
        <v>4022</v>
      </c>
      <c r="J456" t="s">
        <v>47</v>
      </c>
      <c r="K456" t="s">
        <v>93</v>
      </c>
      <c r="L456" t="s">
        <v>4010</v>
      </c>
      <c r="M456" t="s">
        <v>49</v>
      </c>
    </row>
    <row r="457" spans="1:13">
      <c r="A457" t="s">
        <v>4473</v>
      </c>
      <c r="B457" t="s">
        <v>4358</v>
      </c>
      <c r="C457" t="s">
        <v>299</v>
      </c>
      <c r="D457">
        <v>6070</v>
      </c>
      <c r="E457">
        <v>1825</v>
      </c>
      <c r="F457">
        <v>9003</v>
      </c>
      <c r="G457" t="s">
        <v>300</v>
      </c>
      <c r="H457">
        <v>3280</v>
      </c>
      <c r="I457" t="s">
        <v>4009</v>
      </c>
      <c r="J457" t="s">
        <v>47</v>
      </c>
      <c r="K457" t="s">
        <v>93</v>
      </c>
      <c r="L457" t="s">
        <v>4010</v>
      </c>
      <c r="M457" t="s">
        <v>49</v>
      </c>
    </row>
    <row r="458" spans="1:13">
      <c r="A458" t="s">
        <v>4474</v>
      </c>
      <c r="B458" t="s">
        <v>2874</v>
      </c>
      <c r="C458" t="s">
        <v>192</v>
      </c>
      <c r="D458">
        <v>41102</v>
      </c>
      <c r="E458">
        <v>9507</v>
      </c>
      <c r="F458">
        <v>21019</v>
      </c>
      <c r="G458" t="s">
        <v>4447</v>
      </c>
      <c r="H458">
        <v>3400</v>
      </c>
      <c r="I458" t="s">
        <v>4013</v>
      </c>
      <c r="J458" t="s">
        <v>164</v>
      </c>
      <c r="K458" t="s">
        <v>93</v>
      </c>
      <c r="L458" t="s">
        <v>4010</v>
      </c>
      <c r="M458" t="s">
        <v>40</v>
      </c>
    </row>
    <row r="459" spans="1:13">
      <c r="A459" t="s">
        <v>4012</v>
      </c>
      <c r="B459" t="s">
        <v>2874</v>
      </c>
      <c r="C459" t="s">
        <v>192</v>
      </c>
      <c r="D459">
        <v>41102</v>
      </c>
      <c r="E459">
        <v>8632</v>
      </c>
      <c r="F459">
        <v>21019</v>
      </c>
      <c r="G459" t="s">
        <v>4447</v>
      </c>
      <c r="H459">
        <v>3400</v>
      </c>
      <c r="I459" t="s">
        <v>4013</v>
      </c>
      <c r="J459" t="s">
        <v>37</v>
      </c>
      <c r="K459" t="s">
        <v>93</v>
      </c>
      <c r="L459" t="s">
        <v>4010</v>
      </c>
      <c r="M459" t="s">
        <v>49</v>
      </c>
    </row>
    <row r="460" spans="1:13">
      <c r="A460" t="s">
        <v>4089</v>
      </c>
      <c r="B460" t="s">
        <v>4475</v>
      </c>
      <c r="C460" t="s">
        <v>192</v>
      </c>
      <c r="D460">
        <v>41528</v>
      </c>
      <c r="E460">
        <v>8684</v>
      </c>
      <c r="F460">
        <v>21195</v>
      </c>
      <c r="G460" t="s">
        <v>683</v>
      </c>
      <c r="I460" t="s">
        <v>4018</v>
      </c>
      <c r="J460" t="s">
        <v>47</v>
      </c>
      <c r="K460" t="s">
        <v>48</v>
      </c>
      <c r="L460" t="s">
        <v>4010</v>
      </c>
      <c r="M460" t="s">
        <v>1449</v>
      </c>
    </row>
    <row r="461" spans="1:13">
      <c r="A461" t="s">
        <v>4476</v>
      </c>
      <c r="B461" t="s">
        <v>4475</v>
      </c>
      <c r="C461" t="s">
        <v>192</v>
      </c>
      <c r="D461">
        <v>41528</v>
      </c>
      <c r="E461">
        <v>8611</v>
      </c>
      <c r="F461">
        <v>21195</v>
      </c>
      <c r="G461" t="s">
        <v>683</v>
      </c>
      <c r="I461" t="s">
        <v>4018</v>
      </c>
      <c r="J461" t="s">
        <v>47</v>
      </c>
      <c r="K461" t="s">
        <v>48</v>
      </c>
      <c r="L461" t="s">
        <v>4010</v>
      </c>
      <c r="M461" t="s">
        <v>1449</v>
      </c>
    </row>
    <row r="462" spans="1:13">
      <c r="A462" t="s">
        <v>4477</v>
      </c>
      <c r="B462" t="s">
        <v>4358</v>
      </c>
      <c r="C462" t="s">
        <v>299</v>
      </c>
      <c r="D462">
        <v>6070</v>
      </c>
      <c r="E462">
        <v>2422</v>
      </c>
      <c r="F462">
        <v>9003</v>
      </c>
      <c r="G462" t="s">
        <v>300</v>
      </c>
      <c r="H462">
        <v>3280</v>
      </c>
      <c r="I462" t="s">
        <v>4009</v>
      </c>
      <c r="J462" t="s">
        <v>47</v>
      </c>
      <c r="K462" t="s">
        <v>48</v>
      </c>
      <c r="L462" t="s">
        <v>4010</v>
      </c>
      <c r="M462" t="s">
        <v>171</v>
      </c>
    </row>
    <row r="463" spans="1:13">
      <c r="A463" t="s">
        <v>4478</v>
      </c>
      <c r="B463" t="s">
        <v>2874</v>
      </c>
      <c r="C463" t="s">
        <v>192</v>
      </c>
      <c r="D463">
        <v>41102</v>
      </c>
      <c r="E463">
        <v>7809</v>
      </c>
      <c r="F463">
        <v>21019</v>
      </c>
      <c r="G463" t="s">
        <v>4447</v>
      </c>
      <c r="H463">
        <v>3400</v>
      </c>
      <c r="I463" t="s">
        <v>4026</v>
      </c>
      <c r="J463" t="s">
        <v>47</v>
      </c>
      <c r="K463" t="s">
        <v>93</v>
      </c>
      <c r="L463" t="s">
        <v>4010</v>
      </c>
      <c r="M463" t="s">
        <v>1449</v>
      </c>
    </row>
    <row r="464" spans="1:13">
      <c r="A464" t="s">
        <v>4479</v>
      </c>
      <c r="B464" t="s">
        <v>4480</v>
      </c>
      <c r="C464" t="s">
        <v>299</v>
      </c>
      <c r="D464">
        <v>6071</v>
      </c>
      <c r="E464">
        <v>2109</v>
      </c>
      <c r="F464">
        <v>9013</v>
      </c>
      <c r="G464" t="s">
        <v>4036</v>
      </c>
      <c r="H464">
        <v>3280</v>
      </c>
      <c r="I464" t="s">
        <v>4009</v>
      </c>
      <c r="J464" t="s">
        <v>47</v>
      </c>
      <c r="K464" t="s">
        <v>48</v>
      </c>
      <c r="L464" t="s">
        <v>4010</v>
      </c>
      <c r="M464" t="s">
        <v>49</v>
      </c>
    </row>
    <row r="465" spans="1:13">
      <c r="A465" t="s">
        <v>4048</v>
      </c>
      <c r="B465" t="s">
        <v>2874</v>
      </c>
      <c r="C465" t="s">
        <v>192</v>
      </c>
      <c r="D465">
        <v>41102</v>
      </c>
      <c r="E465">
        <v>9516</v>
      </c>
      <c r="F465">
        <v>21019</v>
      </c>
      <c r="G465" t="s">
        <v>4447</v>
      </c>
      <c r="H465">
        <v>3400</v>
      </c>
      <c r="I465" t="s">
        <v>4018</v>
      </c>
      <c r="J465" t="s">
        <v>37</v>
      </c>
      <c r="K465" t="s">
        <v>82</v>
      </c>
      <c r="L465" t="s">
        <v>4010</v>
      </c>
      <c r="M465" t="s">
        <v>61</v>
      </c>
    </row>
    <row r="466" spans="1:13">
      <c r="A466" t="s">
        <v>4481</v>
      </c>
      <c r="B466" t="s">
        <v>2874</v>
      </c>
      <c r="C466" t="s">
        <v>192</v>
      </c>
      <c r="D466">
        <v>41102</v>
      </c>
      <c r="E466">
        <v>9676</v>
      </c>
      <c r="F466">
        <v>21019</v>
      </c>
      <c r="G466" t="s">
        <v>4447</v>
      </c>
      <c r="H466">
        <v>3400</v>
      </c>
      <c r="I466" t="s">
        <v>4026</v>
      </c>
      <c r="J466" t="s">
        <v>47</v>
      </c>
      <c r="K466" t="s">
        <v>82</v>
      </c>
      <c r="L466" t="s">
        <v>4010</v>
      </c>
      <c r="M466" t="s">
        <v>49</v>
      </c>
    </row>
    <row r="467" spans="1:13">
      <c r="A467" t="s">
        <v>4482</v>
      </c>
      <c r="B467" t="s">
        <v>2874</v>
      </c>
      <c r="C467" t="s">
        <v>192</v>
      </c>
      <c r="D467">
        <v>41102</v>
      </c>
      <c r="E467">
        <v>9696</v>
      </c>
      <c r="F467">
        <v>21019</v>
      </c>
      <c r="G467" t="s">
        <v>4447</v>
      </c>
      <c r="H467">
        <v>3400</v>
      </c>
      <c r="I467" t="s">
        <v>4026</v>
      </c>
      <c r="J467" t="s">
        <v>47</v>
      </c>
      <c r="K467" t="s">
        <v>82</v>
      </c>
      <c r="L467" t="s">
        <v>4010</v>
      </c>
      <c r="M467" t="s">
        <v>61</v>
      </c>
    </row>
    <row r="468" spans="1:13">
      <c r="A468" t="s">
        <v>4483</v>
      </c>
      <c r="B468" t="s">
        <v>4484</v>
      </c>
      <c r="C468" t="s">
        <v>192</v>
      </c>
      <c r="D468">
        <v>41631</v>
      </c>
      <c r="E468">
        <v>9087</v>
      </c>
      <c r="F468">
        <v>21071</v>
      </c>
      <c r="G468" t="s">
        <v>1722</v>
      </c>
      <c r="I468" t="s">
        <v>4018</v>
      </c>
      <c r="J468" t="s">
        <v>47</v>
      </c>
      <c r="K468" t="s">
        <v>48</v>
      </c>
      <c r="L468" t="s">
        <v>4010</v>
      </c>
      <c r="M468" t="s">
        <v>171</v>
      </c>
    </row>
    <row r="469" spans="1:13">
      <c r="A469" t="s">
        <v>4485</v>
      </c>
      <c r="B469" t="s">
        <v>4486</v>
      </c>
      <c r="C469" t="s">
        <v>192</v>
      </c>
      <c r="D469">
        <v>41568</v>
      </c>
      <c r="E469">
        <v>8820</v>
      </c>
      <c r="F469">
        <v>21195</v>
      </c>
      <c r="G469" t="s">
        <v>683</v>
      </c>
      <c r="I469" t="s">
        <v>4018</v>
      </c>
      <c r="J469" t="s">
        <v>47</v>
      </c>
      <c r="K469" t="s">
        <v>48</v>
      </c>
      <c r="L469" t="s">
        <v>4010</v>
      </c>
      <c r="M469" t="s">
        <v>1449</v>
      </c>
    </row>
    <row r="470" spans="1:13">
      <c r="A470" t="s">
        <v>4487</v>
      </c>
      <c r="B470" t="s">
        <v>4488</v>
      </c>
      <c r="C470" t="s">
        <v>192</v>
      </c>
      <c r="D470">
        <v>41121</v>
      </c>
      <c r="E470">
        <v>8895</v>
      </c>
      <c r="F470">
        <v>21089</v>
      </c>
      <c r="G470" t="s">
        <v>4461</v>
      </c>
      <c r="H470">
        <v>3400</v>
      </c>
      <c r="I470" t="s">
        <v>4018</v>
      </c>
      <c r="J470" t="s">
        <v>47</v>
      </c>
      <c r="K470" t="s">
        <v>48</v>
      </c>
      <c r="L470" t="s">
        <v>4010</v>
      </c>
      <c r="M470" t="s">
        <v>171</v>
      </c>
    </row>
    <row r="471" spans="1:13">
      <c r="A471" t="s">
        <v>4489</v>
      </c>
      <c r="B471" t="s">
        <v>4490</v>
      </c>
      <c r="C471" t="s">
        <v>192</v>
      </c>
      <c r="D471">
        <v>41124</v>
      </c>
      <c r="E471">
        <v>8946</v>
      </c>
      <c r="F471">
        <v>21127</v>
      </c>
      <c r="G471" t="s">
        <v>3118</v>
      </c>
      <c r="I471" t="s">
        <v>4018</v>
      </c>
      <c r="J471" t="s">
        <v>47</v>
      </c>
      <c r="K471" t="s">
        <v>48</v>
      </c>
      <c r="L471" t="s">
        <v>4010</v>
      </c>
      <c r="M471" t="s">
        <v>49</v>
      </c>
    </row>
    <row r="472" spans="1:13">
      <c r="A472" t="s">
        <v>4379</v>
      </c>
      <c r="B472" t="s">
        <v>4491</v>
      </c>
      <c r="C472" t="s">
        <v>192</v>
      </c>
      <c r="D472">
        <v>41537</v>
      </c>
      <c r="E472">
        <v>8755</v>
      </c>
      <c r="F472">
        <v>21133</v>
      </c>
      <c r="G472" t="s">
        <v>4492</v>
      </c>
      <c r="I472" t="s">
        <v>4026</v>
      </c>
      <c r="J472" t="s">
        <v>47</v>
      </c>
      <c r="K472" t="s">
        <v>93</v>
      </c>
      <c r="L472" t="s">
        <v>4010</v>
      </c>
      <c r="M472" t="s">
        <v>49</v>
      </c>
    </row>
    <row r="473" spans="1:13">
      <c r="A473" t="s">
        <v>4493</v>
      </c>
      <c r="B473" t="s">
        <v>4491</v>
      </c>
      <c r="C473" t="s">
        <v>192</v>
      </c>
      <c r="D473">
        <v>41537</v>
      </c>
      <c r="E473">
        <v>7900</v>
      </c>
      <c r="F473">
        <v>21133</v>
      </c>
      <c r="G473" t="s">
        <v>4492</v>
      </c>
      <c r="I473" t="s">
        <v>4018</v>
      </c>
      <c r="J473" t="s">
        <v>47</v>
      </c>
      <c r="K473" t="s">
        <v>48</v>
      </c>
      <c r="L473" t="s">
        <v>4010</v>
      </c>
      <c r="M473" t="s">
        <v>1449</v>
      </c>
    </row>
    <row r="474" spans="1:13">
      <c r="A474" t="s">
        <v>4116</v>
      </c>
      <c r="B474" t="s">
        <v>4491</v>
      </c>
      <c r="C474" t="s">
        <v>192</v>
      </c>
      <c r="D474">
        <v>41537</v>
      </c>
      <c r="E474">
        <v>9145</v>
      </c>
      <c r="F474">
        <v>21133</v>
      </c>
      <c r="G474" t="s">
        <v>4492</v>
      </c>
      <c r="I474" t="s">
        <v>4018</v>
      </c>
      <c r="J474" t="s">
        <v>121</v>
      </c>
      <c r="K474" t="s">
        <v>82</v>
      </c>
      <c r="L474" t="s">
        <v>4010</v>
      </c>
      <c r="M474" t="s">
        <v>49</v>
      </c>
    </row>
    <row r="475" spans="1:13">
      <c r="A475" t="s">
        <v>4494</v>
      </c>
      <c r="B475" t="s">
        <v>4495</v>
      </c>
      <c r="C475" t="s">
        <v>192</v>
      </c>
      <c r="D475">
        <v>41630</v>
      </c>
      <c r="E475">
        <v>9044</v>
      </c>
      <c r="F475">
        <v>21119</v>
      </c>
      <c r="G475" t="s">
        <v>4496</v>
      </c>
      <c r="I475" t="s">
        <v>4009</v>
      </c>
      <c r="J475" t="s">
        <v>47</v>
      </c>
      <c r="K475" t="s">
        <v>48</v>
      </c>
      <c r="L475" t="s">
        <v>4010</v>
      </c>
      <c r="M475" t="s">
        <v>40</v>
      </c>
    </row>
    <row r="476" spans="1:13">
      <c r="A476" t="s">
        <v>4497</v>
      </c>
      <c r="B476" t="s">
        <v>4495</v>
      </c>
      <c r="C476" t="s">
        <v>192</v>
      </c>
      <c r="D476">
        <v>41630</v>
      </c>
      <c r="E476">
        <v>6937</v>
      </c>
      <c r="F476">
        <v>21071</v>
      </c>
      <c r="G476" t="s">
        <v>1722</v>
      </c>
      <c r="I476" t="s">
        <v>4100</v>
      </c>
      <c r="J476" t="s">
        <v>47</v>
      </c>
      <c r="K476" t="s">
        <v>48</v>
      </c>
      <c r="L476" t="s">
        <v>4010</v>
      </c>
      <c r="M476" t="s">
        <v>49</v>
      </c>
    </row>
    <row r="477" spans="1:13">
      <c r="A477" t="s">
        <v>4498</v>
      </c>
      <c r="B477" t="s">
        <v>4484</v>
      </c>
      <c r="C477" t="s">
        <v>192</v>
      </c>
      <c r="D477">
        <v>41631</v>
      </c>
      <c r="E477">
        <v>9009</v>
      </c>
      <c r="F477">
        <v>21071</v>
      </c>
      <c r="G477" t="s">
        <v>1722</v>
      </c>
      <c r="I477" t="s">
        <v>4009</v>
      </c>
      <c r="J477" t="s">
        <v>47</v>
      </c>
      <c r="K477" t="s">
        <v>48</v>
      </c>
      <c r="L477" t="s">
        <v>4010</v>
      </c>
      <c r="M477" t="s">
        <v>1449</v>
      </c>
    </row>
    <row r="478" spans="1:13">
      <c r="A478" t="s">
        <v>4499</v>
      </c>
      <c r="B478" t="s">
        <v>4500</v>
      </c>
      <c r="C478" t="s">
        <v>192</v>
      </c>
      <c r="D478">
        <v>41539</v>
      </c>
      <c r="E478">
        <v>6105</v>
      </c>
      <c r="F478">
        <v>21195</v>
      </c>
      <c r="G478" t="s">
        <v>683</v>
      </c>
      <c r="I478" t="s">
        <v>4018</v>
      </c>
      <c r="J478" t="s">
        <v>47</v>
      </c>
      <c r="K478" t="s">
        <v>48</v>
      </c>
      <c r="L478" t="s">
        <v>4010</v>
      </c>
      <c r="M478" t="s">
        <v>49</v>
      </c>
    </row>
    <row r="479" spans="1:13">
      <c r="A479" t="s">
        <v>4501</v>
      </c>
      <c r="B479" t="s">
        <v>4502</v>
      </c>
      <c r="C479" t="s">
        <v>192</v>
      </c>
      <c r="D479">
        <v>41540</v>
      </c>
      <c r="E479">
        <v>8102</v>
      </c>
      <c r="F479">
        <v>21195</v>
      </c>
      <c r="G479" t="s">
        <v>683</v>
      </c>
      <c r="I479" t="s">
        <v>4018</v>
      </c>
      <c r="J479" t="s">
        <v>47</v>
      </c>
      <c r="K479" t="s">
        <v>48</v>
      </c>
      <c r="L479" t="s">
        <v>39</v>
      </c>
      <c r="M479" t="s">
        <v>171</v>
      </c>
    </row>
    <row r="480" spans="1:13">
      <c r="A480" t="s">
        <v>4503</v>
      </c>
      <c r="B480" t="s">
        <v>4480</v>
      </c>
      <c r="C480" t="s">
        <v>299</v>
      </c>
      <c r="D480">
        <v>6071</v>
      </c>
      <c r="E480">
        <v>1823</v>
      </c>
      <c r="F480">
        <v>9013</v>
      </c>
      <c r="G480" t="s">
        <v>4036</v>
      </c>
      <c r="H480">
        <v>3280</v>
      </c>
      <c r="I480" t="s">
        <v>4032</v>
      </c>
      <c r="J480" t="s">
        <v>47</v>
      </c>
      <c r="K480" t="s">
        <v>48</v>
      </c>
      <c r="L480" t="s">
        <v>4010</v>
      </c>
      <c r="M480" t="s">
        <v>40</v>
      </c>
    </row>
    <row r="481" spans="1:13">
      <c r="A481" t="s">
        <v>4504</v>
      </c>
      <c r="B481" t="s">
        <v>4505</v>
      </c>
      <c r="C481" t="s">
        <v>192</v>
      </c>
      <c r="D481">
        <v>41635</v>
      </c>
      <c r="E481">
        <v>6331</v>
      </c>
      <c r="F481">
        <v>21071</v>
      </c>
      <c r="G481" t="s">
        <v>1722</v>
      </c>
      <c r="I481" t="s">
        <v>4018</v>
      </c>
      <c r="J481" t="s">
        <v>47</v>
      </c>
      <c r="K481" t="s">
        <v>48</v>
      </c>
      <c r="L481" t="s">
        <v>4010</v>
      </c>
      <c r="M481" t="s">
        <v>40</v>
      </c>
    </row>
    <row r="482" spans="1:13">
      <c r="A482" t="s">
        <v>4506</v>
      </c>
      <c r="B482" t="s">
        <v>4505</v>
      </c>
      <c r="C482" t="s">
        <v>192</v>
      </c>
      <c r="D482">
        <v>41635</v>
      </c>
      <c r="E482">
        <v>7020</v>
      </c>
      <c r="F482">
        <v>21071</v>
      </c>
      <c r="G482" t="s">
        <v>1722</v>
      </c>
      <c r="I482" t="s">
        <v>4009</v>
      </c>
      <c r="J482" t="s">
        <v>47</v>
      </c>
      <c r="K482" t="s">
        <v>48</v>
      </c>
      <c r="L482" t="s">
        <v>4010</v>
      </c>
      <c r="M482" t="s">
        <v>61</v>
      </c>
    </row>
    <row r="483" spans="1:13">
      <c r="A483" t="s">
        <v>4507</v>
      </c>
      <c r="B483" t="s">
        <v>4508</v>
      </c>
      <c r="C483" t="s">
        <v>192</v>
      </c>
      <c r="D483">
        <v>41636</v>
      </c>
      <c r="E483">
        <v>6220</v>
      </c>
      <c r="F483">
        <v>21071</v>
      </c>
      <c r="G483" t="s">
        <v>1722</v>
      </c>
      <c r="I483" t="s">
        <v>4018</v>
      </c>
      <c r="J483" t="s">
        <v>47</v>
      </c>
      <c r="K483" t="s">
        <v>48</v>
      </c>
      <c r="L483" t="s">
        <v>4010</v>
      </c>
      <c r="M483" t="s">
        <v>49</v>
      </c>
    </row>
    <row r="484" spans="1:13">
      <c r="A484" t="s">
        <v>4509</v>
      </c>
      <c r="B484" t="s">
        <v>4510</v>
      </c>
      <c r="C484" t="s">
        <v>192</v>
      </c>
      <c r="D484">
        <v>41543</v>
      </c>
      <c r="E484">
        <v>9998</v>
      </c>
      <c r="F484">
        <v>21195</v>
      </c>
      <c r="G484" t="s">
        <v>683</v>
      </c>
      <c r="I484" t="s">
        <v>4018</v>
      </c>
      <c r="J484" t="s">
        <v>47</v>
      </c>
      <c r="K484" t="s">
        <v>48</v>
      </c>
      <c r="L484" t="s">
        <v>4010</v>
      </c>
      <c r="M484" t="s">
        <v>49</v>
      </c>
    </row>
    <row r="485" spans="1:13">
      <c r="A485" t="s">
        <v>4511</v>
      </c>
      <c r="B485" t="s">
        <v>4512</v>
      </c>
      <c r="C485" t="s">
        <v>192</v>
      </c>
      <c r="D485">
        <v>41544</v>
      </c>
      <c r="E485">
        <v>8543</v>
      </c>
      <c r="F485">
        <v>21195</v>
      </c>
      <c r="G485" t="s">
        <v>683</v>
      </c>
      <c r="I485" t="s">
        <v>4018</v>
      </c>
      <c r="J485" t="s">
        <v>47</v>
      </c>
      <c r="K485" t="s">
        <v>60</v>
      </c>
      <c r="L485" t="s">
        <v>4010</v>
      </c>
      <c r="M485" t="s">
        <v>1449</v>
      </c>
    </row>
    <row r="486" spans="1:13">
      <c r="A486" t="s">
        <v>4513</v>
      </c>
      <c r="B486" t="s">
        <v>4514</v>
      </c>
      <c r="C486" t="s">
        <v>192</v>
      </c>
      <c r="D486">
        <v>41640</v>
      </c>
      <c r="E486">
        <v>6644</v>
      </c>
      <c r="F486">
        <v>21071</v>
      </c>
      <c r="G486" t="s">
        <v>1722</v>
      </c>
      <c r="I486" t="s">
        <v>4009</v>
      </c>
      <c r="J486" t="s">
        <v>47</v>
      </c>
      <c r="K486" t="s">
        <v>48</v>
      </c>
      <c r="L486" t="s">
        <v>4010</v>
      </c>
      <c r="M486" t="s">
        <v>49</v>
      </c>
    </row>
    <row r="487" spans="1:13">
      <c r="A487" t="s">
        <v>4515</v>
      </c>
      <c r="B487" t="s">
        <v>4516</v>
      </c>
      <c r="C487" t="s">
        <v>192</v>
      </c>
      <c r="D487">
        <v>41548</v>
      </c>
      <c r="E487">
        <v>8327</v>
      </c>
      <c r="F487">
        <v>21195</v>
      </c>
      <c r="G487" t="s">
        <v>683</v>
      </c>
      <c r="I487" t="s">
        <v>4026</v>
      </c>
      <c r="J487" t="s">
        <v>47</v>
      </c>
      <c r="K487" t="s">
        <v>48</v>
      </c>
      <c r="L487" t="s">
        <v>4010</v>
      </c>
      <c r="M487" t="s">
        <v>171</v>
      </c>
    </row>
    <row r="488" spans="1:13">
      <c r="A488" t="s">
        <v>4517</v>
      </c>
      <c r="B488" t="s">
        <v>4516</v>
      </c>
      <c r="C488" t="s">
        <v>192</v>
      </c>
      <c r="D488">
        <v>41548</v>
      </c>
      <c r="G488" t="s">
        <v>1259</v>
      </c>
      <c r="I488" t="s">
        <v>4018</v>
      </c>
      <c r="J488" t="s">
        <v>47</v>
      </c>
      <c r="K488" t="s">
        <v>48</v>
      </c>
      <c r="L488" t="s">
        <v>4010</v>
      </c>
      <c r="M488" t="s">
        <v>49</v>
      </c>
    </row>
    <row r="489" spans="1:13">
      <c r="A489" t="s">
        <v>4518</v>
      </c>
      <c r="B489" t="s">
        <v>4480</v>
      </c>
      <c r="C489" t="s">
        <v>299</v>
      </c>
      <c r="D489">
        <v>6071</v>
      </c>
      <c r="E489">
        <v>1224</v>
      </c>
      <c r="F489">
        <v>9013</v>
      </c>
      <c r="G489" t="s">
        <v>4036</v>
      </c>
      <c r="H489">
        <v>3280</v>
      </c>
      <c r="I489" t="s">
        <v>4100</v>
      </c>
      <c r="J489" t="s">
        <v>47</v>
      </c>
      <c r="K489" t="s">
        <v>48</v>
      </c>
      <c r="L489" t="s">
        <v>4010</v>
      </c>
      <c r="M489" t="s">
        <v>1449</v>
      </c>
    </row>
    <row r="490" spans="1:13">
      <c r="A490" t="s">
        <v>4519</v>
      </c>
      <c r="B490" t="s">
        <v>4480</v>
      </c>
      <c r="C490" t="s">
        <v>299</v>
      </c>
      <c r="D490">
        <v>6071</v>
      </c>
      <c r="E490">
        <v>2109</v>
      </c>
      <c r="F490">
        <v>9013</v>
      </c>
      <c r="G490" t="s">
        <v>4036</v>
      </c>
      <c r="H490">
        <v>3280</v>
      </c>
      <c r="I490" t="s">
        <v>4018</v>
      </c>
      <c r="J490" t="s">
        <v>47</v>
      </c>
      <c r="K490" t="s">
        <v>82</v>
      </c>
      <c r="L490" t="s">
        <v>4010</v>
      </c>
      <c r="M490" t="s">
        <v>49</v>
      </c>
    </row>
    <row r="491" spans="1:13">
      <c r="A491" t="s">
        <v>4520</v>
      </c>
      <c r="B491" t="s">
        <v>4521</v>
      </c>
      <c r="C491" t="s">
        <v>192</v>
      </c>
      <c r="D491">
        <v>41553</v>
      </c>
      <c r="E491">
        <v>8603</v>
      </c>
      <c r="F491">
        <v>21195</v>
      </c>
      <c r="G491" t="s">
        <v>683</v>
      </c>
      <c r="I491" t="s">
        <v>4026</v>
      </c>
      <c r="J491" t="s">
        <v>47</v>
      </c>
      <c r="K491" t="s">
        <v>82</v>
      </c>
      <c r="L491" t="s">
        <v>4010</v>
      </c>
      <c r="M491" t="s">
        <v>49</v>
      </c>
    </row>
    <row r="492" spans="1:13">
      <c r="A492" t="s">
        <v>4522</v>
      </c>
      <c r="B492" t="s">
        <v>4523</v>
      </c>
      <c r="C492" t="s">
        <v>192</v>
      </c>
      <c r="D492">
        <v>41554</v>
      </c>
      <c r="E492">
        <v>8823</v>
      </c>
      <c r="F492">
        <v>21195</v>
      </c>
      <c r="G492" t="s">
        <v>683</v>
      </c>
      <c r="I492" t="s">
        <v>4018</v>
      </c>
      <c r="J492" t="s">
        <v>47</v>
      </c>
      <c r="K492" t="s">
        <v>48</v>
      </c>
      <c r="L492" t="s">
        <v>4010</v>
      </c>
      <c r="M492" t="s">
        <v>61</v>
      </c>
    </row>
    <row r="493" spans="1:13">
      <c r="A493" t="s">
        <v>4524</v>
      </c>
      <c r="B493" t="s">
        <v>4525</v>
      </c>
      <c r="C493" t="s">
        <v>192</v>
      </c>
      <c r="D493">
        <v>41645</v>
      </c>
      <c r="E493">
        <v>6560</v>
      </c>
      <c r="F493">
        <v>21071</v>
      </c>
      <c r="G493" t="s">
        <v>1722</v>
      </c>
      <c r="I493" t="s">
        <v>4032</v>
      </c>
      <c r="J493" t="s">
        <v>47</v>
      </c>
      <c r="K493" t="s">
        <v>48</v>
      </c>
      <c r="L493" t="s">
        <v>4010</v>
      </c>
      <c r="M493" t="s">
        <v>1449</v>
      </c>
    </row>
    <row r="494" spans="1:13">
      <c r="A494" t="s">
        <v>4526</v>
      </c>
      <c r="B494" t="s">
        <v>4527</v>
      </c>
      <c r="C494" t="s">
        <v>192</v>
      </c>
      <c r="D494">
        <v>41647</v>
      </c>
      <c r="E494">
        <v>286</v>
      </c>
      <c r="F494">
        <v>21071</v>
      </c>
      <c r="G494" t="s">
        <v>1722</v>
      </c>
      <c r="I494" t="s">
        <v>4018</v>
      </c>
      <c r="J494" t="s">
        <v>47</v>
      </c>
      <c r="K494" t="s">
        <v>48</v>
      </c>
      <c r="L494" t="s">
        <v>4010</v>
      </c>
      <c r="M494" t="s">
        <v>1449</v>
      </c>
    </row>
    <row r="495" spans="1:13">
      <c r="A495" t="s">
        <v>4528</v>
      </c>
      <c r="B495" t="s">
        <v>4480</v>
      </c>
      <c r="C495" t="s">
        <v>299</v>
      </c>
      <c r="D495">
        <v>6071</v>
      </c>
      <c r="E495">
        <v>2109</v>
      </c>
      <c r="F495">
        <v>9013</v>
      </c>
      <c r="G495" t="s">
        <v>4036</v>
      </c>
      <c r="H495">
        <v>3280</v>
      </c>
      <c r="I495" t="s">
        <v>4009</v>
      </c>
      <c r="J495" t="s">
        <v>47</v>
      </c>
      <c r="K495" t="s">
        <v>93</v>
      </c>
      <c r="L495" t="s">
        <v>4010</v>
      </c>
      <c r="M495" t="s">
        <v>1449</v>
      </c>
    </row>
    <row r="496" spans="1:13">
      <c r="A496" t="s">
        <v>4529</v>
      </c>
      <c r="B496" t="s">
        <v>4530</v>
      </c>
      <c r="C496" t="s">
        <v>192</v>
      </c>
      <c r="D496">
        <v>41557</v>
      </c>
      <c r="E496">
        <v>8309</v>
      </c>
      <c r="F496">
        <v>21195</v>
      </c>
      <c r="G496" t="s">
        <v>683</v>
      </c>
      <c r="I496" t="s">
        <v>4018</v>
      </c>
      <c r="J496" t="s">
        <v>47</v>
      </c>
      <c r="K496" t="s">
        <v>48</v>
      </c>
      <c r="L496" t="s">
        <v>4010</v>
      </c>
      <c r="M496" t="s">
        <v>49</v>
      </c>
    </row>
    <row r="497" spans="1:13">
      <c r="A497" t="s">
        <v>4116</v>
      </c>
      <c r="B497" t="s">
        <v>4527</v>
      </c>
      <c r="C497" t="s">
        <v>192</v>
      </c>
      <c r="D497">
        <v>41647</v>
      </c>
      <c r="E497">
        <v>6043</v>
      </c>
      <c r="F497">
        <v>21071</v>
      </c>
      <c r="G497" t="s">
        <v>1722</v>
      </c>
      <c r="I497" t="s">
        <v>4018</v>
      </c>
      <c r="J497" t="s">
        <v>121</v>
      </c>
      <c r="K497" t="s">
        <v>60</v>
      </c>
      <c r="L497" t="s">
        <v>4010</v>
      </c>
      <c r="M497" t="s">
        <v>49</v>
      </c>
    </row>
    <row r="498" spans="1:13">
      <c r="A498" t="s">
        <v>4531</v>
      </c>
      <c r="B498" t="s">
        <v>4527</v>
      </c>
      <c r="C498" t="s">
        <v>192</v>
      </c>
      <c r="D498">
        <v>41647</v>
      </c>
      <c r="F498">
        <v>21071</v>
      </c>
      <c r="G498" t="s">
        <v>1722</v>
      </c>
      <c r="I498" t="s">
        <v>4009</v>
      </c>
      <c r="J498" t="s">
        <v>47</v>
      </c>
      <c r="K498" t="s">
        <v>48</v>
      </c>
      <c r="L498" t="s">
        <v>4010</v>
      </c>
      <c r="M498" t="s">
        <v>49</v>
      </c>
    </row>
    <row r="499" spans="1:13">
      <c r="A499" t="s">
        <v>4511</v>
      </c>
      <c r="B499" t="s">
        <v>4532</v>
      </c>
      <c r="C499" t="s">
        <v>192</v>
      </c>
      <c r="D499">
        <v>41559</v>
      </c>
      <c r="F499">
        <v>21195</v>
      </c>
      <c r="G499" t="s">
        <v>683</v>
      </c>
      <c r="I499" t="s">
        <v>4018</v>
      </c>
      <c r="J499" t="s">
        <v>47</v>
      </c>
      <c r="K499" t="s">
        <v>60</v>
      </c>
      <c r="L499" t="s">
        <v>4010</v>
      </c>
      <c r="M499" t="s">
        <v>1449</v>
      </c>
    </row>
    <row r="500" spans="1:13">
      <c r="A500" t="s">
        <v>4116</v>
      </c>
      <c r="B500" t="s">
        <v>476</v>
      </c>
      <c r="C500" t="s">
        <v>192</v>
      </c>
      <c r="D500">
        <v>41649</v>
      </c>
      <c r="E500">
        <v>7813</v>
      </c>
      <c r="F500">
        <v>21071</v>
      </c>
      <c r="G500" t="s">
        <v>1722</v>
      </c>
      <c r="I500" t="s">
        <v>4018</v>
      </c>
      <c r="J500" t="s">
        <v>121</v>
      </c>
      <c r="K500" t="s">
        <v>60</v>
      </c>
      <c r="L500" t="s">
        <v>158</v>
      </c>
      <c r="M500" t="s">
        <v>61</v>
      </c>
    </row>
    <row r="501" spans="1:13">
      <c r="A501" t="s">
        <v>4533</v>
      </c>
      <c r="B501" t="s">
        <v>4534</v>
      </c>
      <c r="C501" t="s">
        <v>192</v>
      </c>
      <c r="D501">
        <v>41560</v>
      </c>
      <c r="E501">
        <v>8556</v>
      </c>
      <c r="F501">
        <v>21195</v>
      </c>
      <c r="G501" t="s">
        <v>683</v>
      </c>
      <c r="I501" t="s">
        <v>4018</v>
      </c>
      <c r="J501" t="s">
        <v>47</v>
      </c>
      <c r="K501" t="s">
        <v>48</v>
      </c>
      <c r="L501" t="s">
        <v>4010</v>
      </c>
      <c r="M501" t="s">
        <v>89</v>
      </c>
    </row>
    <row r="502" spans="1:13">
      <c r="A502" t="s">
        <v>4535</v>
      </c>
      <c r="B502" t="s">
        <v>4534</v>
      </c>
      <c r="C502" t="s">
        <v>192</v>
      </c>
      <c r="D502">
        <v>41560</v>
      </c>
      <c r="G502" t="s">
        <v>1259</v>
      </c>
      <c r="I502" t="s">
        <v>4018</v>
      </c>
      <c r="J502" t="s">
        <v>47</v>
      </c>
      <c r="K502" t="s">
        <v>38</v>
      </c>
      <c r="L502" t="s">
        <v>4010</v>
      </c>
      <c r="M502" t="s">
        <v>49</v>
      </c>
    </row>
    <row r="503" spans="1:13">
      <c r="A503" t="s">
        <v>4536</v>
      </c>
      <c r="B503" t="s">
        <v>4480</v>
      </c>
      <c r="C503" t="s">
        <v>299</v>
      </c>
      <c r="D503">
        <v>6071</v>
      </c>
      <c r="E503">
        <v>2109</v>
      </c>
      <c r="F503">
        <v>9013</v>
      </c>
      <c r="G503" t="s">
        <v>4036</v>
      </c>
      <c r="H503">
        <v>3280</v>
      </c>
      <c r="I503" t="s">
        <v>4009</v>
      </c>
      <c r="J503" t="s">
        <v>47</v>
      </c>
      <c r="K503" t="s">
        <v>48</v>
      </c>
      <c r="L503" t="s">
        <v>4010</v>
      </c>
      <c r="M503" t="s">
        <v>40</v>
      </c>
    </row>
    <row r="504" spans="1:13">
      <c r="A504" t="s">
        <v>4048</v>
      </c>
      <c r="B504" t="s">
        <v>476</v>
      </c>
      <c r="C504" t="s">
        <v>192</v>
      </c>
      <c r="D504">
        <v>41649</v>
      </c>
      <c r="E504">
        <v>7844</v>
      </c>
      <c r="F504">
        <v>21071</v>
      </c>
      <c r="G504" t="s">
        <v>1722</v>
      </c>
      <c r="I504" t="s">
        <v>4018</v>
      </c>
      <c r="J504" t="s">
        <v>37</v>
      </c>
      <c r="K504" t="s">
        <v>60</v>
      </c>
      <c r="L504" t="s">
        <v>39</v>
      </c>
      <c r="M504" t="s">
        <v>171</v>
      </c>
    </row>
    <row r="505" spans="1:13">
      <c r="A505" t="s">
        <v>4537</v>
      </c>
      <c r="B505" t="s">
        <v>2556</v>
      </c>
      <c r="C505" t="s">
        <v>588</v>
      </c>
      <c r="D505">
        <v>1534</v>
      </c>
      <c r="E505">
        <v>1155</v>
      </c>
      <c r="F505">
        <v>25027</v>
      </c>
      <c r="G505" t="s">
        <v>1194</v>
      </c>
      <c r="H505">
        <v>1122</v>
      </c>
      <c r="I505" t="s">
        <v>4032</v>
      </c>
      <c r="J505" t="s">
        <v>47</v>
      </c>
      <c r="K505" t="s">
        <v>82</v>
      </c>
      <c r="L505" t="s">
        <v>4010</v>
      </c>
      <c r="M505" t="s">
        <v>40</v>
      </c>
    </row>
    <row r="506" spans="1:13">
      <c r="A506" t="s">
        <v>4538</v>
      </c>
      <c r="B506" t="s">
        <v>4480</v>
      </c>
      <c r="C506" t="s">
        <v>299</v>
      </c>
      <c r="D506">
        <v>6071</v>
      </c>
      <c r="E506">
        <v>1618</v>
      </c>
      <c r="F506">
        <v>9013</v>
      </c>
      <c r="G506" t="s">
        <v>4036</v>
      </c>
      <c r="H506">
        <v>3280</v>
      </c>
      <c r="I506" t="s">
        <v>4100</v>
      </c>
      <c r="J506" t="s">
        <v>47</v>
      </c>
      <c r="K506" t="s">
        <v>48</v>
      </c>
      <c r="L506" t="s">
        <v>4010</v>
      </c>
      <c r="M506" t="s">
        <v>1449</v>
      </c>
    </row>
    <row r="507" spans="1:13">
      <c r="A507" t="s">
        <v>4539</v>
      </c>
      <c r="B507" t="s">
        <v>476</v>
      </c>
      <c r="C507" t="s">
        <v>192</v>
      </c>
      <c r="D507">
        <v>41649</v>
      </c>
      <c r="E507">
        <v>7992</v>
      </c>
      <c r="F507">
        <v>21071</v>
      </c>
      <c r="G507" t="s">
        <v>1722</v>
      </c>
      <c r="I507" t="s">
        <v>4100</v>
      </c>
      <c r="J507" t="s">
        <v>47</v>
      </c>
      <c r="K507" t="s">
        <v>93</v>
      </c>
      <c r="L507" t="s">
        <v>4010</v>
      </c>
      <c r="M507" t="s">
        <v>40</v>
      </c>
    </row>
    <row r="508" spans="1:13">
      <c r="A508" t="s">
        <v>4540</v>
      </c>
      <c r="B508" t="s">
        <v>4541</v>
      </c>
      <c r="C508" t="s">
        <v>192</v>
      </c>
      <c r="D508">
        <v>41651</v>
      </c>
      <c r="G508" t="s">
        <v>1259</v>
      </c>
      <c r="I508" t="s">
        <v>4026</v>
      </c>
      <c r="J508" t="s">
        <v>47</v>
      </c>
      <c r="K508" t="s">
        <v>48</v>
      </c>
      <c r="L508" t="s">
        <v>4010</v>
      </c>
      <c r="M508" t="s">
        <v>89</v>
      </c>
    </row>
    <row r="509" spans="1:13">
      <c r="A509" t="s">
        <v>4542</v>
      </c>
      <c r="B509" t="s">
        <v>4543</v>
      </c>
      <c r="C509" t="s">
        <v>192</v>
      </c>
      <c r="D509">
        <v>41562</v>
      </c>
      <c r="E509">
        <v>8225</v>
      </c>
      <c r="F509">
        <v>21195</v>
      </c>
      <c r="G509" t="s">
        <v>683</v>
      </c>
      <c r="I509" t="s">
        <v>4018</v>
      </c>
      <c r="J509" t="s">
        <v>47</v>
      </c>
      <c r="K509" t="s">
        <v>48</v>
      </c>
      <c r="L509" t="s">
        <v>4010</v>
      </c>
      <c r="M509" t="s">
        <v>89</v>
      </c>
    </row>
    <row r="510" spans="1:13">
      <c r="A510" t="s">
        <v>4544</v>
      </c>
      <c r="B510" t="s">
        <v>4545</v>
      </c>
      <c r="C510" t="s">
        <v>192</v>
      </c>
      <c r="D510">
        <v>41653</v>
      </c>
      <c r="E510">
        <v>1815</v>
      </c>
      <c r="F510">
        <v>21071</v>
      </c>
      <c r="G510" t="s">
        <v>1722</v>
      </c>
      <c r="I510" t="s">
        <v>4083</v>
      </c>
      <c r="J510" t="s">
        <v>47</v>
      </c>
      <c r="K510" t="s">
        <v>48</v>
      </c>
      <c r="L510" t="s">
        <v>4010</v>
      </c>
      <c r="M510" t="s">
        <v>40</v>
      </c>
    </row>
    <row r="511" spans="1:13">
      <c r="A511" t="s">
        <v>4546</v>
      </c>
      <c r="B511" t="s">
        <v>4545</v>
      </c>
      <c r="C511" t="s">
        <v>192</v>
      </c>
      <c r="D511">
        <v>41653</v>
      </c>
      <c r="E511">
        <v>1384</v>
      </c>
      <c r="F511">
        <v>21071</v>
      </c>
      <c r="G511" t="s">
        <v>1722</v>
      </c>
      <c r="I511" t="s">
        <v>4018</v>
      </c>
      <c r="J511" t="s">
        <v>47</v>
      </c>
      <c r="K511" t="s">
        <v>82</v>
      </c>
      <c r="L511" t="s">
        <v>4010</v>
      </c>
      <c r="M511" t="s">
        <v>1449</v>
      </c>
    </row>
    <row r="512" spans="1:13">
      <c r="A512" t="s">
        <v>4547</v>
      </c>
      <c r="B512" t="s">
        <v>4545</v>
      </c>
      <c r="C512" t="s">
        <v>192</v>
      </c>
      <c r="D512">
        <v>41653</v>
      </c>
      <c r="E512">
        <v>1640</v>
      </c>
      <c r="F512">
        <v>21071</v>
      </c>
      <c r="G512" t="s">
        <v>1722</v>
      </c>
      <c r="I512" t="s">
        <v>4083</v>
      </c>
      <c r="J512" t="s">
        <v>47</v>
      </c>
      <c r="K512" t="s">
        <v>48</v>
      </c>
      <c r="L512" t="s">
        <v>39</v>
      </c>
      <c r="M512" t="s">
        <v>171</v>
      </c>
    </row>
    <row r="513" spans="1:13">
      <c r="A513" t="s">
        <v>4190</v>
      </c>
      <c r="B513" t="s">
        <v>4545</v>
      </c>
      <c r="C513" t="s">
        <v>192</v>
      </c>
      <c r="D513">
        <v>41653</v>
      </c>
      <c r="F513">
        <v>21071</v>
      </c>
      <c r="G513" t="s">
        <v>1722</v>
      </c>
      <c r="I513" t="s">
        <v>4026</v>
      </c>
      <c r="J513" t="s">
        <v>47</v>
      </c>
      <c r="K513" t="s">
        <v>93</v>
      </c>
      <c r="L513" t="s">
        <v>4010</v>
      </c>
      <c r="M513" t="s">
        <v>49</v>
      </c>
    </row>
    <row r="514" spans="1:13">
      <c r="A514" t="s">
        <v>4548</v>
      </c>
      <c r="B514" t="s">
        <v>4549</v>
      </c>
      <c r="C514" t="s">
        <v>192</v>
      </c>
      <c r="D514">
        <v>41564</v>
      </c>
      <c r="E514">
        <v>8507</v>
      </c>
      <c r="F514">
        <v>21195</v>
      </c>
      <c r="G514" t="s">
        <v>683</v>
      </c>
      <c r="I514" t="s">
        <v>4018</v>
      </c>
      <c r="J514" t="s">
        <v>47</v>
      </c>
      <c r="K514" t="s">
        <v>93</v>
      </c>
      <c r="L514" t="s">
        <v>4010</v>
      </c>
      <c r="M514" t="s">
        <v>61</v>
      </c>
    </row>
    <row r="515" spans="1:13">
      <c r="A515" t="s">
        <v>4550</v>
      </c>
      <c r="B515" t="s">
        <v>4545</v>
      </c>
      <c r="C515" t="s">
        <v>192</v>
      </c>
      <c r="D515">
        <v>41653</v>
      </c>
      <c r="E515">
        <v>1500</v>
      </c>
      <c r="F515">
        <v>21071</v>
      </c>
      <c r="G515" t="s">
        <v>1722</v>
      </c>
      <c r="I515" t="s">
        <v>4026</v>
      </c>
      <c r="J515" t="s">
        <v>47</v>
      </c>
      <c r="K515" t="s">
        <v>48</v>
      </c>
      <c r="L515" t="s">
        <v>4010</v>
      </c>
      <c r="M515" t="s">
        <v>1449</v>
      </c>
    </row>
    <row r="516" spans="1:13">
      <c r="A516" t="s">
        <v>4076</v>
      </c>
      <c r="B516" t="s">
        <v>4545</v>
      </c>
      <c r="C516" t="s">
        <v>192</v>
      </c>
      <c r="D516">
        <v>41653</v>
      </c>
      <c r="E516">
        <v>1071</v>
      </c>
      <c r="F516">
        <v>21071</v>
      </c>
      <c r="G516" t="s">
        <v>1722</v>
      </c>
      <c r="I516" t="s">
        <v>4018</v>
      </c>
      <c r="J516" t="s">
        <v>121</v>
      </c>
      <c r="K516" t="s">
        <v>82</v>
      </c>
      <c r="L516" t="s">
        <v>4010</v>
      </c>
      <c r="M516" t="s">
        <v>49</v>
      </c>
    </row>
    <row r="517" spans="1:13">
      <c r="A517" t="s">
        <v>4076</v>
      </c>
      <c r="B517" t="s">
        <v>4545</v>
      </c>
      <c r="C517" t="s">
        <v>192</v>
      </c>
      <c r="D517">
        <v>41653</v>
      </c>
      <c r="E517">
        <v>7958</v>
      </c>
      <c r="F517">
        <v>21071</v>
      </c>
      <c r="G517" t="s">
        <v>1722</v>
      </c>
      <c r="I517" t="s">
        <v>4018</v>
      </c>
      <c r="J517" t="s">
        <v>121</v>
      </c>
      <c r="K517" t="s">
        <v>60</v>
      </c>
      <c r="L517" t="s">
        <v>4010</v>
      </c>
      <c r="M517" t="s">
        <v>49</v>
      </c>
    </row>
    <row r="518" spans="1:13">
      <c r="A518" t="s">
        <v>4551</v>
      </c>
      <c r="B518" t="s">
        <v>4545</v>
      </c>
      <c r="C518" t="s">
        <v>192</v>
      </c>
      <c r="D518">
        <v>41653</v>
      </c>
      <c r="E518">
        <v>1384</v>
      </c>
      <c r="F518">
        <v>21071</v>
      </c>
      <c r="G518" t="s">
        <v>1722</v>
      </c>
      <c r="I518" t="s">
        <v>4009</v>
      </c>
      <c r="J518" t="s">
        <v>47</v>
      </c>
      <c r="K518" t="s">
        <v>48</v>
      </c>
      <c r="L518" t="s">
        <v>4010</v>
      </c>
      <c r="M518" t="s">
        <v>1449</v>
      </c>
    </row>
    <row r="519" spans="1:13">
      <c r="A519" t="s">
        <v>4116</v>
      </c>
      <c r="B519" t="s">
        <v>4552</v>
      </c>
      <c r="C519" t="s">
        <v>192</v>
      </c>
      <c r="D519">
        <v>41659</v>
      </c>
      <c r="E519">
        <v>9001</v>
      </c>
      <c r="F519">
        <v>21071</v>
      </c>
      <c r="G519" t="s">
        <v>1722</v>
      </c>
      <c r="I519" t="s">
        <v>4018</v>
      </c>
      <c r="J519" t="s">
        <v>121</v>
      </c>
      <c r="K519" t="s">
        <v>82</v>
      </c>
      <c r="L519" t="s">
        <v>4010</v>
      </c>
      <c r="M519" t="s">
        <v>61</v>
      </c>
    </row>
    <row r="520" spans="1:13">
      <c r="A520" t="s">
        <v>4233</v>
      </c>
      <c r="B520" t="s">
        <v>4480</v>
      </c>
      <c r="C520" t="s">
        <v>299</v>
      </c>
      <c r="D520">
        <v>6071</v>
      </c>
      <c r="E520">
        <v>2102</v>
      </c>
      <c r="F520">
        <v>9013</v>
      </c>
      <c r="G520" t="s">
        <v>4036</v>
      </c>
      <c r="H520">
        <v>3280</v>
      </c>
      <c r="I520" t="s">
        <v>4026</v>
      </c>
      <c r="J520" t="s">
        <v>47</v>
      </c>
      <c r="K520" t="s">
        <v>48</v>
      </c>
      <c r="L520" t="s">
        <v>39</v>
      </c>
      <c r="M520" t="s">
        <v>49</v>
      </c>
    </row>
    <row r="521" spans="1:13">
      <c r="A521" t="s">
        <v>4048</v>
      </c>
      <c r="B521" t="s">
        <v>4545</v>
      </c>
      <c r="C521" t="s">
        <v>192</v>
      </c>
      <c r="D521">
        <v>41653</v>
      </c>
      <c r="E521">
        <v>1154</v>
      </c>
      <c r="F521">
        <v>21071</v>
      </c>
      <c r="G521" t="s">
        <v>1722</v>
      </c>
      <c r="I521" t="s">
        <v>4018</v>
      </c>
      <c r="J521" t="s">
        <v>37</v>
      </c>
      <c r="K521" t="s">
        <v>82</v>
      </c>
      <c r="L521" t="s">
        <v>4010</v>
      </c>
      <c r="M521" t="s">
        <v>89</v>
      </c>
    </row>
    <row r="522" spans="1:13">
      <c r="A522" t="s">
        <v>4553</v>
      </c>
      <c r="B522" t="s">
        <v>4545</v>
      </c>
      <c r="C522" t="s">
        <v>192</v>
      </c>
      <c r="D522">
        <v>41653</v>
      </c>
      <c r="E522">
        <v>9200</v>
      </c>
      <c r="F522">
        <v>21071</v>
      </c>
      <c r="G522" t="s">
        <v>1722</v>
      </c>
      <c r="I522" t="s">
        <v>4009</v>
      </c>
      <c r="J522" t="s">
        <v>47</v>
      </c>
      <c r="K522" t="s">
        <v>48</v>
      </c>
      <c r="L522" t="s">
        <v>4010</v>
      </c>
      <c r="M522" t="s">
        <v>49</v>
      </c>
    </row>
    <row r="523" spans="1:13">
      <c r="A523" t="s">
        <v>4554</v>
      </c>
      <c r="B523" t="s">
        <v>4545</v>
      </c>
      <c r="C523" t="s">
        <v>192</v>
      </c>
      <c r="D523">
        <v>41653</v>
      </c>
      <c r="E523">
        <v>9114</v>
      </c>
      <c r="F523">
        <v>21071</v>
      </c>
      <c r="G523" t="s">
        <v>1722</v>
      </c>
      <c r="I523" t="s">
        <v>4009</v>
      </c>
      <c r="J523" t="s">
        <v>47</v>
      </c>
      <c r="K523" t="s">
        <v>48</v>
      </c>
      <c r="L523" t="s">
        <v>39</v>
      </c>
      <c r="M523" t="s">
        <v>49</v>
      </c>
    </row>
    <row r="524" spans="1:13">
      <c r="A524" t="s">
        <v>4555</v>
      </c>
      <c r="B524" t="s">
        <v>4545</v>
      </c>
      <c r="C524" t="s">
        <v>192</v>
      </c>
      <c r="D524">
        <v>41653</v>
      </c>
      <c r="E524">
        <v>9005</v>
      </c>
      <c r="F524">
        <v>21071</v>
      </c>
      <c r="G524" t="s">
        <v>1722</v>
      </c>
      <c r="I524" t="s">
        <v>4018</v>
      </c>
      <c r="J524" t="s">
        <v>47</v>
      </c>
      <c r="K524" t="s">
        <v>48</v>
      </c>
      <c r="L524" t="s">
        <v>39</v>
      </c>
      <c r="M524" t="s">
        <v>1449</v>
      </c>
    </row>
    <row r="525" spans="1:13">
      <c r="A525" t="s">
        <v>4556</v>
      </c>
      <c r="B525" t="s">
        <v>4557</v>
      </c>
      <c r="C525" t="s">
        <v>192</v>
      </c>
      <c r="D525">
        <v>41572</v>
      </c>
      <c r="F525">
        <v>21195</v>
      </c>
      <c r="G525" t="s">
        <v>683</v>
      </c>
      <c r="I525" t="s">
        <v>4018</v>
      </c>
      <c r="J525" t="s">
        <v>47</v>
      </c>
      <c r="K525" t="s">
        <v>48</v>
      </c>
      <c r="L525" t="s">
        <v>4010</v>
      </c>
      <c r="M525" t="s">
        <v>89</v>
      </c>
    </row>
    <row r="526" spans="1:13">
      <c r="A526" t="s">
        <v>4558</v>
      </c>
      <c r="B526" t="s">
        <v>2556</v>
      </c>
      <c r="C526" t="s">
        <v>588</v>
      </c>
      <c r="D526">
        <v>1534</v>
      </c>
      <c r="E526">
        <v>1256</v>
      </c>
      <c r="F526">
        <v>25027</v>
      </c>
      <c r="G526" t="s">
        <v>1194</v>
      </c>
      <c r="H526">
        <v>1122</v>
      </c>
      <c r="I526" t="s">
        <v>4018</v>
      </c>
      <c r="J526" t="s">
        <v>47</v>
      </c>
      <c r="K526" t="s">
        <v>48</v>
      </c>
      <c r="L526" t="s">
        <v>4010</v>
      </c>
      <c r="M526" t="s">
        <v>49</v>
      </c>
    </row>
    <row r="527" spans="1:13">
      <c r="A527" t="s">
        <v>4559</v>
      </c>
      <c r="B527" t="s">
        <v>4557</v>
      </c>
      <c r="C527" t="s">
        <v>192</v>
      </c>
      <c r="D527">
        <v>41572</v>
      </c>
      <c r="E527">
        <v>8375</v>
      </c>
      <c r="F527">
        <v>21195</v>
      </c>
      <c r="G527" t="s">
        <v>683</v>
      </c>
      <c r="I527" t="s">
        <v>4018</v>
      </c>
      <c r="J527" t="s">
        <v>47</v>
      </c>
      <c r="K527" t="s">
        <v>93</v>
      </c>
      <c r="L527" t="s">
        <v>4010</v>
      </c>
      <c r="M527" t="s">
        <v>49</v>
      </c>
    </row>
    <row r="528" spans="1:13">
      <c r="A528" t="s">
        <v>4560</v>
      </c>
      <c r="B528" t="s">
        <v>4557</v>
      </c>
      <c r="C528" t="s">
        <v>192</v>
      </c>
      <c r="D528">
        <v>41572</v>
      </c>
      <c r="E528">
        <v>8739</v>
      </c>
      <c r="F528">
        <v>21195</v>
      </c>
      <c r="G528" t="s">
        <v>683</v>
      </c>
      <c r="I528" t="s">
        <v>4018</v>
      </c>
      <c r="J528" t="s">
        <v>47</v>
      </c>
      <c r="K528" t="s">
        <v>48</v>
      </c>
      <c r="L528" t="s">
        <v>4010</v>
      </c>
      <c r="M528" t="s">
        <v>61</v>
      </c>
    </row>
    <row r="529" spans="1:13">
      <c r="A529" t="s">
        <v>4116</v>
      </c>
      <c r="B529" t="s">
        <v>4557</v>
      </c>
      <c r="C529" t="s">
        <v>192</v>
      </c>
      <c r="D529">
        <v>41572</v>
      </c>
      <c r="E529">
        <v>8970</v>
      </c>
      <c r="F529">
        <v>21195</v>
      </c>
      <c r="G529" t="s">
        <v>683</v>
      </c>
      <c r="I529" t="s">
        <v>4018</v>
      </c>
      <c r="J529" t="s">
        <v>121</v>
      </c>
      <c r="K529" t="s">
        <v>60</v>
      </c>
      <c r="L529" t="s">
        <v>4010</v>
      </c>
      <c r="M529" t="s">
        <v>40</v>
      </c>
    </row>
    <row r="530" spans="1:13">
      <c r="A530" t="s">
        <v>4190</v>
      </c>
      <c r="B530" t="s">
        <v>1630</v>
      </c>
      <c r="C530" t="s">
        <v>192</v>
      </c>
      <c r="D530">
        <v>41601</v>
      </c>
      <c r="G530" t="s">
        <v>1259</v>
      </c>
      <c r="I530" t="s">
        <v>4026</v>
      </c>
      <c r="J530" t="s">
        <v>47</v>
      </c>
      <c r="K530" t="s">
        <v>93</v>
      </c>
      <c r="L530" t="s">
        <v>4010</v>
      </c>
      <c r="M530" t="s">
        <v>1449</v>
      </c>
    </row>
    <row r="531" spans="1:13">
      <c r="A531" t="s">
        <v>4561</v>
      </c>
      <c r="B531" t="s">
        <v>4562</v>
      </c>
      <c r="C531" t="s">
        <v>192</v>
      </c>
      <c r="D531">
        <v>41660</v>
      </c>
      <c r="E531">
        <v>9052</v>
      </c>
      <c r="F531">
        <v>21071</v>
      </c>
      <c r="G531" t="s">
        <v>1722</v>
      </c>
      <c r="I531" t="s">
        <v>4018</v>
      </c>
      <c r="J531" t="s">
        <v>47</v>
      </c>
      <c r="K531" t="s">
        <v>48</v>
      </c>
      <c r="L531" t="s">
        <v>4010</v>
      </c>
      <c r="M531" t="s">
        <v>89</v>
      </c>
    </row>
    <row r="532" spans="1:13">
      <c r="A532" t="s">
        <v>4205</v>
      </c>
      <c r="B532" t="s">
        <v>1630</v>
      </c>
      <c r="C532" t="s">
        <v>192</v>
      </c>
      <c r="D532">
        <v>41601</v>
      </c>
      <c r="G532" t="s">
        <v>1259</v>
      </c>
      <c r="I532" t="s">
        <v>4018</v>
      </c>
      <c r="J532" t="s">
        <v>47</v>
      </c>
      <c r="K532" t="s">
        <v>48</v>
      </c>
      <c r="L532" t="s">
        <v>4010</v>
      </c>
      <c r="M532" t="s">
        <v>89</v>
      </c>
    </row>
    <row r="533" spans="1:13">
      <c r="A533" t="s">
        <v>4563</v>
      </c>
      <c r="B533" t="s">
        <v>4564</v>
      </c>
      <c r="C533" t="s">
        <v>192</v>
      </c>
      <c r="D533">
        <v>41663</v>
      </c>
      <c r="G533" t="s">
        <v>1259</v>
      </c>
      <c r="I533" t="s">
        <v>4100</v>
      </c>
      <c r="J533" t="s">
        <v>47</v>
      </c>
      <c r="K533" t="s">
        <v>48</v>
      </c>
      <c r="L533" t="s">
        <v>4010</v>
      </c>
      <c r="M533" t="s">
        <v>61</v>
      </c>
    </row>
    <row r="534" spans="1:13">
      <c r="A534" t="s">
        <v>4565</v>
      </c>
      <c r="B534" t="s">
        <v>4566</v>
      </c>
      <c r="C534" t="s">
        <v>192</v>
      </c>
      <c r="D534">
        <v>41602</v>
      </c>
      <c r="E534">
        <v>9224</v>
      </c>
      <c r="F534">
        <v>21071</v>
      </c>
      <c r="G534" t="s">
        <v>1722</v>
      </c>
      <c r="I534" t="s">
        <v>4009</v>
      </c>
      <c r="J534" t="s">
        <v>47</v>
      </c>
      <c r="K534" t="s">
        <v>48</v>
      </c>
      <c r="L534" t="s">
        <v>4010</v>
      </c>
      <c r="M534" t="s">
        <v>49</v>
      </c>
    </row>
    <row r="535" spans="1:13">
      <c r="A535" t="s">
        <v>4567</v>
      </c>
      <c r="B535" t="s">
        <v>4568</v>
      </c>
      <c r="C535" t="s">
        <v>192</v>
      </c>
      <c r="D535">
        <v>41603</v>
      </c>
      <c r="E535">
        <v>8021</v>
      </c>
      <c r="F535">
        <v>21071</v>
      </c>
      <c r="G535" t="s">
        <v>1722</v>
      </c>
      <c r="I535" t="s">
        <v>4018</v>
      </c>
      <c r="J535" t="s">
        <v>47</v>
      </c>
      <c r="K535" t="s">
        <v>48</v>
      </c>
      <c r="L535" t="s">
        <v>4010</v>
      </c>
      <c r="M535" t="s">
        <v>61</v>
      </c>
    </row>
    <row r="536" spans="1:13">
      <c r="A536" t="s">
        <v>4432</v>
      </c>
      <c r="B536" t="s">
        <v>4569</v>
      </c>
      <c r="C536" t="s">
        <v>192</v>
      </c>
      <c r="D536">
        <v>41605</v>
      </c>
      <c r="F536">
        <v>21071</v>
      </c>
      <c r="G536" t="s">
        <v>1722</v>
      </c>
      <c r="I536" t="s">
        <v>4009</v>
      </c>
      <c r="J536" t="s">
        <v>47</v>
      </c>
      <c r="K536" t="s">
        <v>93</v>
      </c>
      <c r="L536" t="s">
        <v>4010</v>
      </c>
      <c r="M536" t="s">
        <v>49</v>
      </c>
    </row>
    <row r="537" spans="1:13">
      <c r="A537" t="s">
        <v>4570</v>
      </c>
      <c r="B537" t="s">
        <v>4569</v>
      </c>
      <c r="C537" t="s">
        <v>192</v>
      </c>
      <c r="D537">
        <v>41605</v>
      </c>
      <c r="E537">
        <v>7052</v>
      </c>
      <c r="F537">
        <v>21071</v>
      </c>
      <c r="G537" t="s">
        <v>1722</v>
      </c>
      <c r="I537" t="s">
        <v>4018</v>
      </c>
      <c r="J537" t="s">
        <v>47</v>
      </c>
      <c r="K537" t="s">
        <v>93</v>
      </c>
      <c r="L537" t="s">
        <v>4010</v>
      </c>
      <c r="M537" t="s">
        <v>49</v>
      </c>
    </row>
    <row r="538" spans="1:13">
      <c r="A538" t="s">
        <v>4443</v>
      </c>
      <c r="B538" t="s">
        <v>4569</v>
      </c>
      <c r="C538" t="s">
        <v>192</v>
      </c>
      <c r="D538">
        <v>41605</v>
      </c>
      <c r="E538">
        <v>7066</v>
      </c>
      <c r="F538">
        <v>21071</v>
      </c>
      <c r="G538" t="s">
        <v>1722</v>
      </c>
      <c r="I538" t="s">
        <v>4018</v>
      </c>
      <c r="J538" t="s">
        <v>47</v>
      </c>
      <c r="K538" t="s">
        <v>60</v>
      </c>
      <c r="L538" t="s">
        <v>4010</v>
      </c>
      <c r="M538" t="s">
        <v>171</v>
      </c>
    </row>
    <row r="539" spans="1:13">
      <c r="A539" t="s">
        <v>4571</v>
      </c>
      <c r="B539" t="s">
        <v>4572</v>
      </c>
      <c r="C539" t="s">
        <v>192</v>
      </c>
      <c r="D539">
        <v>41606</v>
      </c>
      <c r="E539">
        <v>6110</v>
      </c>
      <c r="F539">
        <v>21071</v>
      </c>
      <c r="G539" t="s">
        <v>1722</v>
      </c>
      <c r="I539" t="s">
        <v>4018</v>
      </c>
      <c r="J539" t="s">
        <v>47</v>
      </c>
      <c r="K539" t="s">
        <v>48</v>
      </c>
      <c r="L539" t="s">
        <v>4010</v>
      </c>
      <c r="M539" t="s">
        <v>40</v>
      </c>
    </row>
    <row r="540" spans="1:13">
      <c r="A540" t="s">
        <v>4573</v>
      </c>
      <c r="B540" t="s">
        <v>4574</v>
      </c>
      <c r="C540" t="s">
        <v>192</v>
      </c>
      <c r="D540">
        <v>41701</v>
      </c>
      <c r="E540">
        <v>9034</v>
      </c>
      <c r="F540">
        <v>21119</v>
      </c>
      <c r="G540" t="s">
        <v>4496</v>
      </c>
      <c r="I540" t="s">
        <v>4026</v>
      </c>
      <c r="J540" t="s">
        <v>47</v>
      </c>
      <c r="K540" t="s">
        <v>48</v>
      </c>
      <c r="L540" t="s">
        <v>4010</v>
      </c>
      <c r="M540" t="s">
        <v>1449</v>
      </c>
    </row>
    <row r="541" spans="1:13">
      <c r="A541" t="s">
        <v>4575</v>
      </c>
      <c r="B541" t="s">
        <v>4574</v>
      </c>
      <c r="C541" t="s">
        <v>192</v>
      </c>
      <c r="D541">
        <v>41701</v>
      </c>
      <c r="E541">
        <v>8147</v>
      </c>
      <c r="F541">
        <v>21193</v>
      </c>
      <c r="G541" t="s">
        <v>4576</v>
      </c>
      <c r="I541" t="s">
        <v>4018</v>
      </c>
      <c r="J541" t="s">
        <v>47</v>
      </c>
      <c r="K541" t="s">
        <v>48</v>
      </c>
      <c r="L541" t="s">
        <v>4010</v>
      </c>
      <c r="M541" t="s">
        <v>49</v>
      </c>
    </row>
    <row r="542" spans="1:13">
      <c r="A542" t="s">
        <v>4577</v>
      </c>
      <c r="B542" t="s">
        <v>4574</v>
      </c>
      <c r="C542" t="s">
        <v>192</v>
      </c>
      <c r="D542">
        <v>41701</v>
      </c>
      <c r="E542">
        <v>9405</v>
      </c>
      <c r="F542">
        <v>21193</v>
      </c>
      <c r="G542" t="s">
        <v>4576</v>
      </c>
      <c r="I542" t="s">
        <v>4018</v>
      </c>
      <c r="J542" t="s">
        <v>47</v>
      </c>
      <c r="K542" t="s">
        <v>48</v>
      </c>
      <c r="L542" t="s">
        <v>4010</v>
      </c>
      <c r="M542" t="s">
        <v>49</v>
      </c>
    </row>
    <row r="543" spans="1:13">
      <c r="A543" t="s">
        <v>4578</v>
      </c>
      <c r="B543" t="s">
        <v>4574</v>
      </c>
      <c r="C543" t="s">
        <v>192</v>
      </c>
      <c r="D543">
        <v>41701</v>
      </c>
      <c r="E543">
        <v>7246</v>
      </c>
      <c r="F543">
        <v>21193</v>
      </c>
      <c r="G543" t="s">
        <v>4576</v>
      </c>
      <c r="I543" t="s">
        <v>4018</v>
      </c>
      <c r="J543" t="s">
        <v>47</v>
      </c>
      <c r="K543" t="s">
        <v>48</v>
      </c>
      <c r="L543" t="s">
        <v>4010</v>
      </c>
      <c r="M543" t="s">
        <v>40</v>
      </c>
    </row>
    <row r="544" spans="1:13">
      <c r="A544" t="s">
        <v>4579</v>
      </c>
      <c r="B544" t="s">
        <v>4574</v>
      </c>
      <c r="C544" t="s">
        <v>192</v>
      </c>
      <c r="D544">
        <v>41701</v>
      </c>
      <c r="E544">
        <v>6948</v>
      </c>
      <c r="F544">
        <v>21193</v>
      </c>
      <c r="G544" t="s">
        <v>4576</v>
      </c>
      <c r="I544" t="s">
        <v>4018</v>
      </c>
      <c r="J544" t="s">
        <v>47</v>
      </c>
      <c r="K544" t="s">
        <v>48</v>
      </c>
      <c r="L544" t="s">
        <v>4010</v>
      </c>
      <c r="M544" t="s">
        <v>49</v>
      </c>
    </row>
    <row r="545" spans="1:13">
      <c r="A545" t="s">
        <v>4580</v>
      </c>
      <c r="B545" t="s">
        <v>4581</v>
      </c>
      <c r="C545" t="s">
        <v>192</v>
      </c>
      <c r="D545">
        <v>41612</v>
      </c>
      <c r="E545">
        <v>9004</v>
      </c>
      <c r="F545">
        <v>21071</v>
      </c>
      <c r="G545" t="s">
        <v>1722</v>
      </c>
      <c r="I545" t="s">
        <v>4018</v>
      </c>
      <c r="J545" t="s">
        <v>47</v>
      </c>
      <c r="K545" t="s">
        <v>93</v>
      </c>
      <c r="L545" t="s">
        <v>4010</v>
      </c>
      <c r="M545" t="s">
        <v>49</v>
      </c>
    </row>
    <row r="546" spans="1:13">
      <c r="A546" t="s">
        <v>4076</v>
      </c>
      <c r="B546" t="s">
        <v>4574</v>
      </c>
      <c r="C546" t="s">
        <v>192</v>
      </c>
      <c r="D546">
        <v>41701</v>
      </c>
      <c r="E546">
        <v>9447</v>
      </c>
      <c r="F546">
        <v>21193</v>
      </c>
      <c r="G546" t="s">
        <v>4576</v>
      </c>
      <c r="I546" t="s">
        <v>4018</v>
      </c>
      <c r="J546" t="s">
        <v>121</v>
      </c>
      <c r="K546" t="s">
        <v>82</v>
      </c>
      <c r="L546" t="s">
        <v>4010</v>
      </c>
      <c r="M546" t="s">
        <v>49</v>
      </c>
    </row>
    <row r="547" spans="1:13">
      <c r="A547" t="s">
        <v>4462</v>
      </c>
      <c r="B547" t="s">
        <v>4574</v>
      </c>
      <c r="C547" t="s">
        <v>192</v>
      </c>
      <c r="D547">
        <v>41701</v>
      </c>
      <c r="E547">
        <v>6841</v>
      </c>
      <c r="F547">
        <v>21193</v>
      </c>
      <c r="G547" t="s">
        <v>4576</v>
      </c>
      <c r="I547" t="s">
        <v>4018</v>
      </c>
      <c r="J547" t="s">
        <v>164</v>
      </c>
      <c r="K547" t="s">
        <v>48</v>
      </c>
      <c r="L547" t="s">
        <v>4010</v>
      </c>
      <c r="M547" t="s">
        <v>61</v>
      </c>
    </row>
    <row r="548" spans="1:13">
      <c r="A548" t="s">
        <v>4582</v>
      </c>
      <c r="B548" t="s">
        <v>4574</v>
      </c>
      <c r="C548" t="s">
        <v>192</v>
      </c>
      <c r="D548">
        <v>41701</v>
      </c>
      <c r="E548">
        <v>6021</v>
      </c>
      <c r="F548">
        <v>21193</v>
      </c>
      <c r="G548" t="s">
        <v>4576</v>
      </c>
      <c r="I548" t="s">
        <v>4026</v>
      </c>
      <c r="J548" t="s">
        <v>47</v>
      </c>
      <c r="K548" t="s">
        <v>48</v>
      </c>
      <c r="L548" t="s">
        <v>4010</v>
      </c>
      <c r="M548" t="s">
        <v>40</v>
      </c>
    </row>
    <row r="549" spans="1:13">
      <c r="A549" t="s">
        <v>4583</v>
      </c>
      <c r="B549" t="s">
        <v>4574</v>
      </c>
      <c r="C549" t="s">
        <v>192</v>
      </c>
      <c r="D549">
        <v>41701</v>
      </c>
      <c r="E549">
        <v>1247</v>
      </c>
      <c r="F549">
        <v>21193</v>
      </c>
      <c r="G549" t="s">
        <v>4576</v>
      </c>
      <c r="I549" t="s">
        <v>4018</v>
      </c>
      <c r="J549" t="s">
        <v>47</v>
      </c>
      <c r="K549" t="s">
        <v>48</v>
      </c>
      <c r="L549" t="s">
        <v>4010</v>
      </c>
      <c r="M549" t="s">
        <v>61</v>
      </c>
    </row>
    <row r="550" spans="1:13">
      <c r="A550" t="s">
        <v>4351</v>
      </c>
      <c r="B550" t="s">
        <v>4480</v>
      </c>
      <c r="C550" t="s">
        <v>299</v>
      </c>
      <c r="D550">
        <v>6071</v>
      </c>
      <c r="E550">
        <v>1823</v>
      </c>
      <c r="F550">
        <v>9013</v>
      </c>
      <c r="G550" t="s">
        <v>4036</v>
      </c>
      <c r="H550">
        <v>3280</v>
      </c>
      <c r="I550" t="s">
        <v>4026</v>
      </c>
      <c r="J550" t="s">
        <v>164</v>
      </c>
      <c r="K550" t="s">
        <v>93</v>
      </c>
      <c r="L550" t="s">
        <v>4010</v>
      </c>
      <c r="M550" t="s">
        <v>61</v>
      </c>
    </row>
    <row r="551" spans="1:13">
      <c r="A551" t="s">
        <v>4584</v>
      </c>
      <c r="B551" t="s">
        <v>4574</v>
      </c>
      <c r="C551" t="s">
        <v>192</v>
      </c>
      <c r="D551">
        <v>41701</v>
      </c>
      <c r="E551">
        <v>7845</v>
      </c>
      <c r="F551">
        <v>21193</v>
      </c>
      <c r="G551" t="s">
        <v>4576</v>
      </c>
      <c r="I551" t="s">
        <v>4026</v>
      </c>
      <c r="J551" t="s">
        <v>47</v>
      </c>
      <c r="K551" t="s">
        <v>48</v>
      </c>
      <c r="L551" t="s">
        <v>4010</v>
      </c>
      <c r="M551" t="s">
        <v>49</v>
      </c>
    </row>
    <row r="552" spans="1:13">
      <c r="A552" t="s">
        <v>4048</v>
      </c>
      <c r="B552" t="s">
        <v>4574</v>
      </c>
      <c r="C552" t="s">
        <v>192</v>
      </c>
      <c r="D552">
        <v>41701</v>
      </c>
      <c r="E552">
        <v>6841</v>
      </c>
      <c r="F552">
        <v>21193</v>
      </c>
      <c r="G552" t="s">
        <v>4576</v>
      </c>
      <c r="I552" t="s">
        <v>4018</v>
      </c>
      <c r="J552" t="s">
        <v>37</v>
      </c>
      <c r="K552" t="s">
        <v>60</v>
      </c>
      <c r="L552" t="s">
        <v>4010</v>
      </c>
      <c r="M552" t="s">
        <v>49</v>
      </c>
    </row>
    <row r="553" spans="1:13">
      <c r="A553" t="s">
        <v>4048</v>
      </c>
      <c r="B553" t="s">
        <v>4574</v>
      </c>
      <c r="C553" t="s">
        <v>192</v>
      </c>
      <c r="D553">
        <v>41701</v>
      </c>
      <c r="E553">
        <v>1352</v>
      </c>
      <c r="F553">
        <v>21193</v>
      </c>
      <c r="G553" t="s">
        <v>4576</v>
      </c>
      <c r="I553" t="s">
        <v>4018</v>
      </c>
      <c r="J553" t="s">
        <v>37</v>
      </c>
      <c r="K553" t="s">
        <v>60</v>
      </c>
      <c r="L553" t="s">
        <v>4010</v>
      </c>
      <c r="M553" t="s">
        <v>89</v>
      </c>
    </row>
    <row r="554" spans="1:13">
      <c r="A554" t="s">
        <v>4585</v>
      </c>
      <c r="B554" t="s">
        <v>4574</v>
      </c>
      <c r="C554" t="s">
        <v>192</v>
      </c>
      <c r="D554">
        <v>41701</v>
      </c>
      <c r="E554">
        <v>6862</v>
      </c>
      <c r="F554">
        <v>21193</v>
      </c>
      <c r="G554" t="s">
        <v>4576</v>
      </c>
      <c r="I554" t="s">
        <v>4032</v>
      </c>
      <c r="J554" t="s">
        <v>47</v>
      </c>
      <c r="K554" t="s">
        <v>93</v>
      </c>
      <c r="L554" t="s">
        <v>4010</v>
      </c>
      <c r="M554" t="s">
        <v>61</v>
      </c>
    </row>
    <row r="555" spans="1:13">
      <c r="A555" t="s">
        <v>4586</v>
      </c>
      <c r="B555" t="s">
        <v>4587</v>
      </c>
      <c r="C555" t="s">
        <v>192</v>
      </c>
      <c r="D555">
        <v>41719</v>
      </c>
      <c r="E555">
        <v>8973</v>
      </c>
      <c r="F555">
        <v>21193</v>
      </c>
      <c r="G555" t="s">
        <v>4576</v>
      </c>
      <c r="I555" t="s">
        <v>4032</v>
      </c>
      <c r="J555" t="s">
        <v>47</v>
      </c>
      <c r="K555" t="s">
        <v>48</v>
      </c>
      <c r="L555" t="s">
        <v>4010</v>
      </c>
      <c r="M555" t="s">
        <v>49</v>
      </c>
    </row>
    <row r="556" spans="1:13">
      <c r="A556" t="s">
        <v>4588</v>
      </c>
      <c r="B556" t="s">
        <v>4589</v>
      </c>
      <c r="C556" t="s">
        <v>192</v>
      </c>
      <c r="D556">
        <v>41848</v>
      </c>
      <c r="G556" t="s">
        <v>1259</v>
      </c>
      <c r="I556" t="s">
        <v>4018</v>
      </c>
      <c r="J556" t="s">
        <v>47</v>
      </c>
      <c r="K556" t="s">
        <v>48</v>
      </c>
      <c r="L556" t="s">
        <v>4010</v>
      </c>
      <c r="M556" t="s">
        <v>49</v>
      </c>
    </row>
    <row r="557" spans="1:13">
      <c r="A557" t="s">
        <v>4579</v>
      </c>
      <c r="B557" t="s">
        <v>4590</v>
      </c>
      <c r="C557" t="s">
        <v>192</v>
      </c>
      <c r="D557">
        <v>41712</v>
      </c>
      <c r="E557">
        <v>444</v>
      </c>
      <c r="F557">
        <v>21193</v>
      </c>
      <c r="G557" t="s">
        <v>4576</v>
      </c>
      <c r="I557" t="s">
        <v>4018</v>
      </c>
      <c r="J557" t="s">
        <v>47</v>
      </c>
      <c r="K557" t="s">
        <v>48</v>
      </c>
      <c r="L557" t="s">
        <v>4010</v>
      </c>
      <c r="M557" t="s">
        <v>49</v>
      </c>
    </row>
    <row r="558" spans="1:13">
      <c r="A558" t="s">
        <v>4591</v>
      </c>
      <c r="B558" t="s">
        <v>4592</v>
      </c>
      <c r="C558" t="s">
        <v>192</v>
      </c>
      <c r="D558">
        <v>41714</v>
      </c>
      <c r="E558">
        <v>127</v>
      </c>
      <c r="F558">
        <v>21131</v>
      </c>
      <c r="G558" t="s">
        <v>4593</v>
      </c>
      <c r="I558" t="s">
        <v>4018</v>
      </c>
      <c r="J558" t="s">
        <v>47</v>
      </c>
      <c r="K558" t="s">
        <v>48</v>
      </c>
      <c r="L558" t="s">
        <v>39</v>
      </c>
      <c r="M558" t="s">
        <v>61</v>
      </c>
    </row>
    <row r="559" spans="1:13">
      <c r="A559" t="s">
        <v>4594</v>
      </c>
      <c r="B559" t="s">
        <v>4592</v>
      </c>
      <c r="C559" t="s">
        <v>192</v>
      </c>
      <c r="D559">
        <v>41714</v>
      </c>
      <c r="E559">
        <v>8971</v>
      </c>
      <c r="F559">
        <v>21131</v>
      </c>
      <c r="G559" t="s">
        <v>4593</v>
      </c>
      <c r="I559" t="s">
        <v>4018</v>
      </c>
      <c r="J559" t="s">
        <v>47</v>
      </c>
      <c r="K559" t="s">
        <v>82</v>
      </c>
      <c r="L559" t="s">
        <v>4010</v>
      </c>
      <c r="M559" t="s">
        <v>40</v>
      </c>
    </row>
    <row r="560" spans="1:13">
      <c r="A560" t="s">
        <v>4595</v>
      </c>
      <c r="B560" t="s">
        <v>4587</v>
      </c>
      <c r="C560" t="s">
        <v>192</v>
      </c>
      <c r="D560">
        <v>41719</v>
      </c>
      <c r="E560">
        <v>8906</v>
      </c>
      <c r="F560">
        <v>21193</v>
      </c>
      <c r="G560" t="s">
        <v>4576</v>
      </c>
      <c r="I560" t="s">
        <v>4018</v>
      </c>
      <c r="J560" t="s">
        <v>47</v>
      </c>
      <c r="K560" t="s">
        <v>48</v>
      </c>
      <c r="L560" t="s">
        <v>4010</v>
      </c>
      <c r="M560" t="s">
        <v>1449</v>
      </c>
    </row>
    <row r="561" spans="1:13">
      <c r="A561" t="s">
        <v>4379</v>
      </c>
      <c r="B561" t="s">
        <v>4596</v>
      </c>
      <c r="C561" t="s">
        <v>192</v>
      </c>
      <c r="D561">
        <v>41858</v>
      </c>
      <c r="E561">
        <v>7601</v>
      </c>
      <c r="F561">
        <v>21133</v>
      </c>
      <c r="G561" t="s">
        <v>4492</v>
      </c>
      <c r="I561" t="s">
        <v>4026</v>
      </c>
      <c r="J561" t="s">
        <v>47</v>
      </c>
      <c r="K561" t="s">
        <v>48</v>
      </c>
      <c r="L561" t="s">
        <v>4010</v>
      </c>
      <c r="M561" t="s">
        <v>49</v>
      </c>
    </row>
    <row r="562" spans="1:13">
      <c r="A562" t="s">
        <v>4597</v>
      </c>
      <c r="B562" t="s">
        <v>4598</v>
      </c>
      <c r="C562" t="s">
        <v>299</v>
      </c>
      <c r="D562">
        <v>6073</v>
      </c>
      <c r="E562">
        <v>3000</v>
      </c>
      <c r="F562">
        <v>9003</v>
      </c>
      <c r="G562" t="s">
        <v>300</v>
      </c>
      <c r="H562">
        <v>3280</v>
      </c>
      <c r="I562" t="s">
        <v>4032</v>
      </c>
      <c r="J562" t="s">
        <v>47</v>
      </c>
      <c r="K562" t="s">
        <v>60</v>
      </c>
      <c r="L562" t="s">
        <v>39</v>
      </c>
      <c r="M562" t="s">
        <v>49</v>
      </c>
    </row>
    <row r="563" spans="1:13">
      <c r="A563" t="s">
        <v>4599</v>
      </c>
      <c r="B563" t="s">
        <v>4596</v>
      </c>
      <c r="C563" t="s">
        <v>192</v>
      </c>
      <c r="D563">
        <v>41858</v>
      </c>
      <c r="E563">
        <v>8580</v>
      </c>
      <c r="F563">
        <v>21133</v>
      </c>
      <c r="G563" t="s">
        <v>4492</v>
      </c>
      <c r="I563" t="s">
        <v>4018</v>
      </c>
      <c r="J563" t="s">
        <v>47</v>
      </c>
      <c r="K563" t="s">
        <v>48</v>
      </c>
      <c r="L563" t="s">
        <v>4010</v>
      </c>
      <c r="M563" t="s">
        <v>40</v>
      </c>
    </row>
    <row r="564" spans="1:13">
      <c r="A564" t="s">
        <v>4600</v>
      </c>
      <c r="B564" t="s">
        <v>4596</v>
      </c>
      <c r="C564" t="s">
        <v>192</v>
      </c>
      <c r="D564">
        <v>41858</v>
      </c>
      <c r="E564">
        <v>7956</v>
      </c>
      <c r="F564">
        <v>21133</v>
      </c>
      <c r="G564" t="s">
        <v>4492</v>
      </c>
      <c r="I564" t="s">
        <v>4026</v>
      </c>
      <c r="J564" t="s">
        <v>47</v>
      </c>
      <c r="K564" t="s">
        <v>82</v>
      </c>
      <c r="L564" t="s">
        <v>4010</v>
      </c>
      <c r="M564" t="s">
        <v>49</v>
      </c>
    </row>
    <row r="565" spans="1:13">
      <c r="A565" t="s">
        <v>4076</v>
      </c>
      <c r="B565" t="s">
        <v>4596</v>
      </c>
      <c r="C565" t="s">
        <v>192</v>
      </c>
      <c r="D565">
        <v>41858</v>
      </c>
      <c r="E565">
        <v>9323</v>
      </c>
      <c r="F565">
        <v>21133</v>
      </c>
      <c r="G565" t="s">
        <v>4492</v>
      </c>
      <c r="I565" t="s">
        <v>4018</v>
      </c>
      <c r="J565" t="s">
        <v>121</v>
      </c>
      <c r="K565" t="s">
        <v>82</v>
      </c>
      <c r="L565" t="s">
        <v>4010</v>
      </c>
      <c r="M565" t="s">
        <v>61</v>
      </c>
    </row>
    <row r="566" spans="1:13">
      <c r="A566" t="s">
        <v>4601</v>
      </c>
      <c r="B566" t="s">
        <v>4596</v>
      </c>
      <c r="C566" t="s">
        <v>192</v>
      </c>
      <c r="D566">
        <v>41858</v>
      </c>
      <c r="E566">
        <v>7028</v>
      </c>
      <c r="F566">
        <v>21133</v>
      </c>
      <c r="G566" t="s">
        <v>4492</v>
      </c>
      <c r="I566" t="s">
        <v>4018</v>
      </c>
      <c r="J566" t="s">
        <v>47</v>
      </c>
      <c r="K566" t="s">
        <v>60</v>
      </c>
      <c r="L566" t="s">
        <v>4010</v>
      </c>
      <c r="M566" t="s">
        <v>61</v>
      </c>
    </row>
    <row r="567" spans="1:13">
      <c r="A567" t="s">
        <v>4602</v>
      </c>
      <c r="B567" t="s">
        <v>4596</v>
      </c>
      <c r="C567" t="s">
        <v>192</v>
      </c>
      <c r="D567">
        <v>41858</v>
      </c>
      <c r="E567">
        <v>8967</v>
      </c>
      <c r="F567">
        <v>21133</v>
      </c>
      <c r="G567" t="s">
        <v>4492</v>
      </c>
      <c r="I567" t="s">
        <v>4018</v>
      </c>
      <c r="J567" t="s">
        <v>47</v>
      </c>
      <c r="K567" t="s">
        <v>48</v>
      </c>
      <c r="L567" t="s">
        <v>4010</v>
      </c>
      <c r="M567" t="s">
        <v>61</v>
      </c>
    </row>
    <row r="568" spans="1:13">
      <c r="A568" t="s">
        <v>4603</v>
      </c>
      <c r="B568" t="s">
        <v>4598</v>
      </c>
      <c r="C568" t="s">
        <v>299</v>
      </c>
      <c r="D568">
        <v>6073</v>
      </c>
      <c r="E568">
        <v>2220</v>
      </c>
      <c r="F568">
        <v>9003</v>
      </c>
      <c r="G568" t="s">
        <v>300</v>
      </c>
      <c r="H568">
        <v>3280</v>
      </c>
      <c r="I568" t="s">
        <v>4018</v>
      </c>
      <c r="J568" t="s">
        <v>47</v>
      </c>
      <c r="K568" t="s">
        <v>60</v>
      </c>
      <c r="L568" t="s">
        <v>4010</v>
      </c>
      <c r="M568" t="s">
        <v>40</v>
      </c>
    </row>
    <row r="569" spans="1:13">
      <c r="A569" t="s">
        <v>4604</v>
      </c>
      <c r="B569" t="s">
        <v>4605</v>
      </c>
      <c r="C569" t="s">
        <v>192</v>
      </c>
      <c r="D569">
        <v>41858</v>
      </c>
      <c r="E569">
        <v>7860</v>
      </c>
      <c r="F569">
        <v>21133</v>
      </c>
      <c r="G569" t="s">
        <v>4492</v>
      </c>
      <c r="I569" t="s">
        <v>4018</v>
      </c>
      <c r="J569" t="s">
        <v>47</v>
      </c>
      <c r="K569" t="s">
        <v>48</v>
      </c>
      <c r="L569" t="s">
        <v>4010</v>
      </c>
      <c r="M569" t="s">
        <v>49</v>
      </c>
    </row>
    <row r="570" spans="1:13">
      <c r="A570" t="s">
        <v>4606</v>
      </c>
      <c r="B570" t="s">
        <v>4607</v>
      </c>
      <c r="C570" t="s">
        <v>192</v>
      </c>
      <c r="D570">
        <v>41721</v>
      </c>
      <c r="E570">
        <v>8511</v>
      </c>
      <c r="F570">
        <v>21193</v>
      </c>
      <c r="G570" t="s">
        <v>4576</v>
      </c>
      <c r="I570" t="s">
        <v>4018</v>
      </c>
      <c r="J570" t="s">
        <v>47</v>
      </c>
      <c r="K570" t="s">
        <v>48</v>
      </c>
      <c r="L570" t="s">
        <v>4010</v>
      </c>
      <c r="M570" t="s">
        <v>61</v>
      </c>
    </row>
    <row r="571" spans="1:13">
      <c r="A571" t="s">
        <v>4048</v>
      </c>
      <c r="B571" t="s">
        <v>4596</v>
      </c>
      <c r="C571" t="s">
        <v>192</v>
      </c>
      <c r="D571">
        <v>41858</v>
      </c>
      <c r="E571">
        <v>7406</v>
      </c>
      <c r="F571">
        <v>21133</v>
      </c>
      <c r="G571" t="s">
        <v>4492</v>
      </c>
      <c r="I571" t="s">
        <v>4018</v>
      </c>
      <c r="J571" t="s">
        <v>37</v>
      </c>
      <c r="K571" t="s">
        <v>60</v>
      </c>
      <c r="L571" t="s">
        <v>4010</v>
      </c>
      <c r="M571" t="s">
        <v>61</v>
      </c>
    </row>
    <row r="572" spans="1:13">
      <c r="A572" t="s">
        <v>4608</v>
      </c>
      <c r="B572" t="s">
        <v>4596</v>
      </c>
      <c r="C572" t="s">
        <v>192</v>
      </c>
      <c r="D572">
        <v>41858</v>
      </c>
      <c r="E572">
        <v>8636</v>
      </c>
      <c r="F572">
        <v>21133</v>
      </c>
      <c r="G572" t="s">
        <v>4492</v>
      </c>
      <c r="I572" t="s">
        <v>4018</v>
      </c>
      <c r="J572" t="s">
        <v>47</v>
      </c>
      <c r="K572" t="s">
        <v>48</v>
      </c>
      <c r="L572" t="s">
        <v>158</v>
      </c>
      <c r="M572" t="s">
        <v>1449</v>
      </c>
    </row>
    <row r="573" spans="1:13">
      <c r="A573" t="s">
        <v>4609</v>
      </c>
      <c r="B573" t="s">
        <v>4610</v>
      </c>
      <c r="C573" t="s">
        <v>192</v>
      </c>
      <c r="D573">
        <v>41722</v>
      </c>
      <c r="E573">
        <v>8709</v>
      </c>
      <c r="F573">
        <v>21193</v>
      </c>
      <c r="G573" t="s">
        <v>4576</v>
      </c>
      <c r="I573" t="s">
        <v>4018</v>
      </c>
      <c r="J573" t="s">
        <v>47</v>
      </c>
      <c r="K573" t="s">
        <v>93</v>
      </c>
      <c r="L573" t="s">
        <v>4010</v>
      </c>
      <c r="M573" t="s">
        <v>49</v>
      </c>
    </row>
    <row r="574" spans="1:13">
      <c r="A574" t="s">
        <v>4611</v>
      </c>
      <c r="B574" t="s">
        <v>4610</v>
      </c>
      <c r="C574" t="s">
        <v>192</v>
      </c>
      <c r="D574">
        <v>41722</v>
      </c>
      <c r="E574">
        <v>8708</v>
      </c>
      <c r="F574">
        <v>21193</v>
      </c>
      <c r="G574" t="s">
        <v>4576</v>
      </c>
      <c r="I574" t="s">
        <v>4009</v>
      </c>
      <c r="J574" t="s">
        <v>47</v>
      </c>
      <c r="K574" t="s">
        <v>48</v>
      </c>
      <c r="L574" t="s">
        <v>4010</v>
      </c>
      <c r="M574" t="s">
        <v>49</v>
      </c>
    </row>
    <row r="575" spans="1:13">
      <c r="A575" t="s">
        <v>4612</v>
      </c>
      <c r="B575" t="s">
        <v>4613</v>
      </c>
      <c r="C575" t="s">
        <v>192</v>
      </c>
      <c r="D575">
        <v>41727</v>
      </c>
      <c r="E575">
        <v>341</v>
      </c>
      <c r="F575">
        <v>21193</v>
      </c>
      <c r="G575" t="s">
        <v>4576</v>
      </c>
      <c r="I575" t="s">
        <v>4009</v>
      </c>
      <c r="J575" t="s">
        <v>47</v>
      </c>
      <c r="K575" t="s">
        <v>48</v>
      </c>
      <c r="L575" t="s">
        <v>4010</v>
      </c>
      <c r="M575" t="s">
        <v>40</v>
      </c>
    </row>
    <row r="576" spans="1:13">
      <c r="A576" t="s">
        <v>4614</v>
      </c>
      <c r="B576" t="s">
        <v>4615</v>
      </c>
      <c r="C576" t="s">
        <v>192</v>
      </c>
      <c r="D576">
        <v>41862</v>
      </c>
      <c r="E576">
        <v>8925</v>
      </c>
      <c r="F576">
        <v>21119</v>
      </c>
      <c r="G576" t="s">
        <v>4496</v>
      </c>
      <c r="I576" t="s">
        <v>4018</v>
      </c>
      <c r="J576" t="s">
        <v>47</v>
      </c>
      <c r="K576" t="s">
        <v>93</v>
      </c>
      <c r="L576" t="s">
        <v>4010</v>
      </c>
      <c r="M576" t="s">
        <v>49</v>
      </c>
    </row>
    <row r="577" spans="1:13">
      <c r="A577" t="s">
        <v>4616</v>
      </c>
      <c r="B577" t="s">
        <v>4615</v>
      </c>
      <c r="C577" t="s">
        <v>192</v>
      </c>
      <c r="D577">
        <v>41862</v>
      </c>
      <c r="E577">
        <v>9003</v>
      </c>
      <c r="F577">
        <v>21119</v>
      </c>
      <c r="G577" t="s">
        <v>4496</v>
      </c>
      <c r="I577" t="s">
        <v>4018</v>
      </c>
      <c r="J577" t="s">
        <v>47</v>
      </c>
      <c r="K577" t="s">
        <v>48</v>
      </c>
      <c r="L577" t="s">
        <v>39</v>
      </c>
      <c r="M577" t="s">
        <v>49</v>
      </c>
    </row>
    <row r="578" spans="1:13">
      <c r="A578" t="s">
        <v>4617</v>
      </c>
      <c r="B578" t="s">
        <v>4618</v>
      </c>
      <c r="C578" t="s">
        <v>192</v>
      </c>
      <c r="D578">
        <v>41729</v>
      </c>
      <c r="G578" t="s">
        <v>1259</v>
      </c>
      <c r="I578" t="s">
        <v>4009</v>
      </c>
      <c r="J578" t="s">
        <v>47</v>
      </c>
      <c r="K578" t="s">
        <v>93</v>
      </c>
      <c r="L578" t="s">
        <v>4010</v>
      </c>
      <c r="M578" t="s">
        <v>61</v>
      </c>
    </row>
    <row r="579" spans="1:13">
      <c r="A579" t="s">
        <v>4619</v>
      </c>
      <c r="B579" t="s">
        <v>4620</v>
      </c>
      <c r="C579" t="s">
        <v>192</v>
      </c>
      <c r="D579">
        <v>42001</v>
      </c>
      <c r="E579">
        <v>7061</v>
      </c>
      <c r="F579">
        <v>21145</v>
      </c>
      <c r="G579" t="s">
        <v>4621</v>
      </c>
      <c r="I579" t="s">
        <v>4009</v>
      </c>
      <c r="J579" t="s">
        <v>47</v>
      </c>
      <c r="K579" t="s">
        <v>48</v>
      </c>
      <c r="L579" t="s">
        <v>4010</v>
      </c>
      <c r="M579" t="s">
        <v>1449</v>
      </c>
    </row>
    <row r="580" spans="1:13">
      <c r="A580" t="s">
        <v>4050</v>
      </c>
      <c r="B580" t="s">
        <v>4620</v>
      </c>
      <c r="C580" t="s">
        <v>192</v>
      </c>
      <c r="D580">
        <v>42001</v>
      </c>
      <c r="E580">
        <v>9693</v>
      </c>
      <c r="F580">
        <v>21145</v>
      </c>
      <c r="G580" t="s">
        <v>4621</v>
      </c>
      <c r="I580" t="s">
        <v>4018</v>
      </c>
      <c r="J580" t="s">
        <v>37</v>
      </c>
      <c r="K580" t="s">
        <v>93</v>
      </c>
      <c r="L580" t="s">
        <v>4010</v>
      </c>
      <c r="M580" t="s">
        <v>49</v>
      </c>
    </row>
    <row r="581" spans="1:13">
      <c r="A581" t="s">
        <v>4622</v>
      </c>
      <c r="B581" t="s">
        <v>4620</v>
      </c>
      <c r="C581" t="s">
        <v>192</v>
      </c>
      <c r="D581">
        <v>42001</v>
      </c>
      <c r="E581">
        <v>9155</v>
      </c>
      <c r="F581">
        <v>21145</v>
      </c>
      <c r="G581" t="s">
        <v>4621</v>
      </c>
      <c r="I581" t="s">
        <v>4009</v>
      </c>
      <c r="J581" t="s">
        <v>47</v>
      </c>
      <c r="K581" t="s">
        <v>48</v>
      </c>
      <c r="L581" t="s">
        <v>4010</v>
      </c>
      <c r="M581" t="s">
        <v>61</v>
      </c>
    </row>
    <row r="582" spans="1:13">
      <c r="A582" t="s">
        <v>4623</v>
      </c>
      <c r="B582" t="s">
        <v>4620</v>
      </c>
      <c r="C582" t="s">
        <v>192</v>
      </c>
      <c r="D582">
        <v>42001</v>
      </c>
      <c r="E582">
        <v>2427</v>
      </c>
      <c r="F582">
        <v>21145</v>
      </c>
      <c r="G582" t="s">
        <v>4621</v>
      </c>
      <c r="I582" t="s">
        <v>4083</v>
      </c>
      <c r="J582" t="s">
        <v>47</v>
      </c>
      <c r="K582" t="s">
        <v>48</v>
      </c>
      <c r="L582" t="s">
        <v>4010</v>
      </c>
      <c r="M582" t="s">
        <v>61</v>
      </c>
    </row>
    <row r="583" spans="1:13">
      <c r="A583" t="s">
        <v>4624</v>
      </c>
      <c r="B583" t="s">
        <v>4598</v>
      </c>
      <c r="C583" t="s">
        <v>299</v>
      </c>
      <c r="D583">
        <v>6073</v>
      </c>
      <c r="E583">
        <v>2225</v>
      </c>
      <c r="F583">
        <v>9003</v>
      </c>
      <c r="G583" t="s">
        <v>300</v>
      </c>
      <c r="H583">
        <v>3280</v>
      </c>
      <c r="I583" t="s">
        <v>4009</v>
      </c>
      <c r="J583" t="s">
        <v>47</v>
      </c>
      <c r="K583" t="s">
        <v>48</v>
      </c>
      <c r="L583" t="s">
        <v>4010</v>
      </c>
      <c r="M583" t="s">
        <v>171</v>
      </c>
    </row>
    <row r="584" spans="1:13">
      <c r="A584" t="s">
        <v>4625</v>
      </c>
      <c r="B584" t="s">
        <v>4620</v>
      </c>
      <c r="C584" t="s">
        <v>192</v>
      </c>
      <c r="D584">
        <v>42001</v>
      </c>
      <c r="E584">
        <v>8748</v>
      </c>
      <c r="F584">
        <v>21145</v>
      </c>
      <c r="G584" t="s">
        <v>4621</v>
      </c>
      <c r="I584" t="s">
        <v>4009</v>
      </c>
      <c r="J584" t="s">
        <v>47</v>
      </c>
      <c r="K584" t="s">
        <v>82</v>
      </c>
      <c r="L584" t="s">
        <v>4010</v>
      </c>
      <c r="M584" t="s">
        <v>40</v>
      </c>
    </row>
    <row r="585" spans="1:13">
      <c r="A585" t="s">
        <v>4626</v>
      </c>
      <c r="B585" t="s">
        <v>4620</v>
      </c>
      <c r="C585" t="s">
        <v>192</v>
      </c>
      <c r="D585">
        <v>42001</v>
      </c>
      <c r="E585">
        <v>789</v>
      </c>
      <c r="F585">
        <v>21145</v>
      </c>
      <c r="G585" t="s">
        <v>4621</v>
      </c>
      <c r="I585" t="s">
        <v>4083</v>
      </c>
      <c r="J585" t="s">
        <v>47</v>
      </c>
      <c r="K585" t="s">
        <v>48</v>
      </c>
      <c r="L585" t="s">
        <v>4010</v>
      </c>
      <c r="M585" t="s">
        <v>61</v>
      </c>
    </row>
    <row r="586" spans="1:13">
      <c r="A586" t="s">
        <v>4627</v>
      </c>
      <c r="B586" t="s">
        <v>4628</v>
      </c>
      <c r="C586" t="s">
        <v>299</v>
      </c>
      <c r="D586">
        <v>6074</v>
      </c>
      <c r="E586">
        <v>4121</v>
      </c>
      <c r="F586">
        <v>9003</v>
      </c>
      <c r="G586" t="s">
        <v>300</v>
      </c>
      <c r="H586">
        <v>3280</v>
      </c>
      <c r="I586" t="s">
        <v>4026</v>
      </c>
      <c r="J586" t="s">
        <v>37</v>
      </c>
      <c r="K586" t="s">
        <v>93</v>
      </c>
      <c r="L586" t="s">
        <v>4010</v>
      </c>
      <c r="M586" t="s">
        <v>49</v>
      </c>
    </row>
    <row r="587" spans="1:13">
      <c r="A587" t="s">
        <v>4629</v>
      </c>
      <c r="B587" t="s">
        <v>4620</v>
      </c>
      <c r="C587" t="s">
        <v>192</v>
      </c>
      <c r="D587">
        <v>42001</v>
      </c>
      <c r="F587">
        <v>21145</v>
      </c>
      <c r="G587" t="s">
        <v>4621</v>
      </c>
      <c r="I587" t="s">
        <v>4032</v>
      </c>
      <c r="J587" t="s">
        <v>47</v>
      </c>
      <c r="K587" t="s">
        <v>48</v>
      </c>
      <c r="L587" t="s">
        <v>39</v>
      </c>
      <c r="M587" t="s">
        <v>61</v>
      </c>
    </row>
    <row r="588" spans="1:13">
      <c r="A588" t="s">
        <v>4630</v>
      </c>
      <c r="B588" t="s">
        <v>4620</v>
      </c>
      <c r="C588" t="s">
        <v>192</v>
      </c>
      <c r="D588">
        <v>42001</v>
      </c>
      <c r="E588">
        <v>3758</v>
      </c>
      <c r="F588">
        <v>21145</v>
      </c>
      <c r="G588" t="s">
        <v>4621</v>
      </c>
      <c r="I588" t="s">
        <v>4026</v>
      </c>
      <c r="J588" t="s">
        <v>47</v>
      </c>
      <c r="K588" t="s">
        <v>82</v>
      </c>
      <c r="L588" t="s">
        <v>4010</v>
      </c>
      <c r="M588" t="s">
        <v>49</v>
      </c>
    </row>
    <row r="589" spans="1:13">
      <c r="A589" t="s">
        <v>4631</v>
      </c>
      <c r="B589" t="s">
        <v>4620</v>
      </c>
      <c r="C589" t="s">
        <v>192</v>
      </c>
      <c r="D589">
        <v>42001</v>
      </c>
      <c r="E589">
        <v>6550</v>
      </c>
      <c r="F589">
        <v>21145</v>
      </c>
      <c r="G589" t="s">
        <v>4621</v>
      </c>
      <c r="I589" t="s">
        <v>4026</v>
      </c>
      <c r="J589" t="s">
        <v>47</v>
      </c>
      <c r="K589" t="s">
        <v>82</v>
      </c>
      <c r="L589" t="s">
        <v>4010</v>
      </c>
      <c r="M589" t="s">
        <v>49</v>
      </c>
    </row>
    <row r="590" spans="1:13">
      <c r="A590" t="s">
        <v>4632</v>
      </c>
      <c r="B590" t="s">
        <v>4620</v>
      </c>
      <c r="C590" t="s">
        <v>192</v>
      </c>
      <c r="D590">
        <v>42001</v>
      </c>
      <c r="E590">
        <v>3704</v>
      </c>
      <c r="F590">
        <v>21145</v>
      </c>
      <c r="G590" t="s">
        <v>4621</v>
      </c>
      <c r="I590" t="s">
        <v>4022</v>
      </c>
      <c r="J590" t="s">
        <v>47</v>
      </c>
      <c r="K590" t="s">
        <v>48</v>
      </c>
      <c r="L590" t="s">
        <v>4010</v>
      </c>
      <c r="M590" t="s">
        <v>40</v>
      </c>
    </row>
    <row r="591" spans="1:13">
      <c r="A591" t="s">
        <v>4028</v>
      </c>
      <c r="B591" t="s">
        <v>4620</v>
      </c>
      <c r="C591" t="s">
        <v>192</v>
      </c>
      <c r="D591">
        <v>42001</v>
      </c>
      <c r="E591">
        <v>4004</v>
      </c>
      <c r="F591">
        <v>21145</v>
      </c>
      <c r="G591" t="s">
        <v>4621</v>
      </c>
      <c r="I591" t="s">
        <v>4018</v>
      </c>
      <c r="J591" t="s">
        <v>37</v>
      </c>
      <c r="K591" t="s">
        <v>38</v>
      </c>
      <c r="L591" t="s">
        <v>4010</v>
      </c>
      <c r="M591" t="s">
        <v>1449</v>
      </c>
    </row>
    <row r="592" spans="1:13">
      <c r="A592" t="s">
        <v>4633</v>
      </c>
      <c r="B592" t="s">
        <v>4620</v>
      </c>
      <c r="C592" t="s">
        <v>192</v>
      </c>
      <c r="D592">
        <v>42001</v>
      </c>
      <c r="E592">
        <v>4344</v>
      </c>
      <c r="F592">
        <v>21145</v>
      </c>
      <c r="G592" t="s">
        <v>4621</v>
      </c>
      <c r="I592" t="s">
        <v>4009</v>
      </c>
      <c r="J592" t="s">
        <v>47</v>
      </c>
      <c r="K592" t="s">
        <v>48</v>
      </c>
      <c r="L592" t="s">
        <v>4010</v>
      </c>
      <c r="M592" t="s">
        <v>1449</v>
      </c>
    </row>
    <row r="593" spans="1:13">
      <c r="A593" t="s">
        <v>4634</v>
      </c>
      <c r="B593" t="s">
        <v>4635</v>
      </c>
      <c r="C593" t="s">
        <v>192</v>
      </c>
      <c r="D593">
        <v>41745</v>
      </c>
      <c r="E593">
        <v>8935</v>
      </c>
      <c r="F593">
        <v>21193</v>
      </c>
      <c r="G593" t="s">
        <v>4576</v>
      </c>
      <c r="I593" t="s">
        <v>4018</v>
      </c>
      <c r="J593" t="s">
        <v>47</v>
      </c>
      <c r="K593" t="s">
        <v>48</v>
      </c>
      <c r="L593" t="s">
        <v>4010</v>
      </c>
      <c r="M593" t="s">
        <v>171</v>
      </c>
    </row>
    <row r="594" spans="1:13">
      <c r="A594" t="s">
        <v>4636</v>
      </c>
      <c r="B594" t="s">
        <v>4635</v>
      </c>
      <c r="C594" t="s">
        <v>192</v>
      </c>
      <c r="D594">
        <v>41745</v>
      </c>
      <c r="E594">
        <v>8937</v>
      </c>
      <c r="F594">
        <v>21193</v>
      </c>
      <c r="G594" t="s">
        <v>4576</v>
      </c>
      <c r="I594" t="s">
        <v>4018</v>
      </c>
      <c r="J594" t="s">
        <v>47</v>
      </c>
      <c r="K594" t="s">
        <v>48</v>
      </c>
      <c r="L594" t="s">
        <v>4010</v>
      </c>
      <c r="M594" t="s">
        <v>61</v>
      </c>
    </row>
    <row r="595" spans="1:13">
      <c r="A595" t="s">
        <v>4637</v>
      </c>
      <c r="B595" t="s">
        <v>4620</v>
      </c>
      <c r="C595" t="s">
        <v>192</v>
      </c>
      <c r="D595">
        <v>42001</v>
      </c>
      <c r="E595">
        <v>4004</v>
      </c>
      <c r="F595">
        <v>21145</v>
      </c>
      <c r="G595" t="s">
        <v>4621</v>
      </c>
      <c r="I595" t="s">
        <v>4009</v>
      </c>
      <c r="J595" t="s">
        <v>47</v>
      </c>
      <c r="K595" t="s">
        <v>93</v>
      </c>
      <c r="L595" t="s">
        <v>4010</v>
      </c>
      <c r="M595" t="s">
        <v>61</v>
      </c>
    </row>
    <row r="596" spans="1:13">
      <c r="A596" t="s">
        <v>4048</v>
      </c>
      <c r="B596" t="s">
        <v>4620</v>
      </c>
      <c r="C596" t="s">
        <v>192</v>
      </c>
      <c r="D596">
        <v>42001</v>
      </c>
      <c r="E596">
        <v>2506</v>
      </c>
      <c r="F596">
        <v>21145</v>
      </c>
      <c r="G596" t="s">
        <v>4621</v>
      </c>
      <c r="I596" t="s">
        <v>4018</v>
      </c>
      <c r="J596" t="s">
        <v>37</v>
      </c>
      <c r="K596" t="s">
        <v>93</v>
      </c>
      <c r="L596" t="s">
        <v>4010</v>
      </c>
      <c r="M596" t="s">
        <v>49</v>
      </c>
    </row>
    <row r="597" spans="1:13">
      <c r="A597" t="s">
        <v>4638</v>
      </c>
      <c r="B597" t="s">
        <v>4620</v>
      </c>
      <c r="C597" t="s">
        <v>192</v>
      </c>
      <c r="D597">
        <v>42001</v>
      </c>
      <c r="E597">
        <v>9456</v>
      </c>
      <c r="F597">
        <v>21145</v>
      </c>
      <c r="G597" t="s">
        <v>4621</v>
      </c>
      <c r="I597" t="s">
        <v>4032</v>
      </c>
      <c r="J597" t="s">
        <v>47</v>
      </c>
      <c r="K597" t="s">
        <v>48</v>
      </c>
      <c r="L597" t="s">
        <v>4010</v>
      </c>
      <c r="M597" t="s">
        <v>49</v>
      </c>
    </row>
    <row r="598" spans="1:13">
      <c r="A598" t="s">
        <v>4639</v>
      </c>
      <c r="B598" t="s">
        <v>4620</v>
      </c>
      <c r="C598" t="s">
        <v>192</v>
      </c>
      <c r="D598">
        <v>42001</v>
      </c>
      <c r="E598">
        <v>1758</v>
      </c>
      <c r="F598">
        <v>21145</v>
      </c>
      <c r="G598" t="s">
        <v>4621</v>
      </c>
      <c r="I598" t="s">
        <v>4009</v>
      </c>
      <c r="J598" t="s">
        <v>47</v>
      </c>
      <c r="K598" t="s">
        <v>60</v>
      </c>
      <c r="L598" t="s">
        <v>4010</v>
      </c>
      <c r="M598" t="s">
        <v>40</v>
      </c>
    </row>
    <row r="599" spans="1:13">
      <c r="A599" t="s">
        <v>4052</v>
      </c>
      <c r="B599" t="s">
        <v>4620</v>
      </c>
      <c r="C599" t="s">
        <v>192</v>
      </c>
      <c r="D599">
        <v>42001</v>
      </c>
      <c r="F599">
        <v>21145</v>
      </c>
      <c r="G599" t="s">
        <v>4621</v>
      </c>
      <c r="I599" t="s">
        <v>4018</v>
      </c>
      <c r="J599" t="s">
        <v>121</v>
      </c>
      <c r="K599" t="s">
        <v>60</v>
      </c>
      <c r="L599" t="s">
        <v>4010</v>
      </c>
      <c r="M599" t="s">
        <v>1449</v>
      </c>
    </row>
    <row r="600" spans="1:13">
      <c r="A600" t="s">
        <v>4640</v>
      </c>
      <c r="B600" t="s">
        <v>4620</v>
      </c>
      <c r="C600" t="s">
        <v>192</v>
      </c>
      <c r="D600">
        <v>42001</v>
      </c>
      <c r="E600">
        <v>6524</v>
      </c>
      <c r="F600">
        <v>21145</v>
      </c>
      <c r="G600" t="s">
        <v>4621</v>
      </c>
      <c r="I600" t="s">
        <v>4009</v>
      </c>
      <c r="J600" t="s">
        <v>47</v>
      </c>
      <c r="K600" t="s">
        <v>93</v>
      </c>
      <c r="L600" t="s">
        <v>4010</v>
      </c>
      <c r="M600" t="s">
        <v>61</v>
      </c>
    </row>
    <row r="601" spans="1:13">
      <c r="A601" t="s">
        <v>4116</v>
      </c>
      <c r="B601" t="s">
        <v>4641</v>
      </c>
      <c r="C601" t="s">
        <v>192</v>
      </c>
      <c r="D601">
        <v>41746</v>
      </c>
      <c r="E601">
        <v>8957</v>
      </c>
      <c r="F601">
        <v>21193</v>
      </c>
      <c r="G601" t="s">
        <v>4576</v>
      </c>
      <c r="I601" t="s">
        <v>4018</v>
      </c>
      <c r="J601" t="s">
        <v>121</v>
      </c>
      <c r="K601" t="s">
        <v>60</v>
      </c>
      <c r="L601" t="s">
        <v>4010</v>
      </c>
      <c r="M601" t="s">
        <v>1449</v>
      </c>
    </row>
    <row r="602" spans="1:13">
      <c r="A602" t="s">
        <v>4642</v>
      </c>
      <c r="B602" t="s">
        <v>4620</v>
      </c>
      <c r="C602" t="s">
        <v>192</v>
      </c>
      <c r="D602">
        <v>42003</v>
      </c>
      <c r="E602">
        <v>3856</v>
      </c>
      <c r="F602">
        <v>21145</v>
      </c>
      <c r="G602" t="s">
        <v>4621</v>
      </c>
      <c r="I602" t="s">
        <v>4009</v>
      </c>
      <c r="J602" t="s">
        <v>47</v>
      </c>
      <c r="K602" t="s">
        <v>48</v>
      </c>
      <c r="L602" t="s">
        <v>4010</v>
      </c>
      <c r="M602" t="s">
        <v>1449</v>
      </c>
    </row>
    <row r="603" spans="1:13">
      <c r="A603" t="s">
        <v>4643</v>
      </c>
      <c r="B603" t="s">
        <v>4620</v>
      </c>
      <c r="C603" t="s">
        <v>192</v>
      </c>
      <c r="D603">
        <v>42003</v>
      </c>
      <c r="E603">
        <v>3910</v>
      </c>
      <c r="F603">
        <v>21145</v>
      </c>
      <c r="G603" t="s">
        <v>4621</v>
      </c>
      <c r="I603" t="s">
        <v>4018</v>
      </c>
      <c r="J603" t="s">
        <v>47</v>
      </c>
      <c r="K603" t="s">
        <v>93</v>
      </c>
      <c r="L603" t="s">
        <v>4010</v>
      </c>
      <c r="M603" t="s">
        <v>61</v>
      </c>
    </row>
    <row r="604" spans="1:13">
      <c r="A604" t="s">
        <v>4644</v>
      </c>
      <c r="B604" t="s">
        <v>4620</v>
      </c>
      <c r="C604" t="s">
        <v>192</v>
      </c>
      <c r="D604">
        <v>42003</v>
      </c>
      <c r="E604">
        <v>1713</v>
      </c>
      <c r="F604">
        <v>21145</v>
      </c>
      <c r="G604" t="s">
        <v>4621</v>
      </c>
      <c r="I604" t="s">
        <v>4018</v>
      </c>
      <c r="J604" t="s">
        <v>47</v>
      </c>
      <c r="K604" t="s">
        <v>48</v>
      </c>
      <c r="L604" t="s">
        <v>4010</v>
      </c>
      <c r="M604" t="s">
        <v>61</v>
      </c>
    </row>
    <row r="605" spans="1:13">
      <c r="A605" t="s">
        <v>4630</v>
      </c>
      <c r="B605" t="s">
        <v>4620</v>
      </c>
      <c r="C605" t="s">
        <v>192</v>
      </c>
      <c r="D605">
        <v>42003</v>
      </c>
      <c r="E605">
        <v>309</v>
      </c>
      <c r="F605">
        <v>21145</v>
      </c>
      <c r="G605" t="s">
        <v>4621</v>
      </c>
      <c r="I605" t="s">
        <v>4026</v>
      </c>
      <c r="J605" t="s">
        <v>47</v>
      </c>
      <c r="K605" t="s">
        <v>82</v>
      </c>
      <c r="L605" t="s">
        <v>4010</v>
      </c>
      <c r="M605" t="s">
        <v>40</v>
      </c>
    </row>
    <row r="606" spans="1:13">
      <c r="A606" t="s">
        <v>4630</v>
      </c>
      <c r="B606" t="s">
        <v>4620</v>
      </c>
      <c r="C606" t="s">
        <v>192</v>
      </c>
      <c r="D606">
        <v>42003</v>
      </c>
      <c r="E606">
        <v>808</v>
      </c>
      <c r="F606">
        <v>21145</v>
      </c>
      <c r="G606" t="s">
        <v>4621</v>
      </c>
      <c r="I606" t="s">
        <v>4026</v>
      </c>
      <c r="J606" t="s">
        <v>47</v>
      </c>
      <c r="K606" t="s">
        <v>82</v>
      </c>
      <c r="L606" t="s">
        <v>4010</v>
      </c>
      <c r="M606" t="s">
        <v>49</v>
      </c>
    </row>
    <row r="607" spans="1:13">
      <c r="A607" t="s">
        <v>4645</v>
      </c>
      <c r="B607" t="s">
        <v>4620</v>
      </c>
      <c r="C607" t="s">
        <v>192</v>
      </c>
      <c r="D607">
        <v>42003</v>
      </c>
      <c r="E607">
        <v>5743</v>
      </c>
      <c r="F607">
        <v>21145</v>
      </c>
      <c r="G607" t="s">
        <v>4621</v>
      </c>
      <c r="I607" t="s">
        <v>4026</v>
      </c>
      <c r="J607" t="s">
        <v>47</v>
      </c>
      <c r="K607" t="s">
        <v>48</v>
      </c>
      <c r="L607" t="s">
        <v>4010</v>
      </c>
      <c r="M607" t="s">
        <v>1449</v>
      </c>
    </row>
    <row r="608" spans="1:13">
      <c r="A608" t="s">
        <v>4646</v>
      </c>
      <c r="B608" t="s">
        <v>4620</v>
      </c>
      <c r="C608" t="s">
        <v>192</v>
      </c>
      <c r="D608">
        <v>42003</v>
      </c>
      <c r="E608">
        <v>1302</v>
      </c>
      <c r="F608">
        <v>21145</v>
      </c>
      <c r="G608" t="s">
        <v>4621</v>
      </c>
      <c r="I608" t="s">
        <v>4018</v>
      </c>
      <c r="J608" t="s">
        <v>47</v>
      </c>
      <c r="K608" t="s">
        <v>60</v>
      </c>
      <c r="L608" t="s">
        <v>39</v>
      </c>
      <c r="M608" t="s">
        <v>49</v>
      </c>
    </row>
    <row r="609" spans="1:13">
      <c r="A609" t="s">
        <v>4647</v>
      </c>
      <c r="B609" t="s">
        <v>4648</v>
      </c>
      <c r="C609" t="s">
        <v>192</v>
      </c>
      <c r="D609">
        <v>41749</v>
      </c>
      <c r="E609">
        <v>8554</v>
      </c>
      <c r="F609">
        <v>21131</v>
      </c>
      <c r="G609" t="s">
        <v>4593</v>
      </c>
      <c r="I609" t="s">
        <v>4018</v>
      </c>
      <c r="J609" t="s">
        <v>47</v>
      </c>
      <c r="K609" t="s">
        <v>60</v>
      </c>
      <c r="L609" t="s">
        <v>4010</v>
      </c>
      <c r="M609" t="s">
        <v>49</v>
      </c>
    </row>
    <row r="610" spans="1:13">
      <c r="A610" t="s">
        <v>4649</v>
      </c>
      <c r="B610" t="s">
        <v>4620</v>
      </c>
      <c r="C610" t="s">
        <v>192</v>
      </c>
      <c r="D610">
        <v>42003</v>
      </c>
      <c r="E610">
        <v>807</v>
      </c>
      <c r="F610">
        <v>21145</v>
      </c>
      <c r="G610" t="s">
        <v>4621</v>
      </c>
      <c r="I610" t="s">
        <v>4009</v>
      </c>
      <c r="J610" t="s">
        <v>47</v>
      </c>
      <c r="K610" t="s">
        <v>48</v>
      </c>
      <c r="L610" t="s">
        <v>4010</v>
      </c>
      <c r="M610" t="s">
        <v>1449</v>
      </c>
    </row>
    <row r="611" spans="1:13">
      <c r="A611" t="s">
        <v>4650</v>
      </c>
      <c r="B611" t="s">
        <v>4648</v>
      </c>
      <c r="C611" t="s">
        <v>192</v>
      </c>
      <c r="D611">
        <v>41749</v>
      </c>
      <c r="E611">
        <v>7953</v>
      </c>
      <c r="F611">
        <v>21131</v>
      </c>
      <c r="G611" t="s">
        <v>4593</v>
      </c>
      <c r="I611" t="s">
        <v>4018</v>
      </c>
      <c r="J611" t="s">
        <v>47</v>
      </c>
      <c r="K611" t="s">
        <v>48</v>
      </c>
      <c r="L611" t="s">
        <v>4010</v>
      </c>
      <c r="M611" t="s">
        <v>61</v>
      </c>
    </row>
    <row r="612" spans="1:13">
      <c r="A612" t="s">
        <v>4651</v>
      </c>
      <c r="B612" t="s">
        <v>4648</v>
      </c>
      <c r="C612" t="s">
        <v>192</v>
      </c>
      <c r="D612">
        <v>41749</v>
      </c>
      <c r="E612">
        <v>8556</v>
      </c>
      <c r="F612">
        <v>21131</v>
      </c>
      <c r="G612" t="s">
        <v>4593</v>
      </c>
      <c r="I612" t="s">
        <v>4018</v>
      </c>
      <c r="J612" t="s">
        <v>47</v>
      </c>
      <c r="K612" t="s">
        <v>82</v>
      </c>
      <c r="L612" t="s">
        <v>4010</v>
      </c>
      <c r="M612" t="s">
        <v>89</v>
      </c>
    </row>
    <row r="613" spans="1:13">
      <c r="A613" t="s">
        <v>4652</v>
      </c>
      <c r="B613" t="s">
        <v>4620</v>
      </c>
      <c r="C613" t="s">
        <v>192</v>
      </c>
      <c r="D613">
        <v>42003</v>
      </c>
      <c r="E613">
        <v>1006</v>
      </c>
      <c r="F613">
        <v>21145</v>
      </c>
      <c r="G613" t="s">
        <v>4621</v>
      </c>
      <c r="I613" t="s">
        <v>4026</v>
      </c>
      <c r="J613" t="s">
        <v>47</v>
      </c>
      <c r="K613" t="s">
        <v>48</v>
      </c>
      <c r="L613" t="s">
        <v>4010</v>
      </c>
      <c r="M613" t="s">
        <v>49</v>
      </c>
    </row>
    <row r="614" spans="1:13">
      <c r="A614" t="s">
        <v>4653</v>
      </c>
      <c r="B614" t="s">
        <v>4648</v>
      </c>
      <c r="C614" t="s">
        <v>192</v>
      </c>
      <c r="D614">
        <v>41749</v>
      </c>
      <c r="E614">
        <v>8986</v>
      </c>
      <c r="F614">
        <v>21131</v>
      </c>
      <c r="G614" t="s">
        <v>4593</v>
      </c>
      <c r="I614" t="s">
        <v>4018</v>
      </c>
      <c r="J614" t="s">
        <v>47</v>
      </c>
      <c r="K614" t="s">
        <v>48</v>
      </c>
      <c r="L614" t="s">
        <v>4010</v>
      </c>
      <c r="M614" t="s">
        <v>49</v>
      </c>
    </row>
    <row r="615" spans="1:13">
      <c r="A615" t="s">
        <v>4654</v>
      </c>
      <c r="B615" t="s">
        <v>4648</v>
      </c>
      <c r="C615" t="s">
        <v>192</v>
      </c>
      <c r="D615">
        <v>41749</v>
      </c>
      <c r="E615">
        <v>8565</v>
      </c>
      <c r="F615">
        <v>21131</v>
      </c>
      <c r="G615" t="s">
        <v>4593</v>
      </c>
      <c r="I615" t="s">
        <v>4018</v>
      </c>
      <c r="J615" t="s">
        <v>47</v>
      </c>
      <c r="K615" t="s">
        <v>48</v>
      </c>
      <c r="L615" t="s">
        <v>4010</v>
      </c>
      <c r="M615" t="s">
        <v>1449</v>
      </c>
    </row>
    <row r="616" spans="1:13">
      <c r="A616" t="s">
        <v>4048</v>
      </c>
      <c r="B616" t="s">
        <v>4648</v>
      </c>
      <c r="C616" t="s">
        <v>192</v>
      </c>
      <c r="D616">
        <v>41749</v>
      </c>
      <c r="E616">
        <v>8500</v>
      </c>
      <c r="F616">
        <v>21131</v>
      </c>
      <c r="G616" t="s">
        <v>4593</v>
      </c>
      <c r="I616" t="s">
        <v>4018</v>
      </c>
      <c r="J616" t="s">
        <v>37</v>
      </c>
      <c r="K616" t="s">
        <v>60</v>
      </c>
      <c r="L616" t="s">
        <v>4010</v>
      </c>
      <c r="M616" t="s">
        <v>49</v>
      </c>
    </row>
    <row r="617" spans="1:13">
      <c r="A617" t="s">
        <v>4655</v>
      </c>
      <c r="B617" t="s">
        <v>4648</v>
      </c>
      <c r="C617" t="s">
        <v>192</v>
      </c>
      <c r="D617">
        <v>41749</v>
      </c>
      <c r="E617">
        <v>8721</v>
      </c>
      <c r="F617">
        <v>21131</v>
      </c>
      <c r="G617" t="s">
        <v>4593</v>
      </c>
      <c r="I617" t="s">
        <v>4018</v>
      </c>
      <c r="J617" t="s">
        <v>47</v>
      </c>
      <c r="K617" t="s">
        <v>48</v>
      </c>
      <c r="L617" t="s">
        <v>4010</v>
      </c>
      <c r="M617" t="s">
        <v>40</v>
      </c>
    </row>
    <row r="618" spans="1:13">
      <c r="A618" t="s">
        <v>4028</v>
      </c>
      <c r="B618" t="s">
        <v>4620</v>
      </c>
      <c r="C618" t="s">
        <v>192</v>
      </c>
      <c r="D618">
        <v>42003</v>
      </c>
      <c r="E618">
        <v>338</v>
      </c>
      <c r="F618">
        <v>21145</v>
      </c>
      <c r="G618" t="s">
        <v>4621</v>
      </c>
      <c r="I618" t="s">
        <v>4018</v>
      </c>
      <c r="J618" t="s">
        <v>37</v>
      </c>
      <c r="K618" t="s">
        <v>82</v>
      </c>
      <c r="L618" t="s">
        <v>4010</v>
      </c>
      <c r="M618" t="s">
        <v>49</v>
      </c>
    </row>
    <row r="619" spans="1:13">
      <c r="A619" t="s">
        <v>4028</v>
      </c>
      <c r="B619" t="s">
        <v>4620</v>
      </c>
      <c r="C619" t="s">
        <v>192</v>
      </c>
      <c r="D619">
        <v>42003</v>
      </c>
      <c r="E619">
        <v>4576</v>
      </c>
      <c r="F619">
        <v>21145</v>
      </c>
      <c r="G619" t="s">
        <v>4621</v>
      </c>
      <c r="I619" t="s">
        <v>4018</v>
      </c>
      <c r="J619" t="s">
        <v>37</v>
      </c>
      <c r="K619" t="s">
        <v>60</v>
      </c>
      <c r="L619" t="s">
        <v>4010</v>
      </c>
      <c r="M619" t="s">
        <v>49</v>
      </c>
    </row>
    <row r="620" spans="1:13">
      <c r="A620" t="s">
        <v>4656</v>
      </c>
      <c r="B620" t="s">
        <v>4620</v>
      </c>
      <c r="C620" t="s">
        <v>192</v>
      </c>
      <c r="D620">
        <v>42003</v>
      </c>
      <c r="E620">
        <v>514</v>
      </c>
      <c r="F620">
        <v>21145</v>
      </c>
      <c r="G620" t="s">
        <v>4621</v>
      </c>
      <c r="I620" t="s">
        <v>4009</v>
      </c>
      <c r="J620" t="s">
        <v>47</v>
      </c>
      <c r="K620" t="s">
        <v>48</v>
      </c>
      <c r="L620" t="s">
        <v>4010</v>
      </c>
      <c r="M620" t="s">
        <v>40</v>
      </c>
    </row>
    <row r="621" spans="1:13">
      <c r="A621" t="s">
        <v>4657</v>
      </c>
      <c r="B621" t="s">
        <v>4620</v>
      </c>
      <c r="C621" t="s">
        <v>192</v>
      </c>
      <c r="D621">
        <v>42003</v>
      </c>
      <c r="E621">
        <v>2947</v>
      </c>
      <c r="F621">
        <v>21145</v>
      </c>
      <c r="G621" t="s">
        <v>4621</v>
      </c>
      <c r="I621" t="s">
        <v>4032</v>
      </c>
      <c r="J621" t="s">
        <v>47</v>
      </c>
      <c r="K621" t="s">
        <v>48</v>
      </c>
      <c r="L621" t="s">
        <v>4010</v>
      </c>
      <c r="M621" t="s">
        <v>1449</v>
      </c>
    </row>
    <row r="622" spans="1:13">
      <c r="A622" t="s">
        <v>4658</v>
      </c>
      <c r="B622" t="s">
        <v>4628</v>
      </c>
      <c r="C622" t="s">
        <v>299</v>
      </c>
      <c r="D622">
        <v>6074</v>
      </c>
      <c r="E622">
        <v>2048</v>
      </c>
      <c r="F622">
        <v>9003</v>
      </c>
      <c r="G622" t="s">
        <v>300</v>
      </c>
      <c r="H622">
        <v>3280</v>
      </c>
      <c r="I622" t="s">
        <v>4009</v>
      </c>
      <c r="J622" t="s">
        <v>47</v>
      </c>
      <c r="K622" t="s">
        <v>48</v>
      </c>
      <c r="L622" t="s">
        <v>4010</v>
      </c>
      <c r="M622" t="s">
        <v>49</v>
      </c>
    </row>
    <row r="623" spans="1:13">
      <c r="A623" t="s">
        <v>4190</v>
      </c>
      <c r="B623" t="s">
        <v>4628</v>
      </c>
      <c r="C623" t="s">
        <v>299</v>
      </c>
      <c r="D623">
        <v>6074</v>
      </c>
      <c r="E623">
        <v>2033</v>
      </c>
      <c r="F623">
        <v>9003</v>
      </c>
      <c r="G623" t="s">
        <v>300</v>
      </c>
      <c r="H623">
        <v>3280</v>
      </c>
      <c r="I623" t="s">
        <v>4026</v>
      </c>
      <c r="J623" t="s">
        <v>47</v>
      </c>
      <c r="K623" t="s">
        <v>48</v>
      </c>
      <c r="L623" t="s">
        <v>4010</v>
      </c>
      <c r="M623" t="s">
        <v>61</v>
      </c>
    </row>
    <row r="624" spans="1:13">
      <c r="A624" t="s">
        <v>4659</v>
      </c>
      <c r="B624" t="s">
        <v>4620</v>
      </c>
      <c r="C624" t="s">
        <v>192</v>
      </c>
      <c r="D624">
        <v>42003</v>
      </c>
      <c r="E624">
        <v>824</v>
      </c>
      <c r="F624">
        <v>21145</v>
      </c>
      <c r="G624" t="s">
        <v>4621</v>
      </c>
      <c r="I624" t="s">
        <v>4026</v>
      </c>
      <c r="J624" t="s">
        <v>47</v>
      </c>
      <c r="K624" t="s">
        <v>48</v>
      </c>
      <c r="L624" t="s">
        <v>4010</v>
      </c>
      <c r="M624" t="s">
        <v>49</v>
      </c>
    </row>
    <row r="625" spans="1:13">
      <c r="A625" t="s">
        <v>4660</v>
      </c>
      <c r="B625" t="s">
        <v>4620</v>
      </c>
      <c r="C625" t="s">
        <v>192</v>
      </c>
      <c r="D625">
        <v>42003</v>
      </c>
      <c r="E625">
        <v>1813</v>
      </c>
      <c r="F625">
        <v>21145</v>
      </c>
      <c r="G625" t="s">
        <v>4621</v>
      </c>
      <c r="I625" t="s">
        <v>4009</v>
      </c>
      <c r="J625" t="s">
        <v>47</v>
      </c>
      <c r="K625" t="s">
        <v>48</v>
      </c>
      <c r="L625" t="s">
        <v>4010</v>
      </c>
      <c r="M625" t="s">
        <v>61</v>
      </c>
    </row>
    <row r="626" spans="1:13">
      <c r="A626" t="s">
        <v>4661</v>
      </c>
      <c r="B626" t="s">
        <v>4620</v>
      </c>
      <c r="C626" t="s">
        <v>192</v>
      </c>
      <c r="D626">
        <v>42003</v>
      </c>
      <c r="E626">
        <v>806</v>
      </c>
      <c r="F626">
        <v>21145</v>
      </c>
      <c r="G626" t="s">
        <v>4621</v>
      </c>
      <c r="I626" t="s">
        <v>4009</v>
      </c>
      <c r="J626" t="s">
        <v>47</v>
      </c>
      <c r="K626" t="s">
        <v>93</v>
      </c>
      <c r="L626" t="s">
        <v>4010</v>
      </c>
      <c r="M626" t="s">
        <v>49</v>
      </c>
    </row>
    <row r="627" spans="1:13">
      <c r="A627" t="s">
        <v>4639</v>
      </c>
      <c r="B627" t="s">
        <v>4620</v>
      </c>
      <c r="C627" t="s">
        <v>192</v>
      </c>
      <c r="D627">
        <v>42003</v>
      </c>
      <c r="E627">
        <v>5300</v>
      </c>
      <c r="F627">
        <v>21145</v>
      </c>
      <c r="G627" t="s">
        <v>4621</v>
      </c>
      <c r="I627" t="s">
        <v>4009</v>
      </c>
      <c r="J627" t="s">
        <v>47</v>
      </c>
      <c r="K627" t="s">
        <v>93</v>
      </c>
      <c r="L627" t="s">
        <v>4010</v>
      </c>
      <c r="M627" t="s">
        <v>89</v>
      </c>
    </row>
    <row r="628" spans="1:13">
      <c r="A628" t="s">
        <v>4662</v>
      </c>
      <c r="B628" t="s">
        <v>4663</v>
      </c>
      <c r="C628" t="s">
        <v>192</v>
      </c>
      <c r="D628">
        <v>41773</v>
      </c>
      <c r="E628">
        <v>8961</v>
      </c>
      <c r="F628">
        <v>21193</v>
      </c>
      <c r="G628" t="s">
        <v>4576</v>
      </c>
      <c r="I628" t="s">
        <v>4009</v>
      </c>
      <c r="J628" t="s">
        <v>47</v>
      </c>
      <c r="K628" t="s">
        <v>48</v>
      </c>
      <c r="L628" t="s">
        <v>4010</v>
      </c>
      <c r="M628" t="s">
        <v>61</v>
      </c>
    </row>
    <row r="629" spans="1:13">
      <c r="A629" t="s">
        <v>4664</v>
      </c>
      <c r="B629" t="s">
        <v>4620</v>
      </c>
      <c r="C629" t="s">
        <v>192</v>
      </c>
      <c r="D629">
        <v>42003</v>
      </c>
      <c r="E629">
        <v>8032</v>
      </c>
      <c r="F629">
        <v>21145</v>
      </c>
      <c r="G629" t="s">
        <v>4621</v>
      </c>
      <c r="I629" t="s">
        <v>4009</v>
      </c>
      <c r="J629" t="s">
        <v>47</v>
      </c>
      <c r="K629" t="s">
        <v>93</v>
      </c>
      <c r="L629" t="s">
        <v>4010</v>
      </c>
      <c r="M629" t="s">
        <v>1449</v>
      </c>
    </row>
    <row r="630" spans="1:13">
      <c r="A630" t="s">
        <v>4665</v>
      </c>
      <c r="B630" t="s">
        <v>4620</v>
      </c>
      <c r="C630" t="s">
        <v>192</v>
      </c>
      <c r="D630">
        <v>42003</v>
      </c>
      <c r="E630">
        <v>6425</v>
      </c>
      <c r="F630">
        <v>21145</v>
      </c>
      <c r="G630" t="s">
        <v>4621</v>
      </c>
      <c r="I630" t="s">
        <v>4009</v>
      </c>
      <c r="J630" t="s">
        <v>47</v>
      </c>
      <c r="K630" t="s">
        <v>48</v>
      </c>
      <c r="L630" t="s">
        <v>4010</v>
      </c>
      <c r="M630" t="s">
        <v>49</v>
      </c>
    </row>
    <row r="631" spans="1:13">
      <c r="A631" t="s">
        <v>4665</v>
      </c>
      <c r="B631" t="s">
        <v>4620</v>
      </c>
      <c r="C631" t="s">
        <v>192</v>
      </c>
      <c r="D631">
        <v>42003</v>
      </c>
      <c r="E631">
        <v>2939</v>
      </c>
      <c r="F631">
        <v>21145</v>
      </c>
      <c r="G631" t="s">
        <v>4621</v>
      </c>
      <c r="I631" t="s">
        <v>4009</v>
      </c>
      <c r="J631" t="s">
        <v>47</v>
      </c>
      <c r="K631" t="s">
        <v>48</v>
      </c>
      <c r="L631" t="s">
        <v>4010</v>
      </c>
      <c r="M631" t="s">
        <v>1449</v>
      </c>
    </row>
    <row r="632" spans="1:13">
      <c r="A632" t="s">
        <v>4666</v>
      </c>
      <c r="B632" t="s">
        <v>4620</v>
      </c>
      <c r="C632" t="s">
        <v>192</v>
      </c>
      <c r="D632">
        <v>42003</v>
      </c>
      <c r="E632">
        <v>3680</v>
      </c>
      <c r="F632">
        <v>21145</v>
      </c>
      <c r="G632" t="s">
        <v>4621</v>
      </c>
      <c r="I632" t="s">
        <v>4018</v>
      </c>
      <c r="J632" t="s">
        <v>47</v>
      </c>
      <c r="K632" t="s">
        <v>93</v>
      </c>
      <c r="L632" t="s">
        <v>4010</v>
      </c>
      <c r="M632" t="s">
        <v>49</v>
      </c>
    </row>
    <row r="633" spans="1:13">
      <c r="A633" t="s">
        <v>4667</v>
      </c>
      <c r="B633" t="s">
        <v>4668</v>
      </c>
      <c r="C633" t="s">
        <v>192</v>
      </c>
      <c r="D633">
        <v>41763</v>
      </c>
      <c r="E633">
        <v>9003</v>
      </c>
      <c r="F633">
        <v>21193</v>
      </c>
      <c r="G633" t="s">
        <v>4576</v>
      </c>
      <c r="I633" t="s">
        <v>4018</v>
      </c>
      <c r="J633" t="s">
        <v>47</v>
      </c>
      <c r="K633" t="s">
        <v>48</v>
      </c>
      <c r="L633" t="s">
        <v>4010</v>
      </c>
      <c r="M633" t="s">
        <v>1449</v>
      </c>
    </row>
    <row r="634" spans="1:13">
      <c r="A634" t="s">
        <v>4669</v>
      </c>
      <c r="B634" t="s">
        <v>4668</v>
      </c>
      <c r="C634" t="s">
        <v>192</v>
      </c>
      <c r="D634">
        <v>41763</v>
      </c>
      <c r="E634">
        <v>9016</v>
      </c>
      <c r="F634">
        <v>21193</v>
      </c>
      <c r="G634" t="s">
        <v>4576</v>
      </c>
      <c r="I634" t="s">
        <v>4018</v>
      </c>
      <c r="J634" t="s">
        <v>47</v>
      </c>
      <c r="K634" t="s">
        <v>48</v>
      </c>
      <c r="L634" t="s">
        <v>4010</v>
      </c>
      <c r="M634" t="s">
        <v>49</v>
      </c>
    </row>
    <row r="635" spans="1:13">
      <c r="A635" t="s">
        <v>4052</v>
      </c>
      <c r="B635" t="s">
        <v>4620</v>
      </c>
      <c r="C635" t="s">
        <v>192</v>
      </c>
      <c r="D635">
        <v>42003</v>
      </c>
      <c r="E635">
        <v>8041</v>
      </c>
      <c r="F635">
        <v>21145</v>
      </c>
      <c r="G635" t="s">
        <v>4621</v>
      </c>
      <c r="I635" t="s">
        <v>4018</v>
      </c>
      <c r="J635" t="s">
        <v>121</v>
      </c>
      <c r="K635" t="s">
        <v>38</v>
      </c>
      <c r="L635" t="s">
        <v>4010</v>
      </c>
      <c r="M635" t="s">
        <v>1449</v>
      </c>
    </row>
    <row r="636" spans="1:13">
      <c r="A636" t="s">
        <v>4052</v>
      </c>
      <c r="B636" t="s">
        <v>4620</v>
      </c>
      <c r="C636" t="s">
        <v>192</v>
      </c>
      <c r="D636">
        <v>42003</v>
      </c>
      <c r="E636">
        <v>3910</v>
      </c>
      <c r="F636">
        <v>21145</v>
      </c>
      <c r="G636" t="s">
        <v>4621</v>
      </c>
      <c r="I636" t="s">
        <v>4018</v>
      </c>
      <c r="J636" t="s">
        <v>121</v>
      </c>
      <c r="K636" t="s">
        <v>38</v>
      </c>
      <c r="L636" t="s">
        <v>4010</v>
      </c>
      <c r="M636" t="s">
        <v>61</v>
      </c>
    </row>
    <row r="637" spans="1:13">
      <c r="A637" t="s">
        <v>4670</v>
      </c>
      <c r="B637" t="s">
        <v>4620</v>
      </c>
      <c r="C637" t="s">
        <v>192</v>
      </c>
      <c r="D637">
        <v>42003</v>
      </c>
      <c r="E637">
        <v>8030</v>
      </c>
      <c r="F637">
        <v>21145</v>
      </c>
      <c r="G637" t="s">
        <v>4621</v>
      </c>
      <c r="I637" t="s">
        <v>4026</v>
      </c>
      <c r="J637" t="s">
        <v>47</v>
      </c>
      <c r="K637" t="s">
        <v>48</v>
      </c>
      <c r="L637" t="s">
        <v>4010</v>
      </c>
      <c r="M637" t="s">
        <v>49</v>
      </c>
    </row>
    <row r="638" spans="1:13">
      <c r="A638" t="s">
        <v>4671</v>
      </c>
      <c r="B638" t="s">
        <v>4672</v>
      </c>
      <c r="C638" t="s">
        <v>192</v>
      </c>
      <c r="D638">
        <v>41764</v>
      </c>
      <c r="E638">
        <v>8942</v>
      </c>
      <c r="F638">
        <v>21131</v>
      </c>
      <c r="G638" t="s">
        <v>4593</v>
      </c>
      <c r="I638" t="s">
        <v>4018</v>
      </c>
      <c r="J638" t="s">
        <v>47</v>
      </c>
      <c r="K638" t="s">
        <v>48</v>
      </c>
      <c r="L638" t="s">
        <v>4010</v>
      </c>
      <c r="M638" t="s">
        <v>171</v>
      </c>
    </row>
    <row r="639" spans="1:13">
      <c r="A639" t="s">
        <v>4673</v>
      </c>
      <c r="B639" t="s">
        <v>4620</v>
      </c>
      <c r="C639" t="s">
        <v>192</v>
      </c>
      <c r="D639">
        <v>42003</v>
      </c>
      <c r="E639">
        <v>6422</v>
      </c>
      <c r="F639">
        <v>21145</v>
      </c>
      <c r="G639" t="s">
        <v>4621</v>
      </c>
      <c r="I639" t="s">
        <v>4026</v>
      </c>
      <c r="J639" t="s">
        <v>47</v>
      </c>
      <c r="K639" t="s">
        <v>48</v>
      </c>
      <c r="L639" t="s">
        <v>4010</v>
      </c>
      <c r="M639" t="s">
        <v>40</v>
      </c>
    </row>
    <row r="640" spans="1:13">
      <c r="A640" t="s">
        <v>4674</v>
      </c>
      <c r="B640" t="s">
        <v>400</v>
      </c>
      <c r="C640" t="s">
        <v>192</v>
      </c>
      <c r="D640">
        <v>42021</v>
      </c>
      <c r="E640">
        <v>9007</v>
      </c>
      <c r="F640">
        <v>21039</v>
      </c>
      <c r="G640" t="s">
        <v>4675</v>
      </c>
      <c r="I640" t="s">
        <v>4026</v>
      </c>
      <c r="J640" t="s">
        <v>47</v>
      </c>
      <c r="K640" t="s">
        <v>48</v>
      </c>
      <c r="L640" t="s">
        <v>4010</v>
      </c>
      <c r="M640" t="s">
        <v>49</v>
      </c>
    </row>
    <row r="641" spans="1:13">
      <c r="A641" t="s">
        <v>4676</v>
      </c>
      <c r="B641" t="s">
        <v>400</v>
      </c>
      <c r="C641" t="s">
        <v>192</v>
      </c>
      <c r="D641">
        <v>42021</v>
      </c>
      <c r="E641">
        <v>9998</v>
      </c>
      <c r="F641">
        <v>21039</v>
      </c>
      <c r="G641" t="s">
        <v>4675</v>
      </c>
      <c r="I641" t="s">
        <v>4018</v>
      </c>
      <c r="J641" t="s">
        <v>47</v>
      </c>
      <c r="K641" t="s">
        <v>93</v>
      </c>
      <c r="L641" t="s">
        <v>4010</v>
      </c>
      <c r="M641" t="s">
        <v>1449</v>
      </c>
    </row>
    <row r="642" spans="1:13">
      <c r="A642" t="s">
        <v>4677</v>
      </c>
      <c r="B642" t="s">
        <v>4678</v>
      </c>
      <c r="C642" t="s">
        <v>192</v>
      </c>
      <c r="D642">
        <v>42023</v>
      </c>
      <c r="F642">
        <v>21039</v>
      </c>
      <c r="G642" t="s">
        <v>4675</v>
      </c>
      <c r="I642" t="s">
        <v>4022</v>
      </c>
      <c r="J642" t="s">
        <v>47</v>
      </c>
      <c r="K642" t="s">
        <v>60</v>
      </c>
      <c r="L642" t="s">
        <v>4010</v>
      </c>
      <c r="M642" t="s">
        <v>61</v>
      </c>
    </row>
    <row r="643" spans="1:13">
      <c r="A643" t="s">
        <v>4679</v>
      </c>
      <c r="B643" t="s">
        <v>4663</v>
      </c>
      <c r="C643" t="s">
        <v>192</v>
      </c>
      <c r="D643">
        <v>41773</v>
      </c>
      <c r="E643">
        <v>9018</v>
      </c>
      <c r="F643">
        <v>21193</v>
      </c>
      <c r="G643" t="s">
        <v>4576</v>
      </c>
      <c r="I643" t="s">
        <v>4018</v>
      </c>
      <c r="J643" t="s">
        <v>47</v>
      </c>
      <c r="K643" t="s">
        <v>48</v>
      </c>
      <c r="L643" t="s">
        <v>4010</v>
      </c>
      <c r="M643" t="s">
        <v>171</v>
      </c>
    </row>
    <row r="644" spans="1:13">
      <c r="A644" t="s">
        <v>4680</v>
      </c>
      <c r="B644" t="s">
        <v>1238</v>
      </c>
      <c r="C644" t="s">
        <v>192</v>
      </c>
      <c r="D644">
        <v>42025</v>
      </c>
      <c r="E644">
        <v>5155</v>
      </c>
      <c r="F644">
        <v>21157</v>
      </c>
      <c r="G644" t="s">
        <v>4681</v>
      </c>
      <c r="I644" t="s">
        <v>4022</v>
      </c>
      <c r="J644" t="s">
        <v>47</v>
      </c>
      <c r="K644" t="s">
        <v>48</v>
      </c>
      <c r="L644" t="s">
        <v>4010</v>
      </c>
      <c r="M644" t="s">
        <v>61</v>
      </c>
    </row>
    <row r="645" spans="1:13">
      <c r="A645" t="s">
        <v>4682</v>
      </c>
      <c r="B645" t="s">
        <v>4683</v>
      </c>
      <c r="C645" t="s">
        <v>192</v>
      </c>
      <c r="D645">
        <v>41774</v>
      </c>
      <c r="E645">
        <v>8233</v>
      </c>
      <c r="F645">
        <v>21193</v>
      </c>
      <c r="G645" t="s">
        <v>4576</v>
      </c>
      <c r="I645" t="s">
        <v>4018</v>
      </c>
      <c r="J645" t="s">
        <v>47</v>
      </c>
      <c r="K645" t="s">
        <v>48</v>
      </c>
      <c r="L645" t="s">
        <v>4010</v>
      </c>
      <c r="M645" t="s">
        <v>49</v>
      </c>
    </row>
    <row r="646" spans="1:13">
      <c r="A646" t="s">
        <v>4684</v>
      </c>
      <c r="B646" t="s">
        <v>4683</v>
      </c>
      <c r="C646" t="s">
        <v>192</v>
      </c>
      <c r="D646">
        <v>41774</v>
      </c>
      <c r="E646">
        <v>8720</v>
      </c>
      <c r="F646">
        <v>21193</v>
      </c>
      <c r="G646" t="s">
        <v>4576</v>
      </c>
      <c r="I646" t="s">
        <v>4018</v>
      </c>
      <c r="J646" t="s">
        <v>47</v>
      </c>
      <c r="K646" t="s">
        <v>48</v>
      </c>
      <c r="L646" t="s">
        <v>4010</v>
      </c>
      <c r="M646" t="s">
        <v>40</v>
      </c>
    </row>
    <row r="647" spans="1:13">
      <c r="A647" t="s">
        <v>4685</v>
      </c>
      <c r="B647" t="s">
        <v>4686</v>
      </c>
      <c r="C647" t="s">
        <v>192</v>
      </c>
      <c r="D647">
        <v>41776</v>
      </c>
      <c r="E647">
        <v>8819</v>
      </c>
      <c r="F647">
        <v>21131</v>
      </c>
      <c r="G647" t="s">
        <v>4593</v>
      </c>
      <c r="I647" t="s">
        <v>4018</v>
      </c>
      <c r="J647" t="s">
        <v>47</v>
      </c>
      <c r="K647" t="s">
        <v>48</v>
      </c>
      <c r="L647" t="s">
        <v>4010</v>
      </c>
      <c r="M647" t="s">
        <v>40</v>
      </c>
    </row>
    <row r="648" spans="1:13">
      <c r="A648" t="s">
        <v>4687</v>
      </c>
      <c r="B648" t="s">
        <v>1238</v>
      </c>
      <c r="C648" t="s">
        <v>192</v>
      </c>
      <c r="D648">
        <v>42025</v>
      </c>
      <c r="E648">
        <v>8115</v>
      </c>
      <c r="F648">
        <v>21157</v>
      </c>
      <c r="G648" t="s">
        <v>4681</v>
      </c>
      <c r="I648" t="s">
        <v>4018</v>
      </c>
      <c r="J648" t="s">
        <v>47</v>
      </c>
      <c r="K648" t="s">
        <v>48</v>
      </c>
      <c r="L648" t="s">
        <v>4010</v>
      </c>
      <c r="M648" t="s">
        <v>49</v>
      </c>
    </row>
    <row r="649" spans="1:13">
      <c r="A649" t="s">
        <v>4688</v>
      </c>
      <c r="B649" t="s">
        <v>4686</v>
      </c>
      <c r="C649" t="s">
        <v>192</v>
      </c>
      <c r="D649">
        <v>41776</v>
      </c>
      <c r="E649">
        <v>8832</v>
      </c>
      <c r="F649">
        <v>21131</v>
      </c>
      <c r="G649" t="s">
        <v>4593</v>
      </c>
      <c r="I649" t="s">
        <v>4026</v>
      </c>
      <c r="J649" t="s">
        <v>47</v>
      </c>
      <c r="K649" t="s">
        <v>93</v>
      </c>
      <c r="L649" t="s">
        <v>39</v>
      </c>
      <c r="M649" t="s">
        <v>49</v>
      </c>
    </row>
    <row r="650" spans="1:13">
      <c r="A650" t="s">
        <v>4689</v>
      </c>
      <c r="B650" t="s">
        <v>4690</v>
      </c>
      <c r="C650" t="s">
        <v>192</v>
      </c>
      <c r="D650">
        <v>41777</v>
      </c>
      <c r="E650">
        <v>8963</v>
      </c>
      <c r="F650">
        <v>21131</v>
      </c>
      <c r="G650" t="s">
        <v>4593</v>
      </c>
      <c r="I650" t="s">
        <v>4018</v>
      </c>
      <c r="J650" t="s">
        <v>47</v>
      </c>
      <c r="K650" t="s">
        <v>48</v>
      </c>
      <c r="L650" t="s">
        <v>4010</v>
      </c>
      <c r="M650" t="s">
        <v>49</v>
      </c>
    </row>
    <row r="651" spans="1:13">
      <c r="A651" t="s">
        <v>4691</v>
      </c>
      <c r="B651" t="s">
        <v>4628</v>
      </c>
      <c r="C651" t="s">
        <v>299</v>
      </c>
      <c r="D651">
        <v>6074</v>
      </c>
      <c r="E651">
        <v>1923</v>
      </c>
      <c r="F651">
        <v>9003</v>
      </c>
      <c r="G651" t="s">
        <v>300</v>
      </c>
      <c r="H651">
        <v>3280</v>
      </c>
      <c r="I651" t="s">
        <v>4018</v>
      </c>
      <c r="J651" t="s">
        <v>47</v>
      </c>
      <c r="K651" t="s">
        <v>82</v>
      </c>
      <c r="L651" t="s">
        <v>4010</v>
      </c>
      <c r="M651" t="s">
        <v>40</v>
      </c>
    </row>
    <row r="652" spans="1:13">
      <c r="A652" t="s">
        <v>4692</v>
      </c>
      <c r="B652" t="s">
        <v>4690</v>
      </c>
      <c r="C652" t="s">
        <v>192</v>
      </c>
      <c r="D652">
        <v>41777</v>
      </c>
      <c r="E652">
        <v>8615</v>
      </c>
      <c r="F652">
        <v>21131</v>
      </c>
      <c r="G652" t="s">
        <v>4593</v>
      </c>
      <c r="I652" t="s">
        <v>4018</v>
      </c>
      <c r="J652" t="s">
        <v>47</v>
      </c>
      <c r="K652" t="s">
        <v>48</v>
      </c>
      <c r="L652" t="s">
        <v>4010</v>
      </c>
      <c r="M652" t="s">
        <v>40</v>
      </c>
    </row>
    <row r="653" spans="1:13">
      <c r="A653" t="s">
        <v>4693</v>
      </c>
      <c r="B653" t="s">
        <v>1238</v>
      </c>
      <c r="C653" t="s">
        <v>192</v>
      </c>
      <c r="D653">
        <v>42025</v>
      </c>
      <c r="E653">
        <v>1527</v>
      </c>
      <c r="F653">
        <v>21157</v>
      </c>
      <c r="G653" t="s">
        <v>4681</v>
      </c>
      <c r="I653" t="s">
        <v>4018</v>
      </c>
      <c r="J653" t="s">
        <v>47</v>
      </c>
      <c r="K653" t="s">
        <v>82</v>
      </c>
      <c r="L653" t="s">
        <v>4010</v>
      </c>
      <c r="M653" t="s">
        <v>49</v>
      </c>
    </row>
    <row r="654" spans="1:13">
      <c r="A654" t="s">
        <v>4693</v>
      </c>
      <c r="B654" t="s">
        <v>1238</v>
      </c>
      <c r="C654" t="s">
        <v>192</v>
      </c>
      <c r="D654">
        <v>42025</v>
      </c>
      <c r="E654">
        <v>7012</v>
      </c>
      <c r="F654">
        <v>21157</v>
      </c>
      <c r="G654" t="s">
        <v>4681</v>
      </c>
      <c r="I654" t="s">
        <v>4018</v>
      </c>
      <c r="J654" t="s">
        <v>47</v>
      </c>
      <c r="K654" t="s">
        <v>82</v>
      </c>
      <c r="L654" t="s">
        <v>4010</v>
      </c>
      <c r="M654" t="s">
        <v>49</v>
      </c>
    </row>
    <row r="655" spans="1:13">
      <c r="A655" t="s">
        <v>4694</v>
      </c>
      <c r="B655" t="s">
        <v>1238</v>
      </c>
      <c r="C655" t="s">
        <v>192</v>
      </c>
      <c r="D655">
        <v>42025</v>
      </c>
      <c r="E655">
        <v>7198</v>
      </c>
      <c r="F655">
        <v>21157</v>
      </c>
      <c r="G655" t="s">
        <v>4681</v>
      </c>
      <c r="I655" t="s">
        <v>4132</v>
      </c>
      <c r="J655" t="s">
        <v>47</v>
      </c>
      <c r="K655" t="s">
        <v>93</v>
      </c>
      <c r="L655" t="s">
        <v>4010</v>
      </c>
      <c r="M655" t="s">
        <v>61</v>
      </c>
    </row>
    <row r="656" spans="1:13">
      <c r="A656" t="s">
        <v>4695</v>
      </c>
      <c r="B656" t="s">
        <v>2559</v>
      </c>
      <c r="C656" t="s">
        <v>588</v>
      </c>
      <c r="D656">
        <v>1535</v>
      </c>
      <c r="E656">
        <v>1944</v>
      </c>
      <c r="F656">
        <v>25027</v>
      </c>
      <c r="G656" t="s">
        <v>1194</v>
      </c>
      <c r="H656">
        <v>1122</v>
      </c>
      <c r="I656" t="s">
        <v>4018</v>
      </c>
      <c r="J656" t="s">
        <v>47</v>
      </c>
      <c r="K656" t="s">
        <v>48</v>
      </c>
      <c r="L656" t="s">
        <v>4010</v>
      </c>
      <c r="M656" t="s">
        <v>49</v>
      </c>
    </row>
    <row r="657" spans="1:13">
      <c r="A657" t="s">
        <v>4696</v>
      </c>
      <c r="B657" t="s">
        <v>1238</v>
      </c>
      <c r="C657" t="s">
        <v>192</v>
      </c>
      <c r="D657">
        <v>42025</v>
      </c>
      <c r="E657">
        <v>8184</v>
      </c>
      <c r="F657">
        <v>21157</v>
      </c>
      <c r="G657" t="s">
        <v>4681</v>
      </c>
      <c r="I657" t="s">
        <v>4132</v>
      </c>
      <c r="J657" t="s">
        <v>47</v>
      </c>
      <c r="K657" t="s">
        <v>48</v>
      </c>
      <c r="L657" t="s">
        <v>4010</v>
      </c>
      <c r="M657" t="s">
        <v>171</v>
      </c>
    </row>
    <row r="658" spans="1:13">
      <c r="A658" t="s">
        <v>4697</v>
      </c>
      <c r="B658" t="s">
        <v>4628</v>
      </c>
      <c r="C658" t="s">
        <v>299</v>
      </c>
      <c r="D658">
        <v>6074</v>
      </c>
      <c r="E658">
        <v>2048</v>
      </c>
      <c r="F658">
        <v>9003</v>
      </c>
      <c r="G658" t="s">
        <v>300</v>
      </c>
      <c r="H658">
        <v>3280</v>
      </c>
      <c r="I658" t="s">
        <v>4018</v>
      </c>
      <c r="J658" t="s">
        <v>47</v>
      </c>
      <c r="K658" t="s">
        <v>82</v>
      </c>
      <c r="L658" t="s">
        <v>4010</v>
      </c>
      <c r="M658" t="s">
        <v>1449</v>
      </c>
    </row>
    <row r="659" spans="1:13">
      <c r="A659" t="s">
        <v>4698</v>
      </c>
      <c r="B659" t="s">
        <v>1238</v>
      </c>
      <c r="C659" t="s">
        <v>192</v>
      </c>
      <c r="D659">
        <v>42025</v>
      </c>
      <c r="F659">
        <v>21157</v>
      </c>
      <c r="G659" t="s">
        <v>4681</v>
      </c>
      <c r="I659" t="s">
        <v>4026</v>
      </c>
      <c r="J659" t="s">
        <v>47</v>
      </c>
      <c r="K659" t="s">
        <v>48</v>
      </c>
      <c r="L659" t="s">
        <v>4010</v>
      </c>
      <c r="M659" t="s">
        <v>49</v>
      </c>
    </row>
    <row r="660" spans="1:13">
      <c r="A660" t="s">
        <v>4116</v>
      </c>
      <c r="B660" t="s">
        <v>1238</v>
      </c>
      <c r="C660" t="s">
        <v>192</v>
      </c>
      <c r="D660">
        <v>42025</v>
      </c>
      <c r="E660">
        <v>7159</v>
      </c>
      <c r="F660">
        <v>21157</v>
      </c>
      <c r="G660" t="s">
        <v>4681</v>
      </c>
      <c r="I660" t="s">
        <v>4018</v>
      </c>
      <c r="J660" t="s">
        <v>121</v>
      </c>
      <c r="K660" t="s">
        <v>60</v>
      </c>
      <c r="L660" t="s">
        <v>4010</v>
      </c>
      <c r="M660" t="s">
        <v>61</v>
      </c>
    </row>
    <row r="661" spans="1:13">
      <c r="A661" t="s">
        <v>4699</v>
      </c>
      <c r="B661" t="s">
        <v>4700</v>
      </c>
      <c r="C661" t="s">
        <v>192</v>
      </c>
      <c r="D661">
        <v>42027</v>
      </c>
      <c r="E661">
        <v>9685</v>
      </c>
      <c r="F661">
        <v>21145</v>
      </c>
      <c r="G661" t="s">
        <v>4621</v>
      </c>
      <c r="I661" t="s">
        <v>4009</v>
      </c>
      <c r="J661" t="s">
        <v>47</v>
      </c>
      <c r="K661" t="s">
        <v>48</v>
      </c>
      <c r="L661" t="s">
        <v>158</v>
      </c>
      <c r="M661" t="s">
        <v>49</v>
      </c>
    </row>
    <row r="662" spans="1:13">
      <c r="A662" t="s">
        <v>4701</v>
      </c>
      <c r="B662" t="s">
        <v>4700</v>
      </c>
      <c r="C662" t="s">
        <v>192</v>
      </c>
      <c r="D662">
        <v>42027</v>
      </c>
      <c r="E662">
        <v>9683</v>
      </c>
      <c r="F662">
        <v>21145</v>
      </c>
      <c r="G662" t="s">
        <v>4621</v>
      </c>
      <c r="I662" t="s">
        <v>4009</v>
      </c>
      <c r="J662" t="s">
        <v>47</v>
      </c>
      <c r="K662" t="s">
        <v>93</v>
      </c>
      <c r="L662" t="s">
        <v>4010</v>
      </c>
      <c r="M662" t="s">
        <v>49</v>
      </c>
    </row>
    <row r="663" spans="1:13">
      <c r="A663" t="s">
        <v>4646</v>
      </c>
      <c r="B663" t="s">
        <v>4702</v>
      </c>
      <c r="C663" t="s">
        <v>192</v>
      </c>
      <c r="D663">
        <v>42029</v>
      </c>
      <c r="F663">
        <v>21157</v>
      </c>
      <c r="G663" t="s">
        <v>4681</v>
      </c>
      <c r="I663" t="s">
        <v>4018</v>
      </c>
      <c r="J663" t="s">
        <v>47</v>
      </c>
      <c r="K663" t="s">
        <v>82</v>
      </c>
      <c r="L663" t="s">
        <v>4010</v>
      </c>
      <c r="M663" t="s">
        <v>89</v>
      </c>
    </row>
    <row r="664" spans="1:13">
      <c r="A664" t="s">
        <v>4703</v>
      </c>
      <c r="B664" t="s">
        <v>4628</v>
      </c>
      <c r="C664" t="s">
        <v>299</v>
      </c>
      <c r="D664">
        <v>6074</v>
      </c>
      <c r="E664">
        <v>4006</v>
      </c>
      <c r="F664">
        <v>9003</v>
      </c>
      <c r="G664" t="s">
        <v>300</v>
      </c>
      <c r="H664">
        <v>3280</v>
      </c>
      <c r="I664" t="s">
        <v>4009</v>
      </c>
      <c r="J664" t="s">
        <v>47</v>
      </c>
      <c r="K664" t="s">
        <v>48</v>
      </c>
      <c r="L664" t="s">
        <v>4010</v>
      </c>
      <c r="M664" t="s">
        <v>61</v>
      </c>
    </row>
    <row r="665" spans="1:13">
      <c r="A665" t="s">
        <v>4116</v>
      </c>
      <c r="B665" t="s">
        <v>4702</v>
      </c>
      <c r="C665" t="s">
        <v>192</v>
      </c>
      <c r="D665">
        <v>42029</v>
      </c>
      <c r="E665">
        <v>9209</v>
      </c>
      <c r="F665">
        <v>21157</v>
      </c>
      <c r="G665" t="s">
        <v>4681</v>
      </c>
      <c r="I665" t="s">
        <v>4018</v>
      </c>
      <c r="J665" t="s">
        <v>121</v>
      </c>
      <c r="K665" t="s">
        <v>82</v>
      </c>
      <c r="L665" t="s">
        <v>4010</v>
      </c>
      <c r="M665" t="s">
        <v>61</v>
      </c>
    </row>
    <row r="666" spans="1:13">
      <c r="A666" t="s">
        <v>4704</v>
      </c>
      <c r="B666" t="s">
        <v>4628</v>
      </c>
      <c r="C666" t="s">
        <v>299</v>
      </c>
      <c r="D666">
        <v>6074</v>
      </c>
      <c r="E666">
        <v>6960</v>
      </c>
      <c r="F666">
        <v>9003</v>
      </c>
      <c r="G666" t="s">
        <v>300</v>
      </c>
      <c r="H666">
        <v>3280</v>
      </c>
      <c r="I666" t="s">
        <v>4018</v>
      </c>
      <c r="J666" t="s">
        <v>47</v>
      </c>
      <c r="K666" t="s">
        <v>38</v>
      </c>
      <c r="L666" t="s">
        <v>4010</v>
      </c>
      <c r="M666" t="s">
        <v>1449</v>
      </c>
    </row>
    <row r="667" spans="1:13">
      <c r="A667" t="s">
        <v>4677</v>
      </c>
      <c r="B667" t="s">
        <v>2502</v>
      </c>
      <c r="C667" t="s">
        <v>192</v>
      </c>
      <c r="D667">
        <v>42031</v>
      </c>
      <c r="E667">
        <v>9355</v>
      </c>
      <c r="F667">
        <v>21105</v>
      </c>
      <c r="G667" t="s">
        <v>4705</v>
      </c>
      <c r="I667" t="s">
        <v>4018</v>
      </c>
      <c r="J667" t="s">
        <v>47</v>
      </c>
      <c r="K667" t="s">
        <v>60</v>
      </c>
      <c r="L667" t="s">
        <v>4010</v>
      </c>
      <c r="M667" t="s">
        <v>89</v>
      </c>
    </row>
    <row r="668" spans="1:13">
      <c r="A668" t="s">
        <v>4706</v>
      </c>
      <c r="B668" t="s">
        <v>2502</v>
      </c>
      <c r="C668" t="s">
        <v>192</v>
      </c>
      <c r="D668">
        <v>42031</v>
      </c>
      <c r="E668">
        <v>1214</v>
      </c>
      <c r="F668">
        <v>21105</v>
      </c>
      <c r="G668" t="s">
        <v>4705</v>
      </c>
      <c r="I668" t="s">
        <v>4026</v>
      </c>
      <c r="J668" t="s">
        <v>47</v>
      </c>
      <c r="K668" t="s">
        <v>48</v>
      </c>
      <c r="L668" t="s">
        <v>4010</v>
      </c>
      <c r="M668" t="s">
        <v>61</v>
      </c>
    </row>
    <row r="669" spans="1:13">
      <c r="A669" t="s">
        <v>4707</v>
      </c>
      <c r="B669" t="s">
        <v>2502</v>
      </c>
      <c r="C669" t="s">
        <v>192</v>
      </c>
      <c r="D669">
        <v>42031</v>
      </c>
      <c r="E669">
        <v>8636</v>
      </c>
      <c r="F669">
        <v>21105</v>
      </c>
      <c r="G669" t="s">
        <v>4705</v>
      </c>
      <c r="I669" t="s">
        <v>4022</v>
      </c>
      <c r="J669" t="s">
        <v>47</v>
      </c>
      <c r="K669" t="s">
        <v>48</v>
      </c>
      <c r="L669" t="s">
        <v>4010</v>
      </c>
      <c r="M669" t="s">
        <v>49</v>
      </c>
    </row>
    <row r="670" spans="1:13">
      <c r="A670" t="s">
        <v>4708</v>
      </c>
      <c r="B670" t="s">
        <v>4709</v>
      </c>
      <c r="C670" t="s">
        <v>192</v>
      </c>
      <c r="D670">
        <v>42035</v>
      </c>
      <c r="E670">
        <v>9408</v>
      </c>
      <c r="F670">
        <v>21039</v>
      </c>
      <c r="G670" t="s">
        <v>4675</v>
      </c>
      <c r="I670" t="s">
        <v>4018</v>
      </c>
      <c r="J670" t="s">
        <v>47</v>
      </c>
      <c r="K670" t="s">
        <v>48</v>
      </c>
      <c r="L670" t="s">
        <v>4010</v>
      </c>
      <c r="M670" t="s">
        <v>49</v>
      </c>
    </row>
    <row r="671" spans="1:13">
      <c r="A671" t="s">
        <v>4710</v>
      </c>
      <c r="B671" t="s">
        <v>4711</v>
      </c>
      <c r="C671" t="s">
        <v>192</v>
      </c>
      <c r="D671">
        <v>42037</v>
      </c>
      <c r="G671" t="s">
        <v>1259</v>
      </c>
      <c r="I671" t="s">
        <v>4018</v>
      </c>
      <c r="J671" t="s">
        <v>47</v>
      </c>
      <c r="K671" t="s">
        <v>48</v>
      </c>
      <c r="L671" t="s">
        <v>4010</v>
      </c>
      <c r="M671" t="s">
        <v>1449</v>
      </c>
    </row>
    <row r="672" spans="1:13">
      <c r="A672" t="s">
        <v>4116</v>
      </c>
      <c r="B672" t="s">
        <v>4712</v>
      </c>
      <c r="C672" t="s">
        <v>192</v>
      </c>
      <c r="D672">
        <v>41822</v>
      </c>
      <c r="E672">
        <v>9122</v>
      </c>
      <c r="F672">
        <v>21119</v>
      </c>
      <c r="G672" t="s">
        <v>4496</v>
      </c>
      <c r="I672" t="s">
        <v>4018</v>
      </c>
      <c r="J672" t="s">
        <v>121</v>
      </c>
      <c r="K672" t="s">
        <v>38</v>
      </c>
      <c r="L672" t="s">
        <v>158</v>
      </c>
      <c r="M672" t="s">
        <v>49</v>
      </c>
    </row>
    <row r="673" spans="1:13">
      <c r="A673" t="s">
        <v>4630</v>
      </c>
      <c r="B673" t="s">
        <v>4713</v>
      </c>
      <c r="C673" t="s">
        <v>192</v>
      </c>
      <c r="D673">
        <v>42038</v>
      </c>
      <c r="E673">
        <v>7386</v>
      </c>
      <c r="F673">
        <v>21143</v>
      </c>
      <c r="G673" t="s">
        <v>4714</v>
      </c>
      <c r="I673" t="s">
        <v>4018</v>
      </c>
      <c r="J673" t="s">
        <v>47</v>
      </c>
      <c r="K673" t="s">
        <v>82</v>
      </c>
      <c r="L673" t="s">
        <v>4010</v>
      </c>
      <c r="M673" t="s">
        <v>49</v>
      </c>
    </row>
    <row r="674" spans="1:13">
      <c r="A674" t="s">
        <v>4646</v>
      </c>
      <c r="B674" t="s">
        <v>4713</v>
      </c>
      <c r="C674" t="s">
        <v>192</v>
      </c>
      <c r="D674">
        <v>42038</v>
      </c>
      <c r="E674">
        <v>7301</v>
      </c>
      <c r="F674">
        <v>21143</v>
      </c>
      <c r="G674" t="s">
        <v>4714</v>
      </c>
      <c r="I674" t="s">
        <v>4018</v>
      </c>
      <c r="J674" t="s">
        <v>47</v>
      </c>
      <c r="K674" t="s">
        <v>60</v>
      </c>
      <c r="L674" t="s">
        <v>4010</v>
      </c>
      <c r="M674" t="s">
        <v>40</v>
      </c>
    </row>
    <row r="675" spans="1:13">
      <c r="A675" t="s">
        <v>4715</v>
      </c>
      <c r="B675" t="s">
        <v>2559</v>
      </c>
      <c r="C675" t="s">
        <v>588</v>
      </c>
      <c r="D675">
        <v>1535</v>
      </c>
      <c r="F675">
        <v>25027</v>
      </c>
      <c r="G675" t="s">
        <v>1194</v>
      </c>
      <c r="H675">
        <v>1122</v>
      </c>
      <c r="I675" t="s">
        <v>4009</v>
      </c>
      <c r="J675" t="s">
        <v>47</v>
      </c>
      <c r="K675" t="s">
        <v>48</v>
      </c>
      <c r="L675" t="s">
        <v>4010</v>
      </c>
      <c r="M675" t="s">
        <v>49</v>
      </c>
    </row>
    <row r="676" spans="1:13">
      <c r="A676" t="s">
        <v>4716</v>
      </c>
      <c r="B676" t="s">
        <v>4628</v>
      </c>
      <c r="C676" t="s">
        <v>299</v>
      </c>
      <c r="D676">
        <v>6074</v>
      </c>
      <c r="E676">
        <v>4012</v>
      </c>
      <c r="F676">
        <v>9003</v>
      </c>
      <c r="G676" t="s">
        <v>300</v>
      </c>
      <c r="H676">
        <v>3280</v>
      </c>
      <c r="I676" t="s">
        <v>4009</v>
      </c>
      <c r="J676" t="s">
        <v>47</v>
      </c>
      <c r="K676" t="s">
        <v>48</v>
      </c>
      <c r="L676" t="s">
        <v>4010</v>
      </c>
      <c r="M676" t="s">
        <v>49</v>
      </c>
    </row>
    <row r="677" spans="1:13">
      <c r="A677" t="s">
        <v>4717</v>
      </c>
      <c r="B677" t="s">
        <v>4628</v>
      </c>
      <c r="C677" t="s">
        <v>299</v>
      </c>
      <c r="D677">
        <v>6074</v>
      </c>
      <c r="E677">
        <v>3907</v>
      </c>
      <c r="F677">
        <v>9003</v>
      </c>
      <c r="G677" t="s">
        <v>300</v>
      </c>
      <c r="H677">
        <v>3280</v>
      </c>
      <c r="I677" t="s">
        <v>4009</v>
      </c>
      <c r="J677" t="s">
        <v>47</v>
      </c>
      <c r="K677" t="s">
        <v>48</v>
      </c>
      <c r="L677" t="s">
        <v>4010</v>
      </c>
      <c r="M677" t="s">
        <v>49</v>
      </c>
    </row>
    <row r="678" spans="1:13">
      <c r="A678" t="s">
        <v>4718</v>
      </c>
      <c r="B678" t="s">
        <v>1104</v>
      </c>
      <c r="C678" t="s">
        <v>192</v>
      </c>
      <c r="D678">
        <v>42041</v>
      </c>
      <c r="E678">
        <v>1547</v>
      </c>
      <c r="F678">
        <v>21075</v>
      </c>
      <c r="G678" t="s">
        <v>1104</v>
      </c>
      <c r="I678" t="s">
        <v>4009</v>
      </c>
      <c r="J678" t="s">
        <v>47</v>
      </c>
      <c r="K678" t="s">
        <v>93</v>
      </c>
      <c r="L678" t="s">
        <v>4010</v>
      </c>
      <c r="M678" t="s">
        <v>49</v>
      </c>
    </row>
    <row r="679" spans="1:13">
      <c r="A679" t="s">
        <v>4719</v>
      </c>
      <c r="B679" t="s">
        <v>1104</v>
      </c>
      <c r="C679" t="s">
        <v>192</v>
      </c>
      <c r="D679">
        <v>42041</v>
      </c>
      <c r="E679">
        <v>8201</v>
      </c>
      <c r="F679">
        <v>21075</v>
      </c>
      <c r="G679" t="s">
        <v>1104</v>
      </c>
      <c r="I679" t="s">
        <v>4009</v>
      </c>
      <c r="J679" t="s">
        <v>47</v>
      </c>
      <c r="K679" t="s">
        <v>93</v>
      </c>
      <c r="L679" t="s">
        <v>4010</v>
      </c>
      <c r="M679" t="s">
        <v>49</v>
      </c>
    </row>
    <row r="680" spans="1:13">
      <c r="A680" t="s">
        <v>4720</v>
      </c>
      <c r="B680" t="s">
        <v>1104</v>
      </c>
      <c r="C680" t="s">
        <v>192</v>
      </c>
      <c r="D680">
        <v>42041</v>
      </c>
      <c r="E680">
        <v>7404</v>
      </c>
      <c r="F680">
        <v>21075</v>
      </c>
      <c r="G680" t="s">
        <v>1104</v>
      </c>
      <c r="I680" t="s">
        <v>4009</v>
      </c>
      <c r="J680" t="s">
        <v>47</v>
      </c>
      <c r="K680" t="s">
        <v>48</v>
      </c>
      <c r="L680" t="s">
        <v>4010</v>
      </c>
      <c r="M680" t="s">
        <v>61</v>
      </c>
    </row>
    <row r="681" spans="1:13">
      <c r="A681" t="s">
        <v>4721</v>
      </c>
      <c r="B681" t="s">
        <v>1104</v>
      </c>
      <c r="C681" t="s">
        <v>192</v>
      </c>
      <c r="D681">
        <v>42041</v>
      </c>
      <c r="E681">
        <v>1433</v>
      </c>
      <c r="F681">
        <v>21075</v>
      </c>
      <c r="G681" t="s">
        <v>1104</v>
      </c>
      <c r="I681" t="s">
        <v>4009</v>
      </c>
      <c r="J681" t="s">
        <v>47</v>
      </c>
      <c r="K681" t="s">
        <v>48</v>
      </c>
      <c r="L681" t="s">
        <v>4010</v>
      </c>
      <c r="M681" t="s">
        <v>40</v>
      </c>
    </row>
    <row r="682" spans="1:13">
      <c r="A682" t="s">
        <v>4722</v>
      </c>
      <c r="B682" t="s">
        <v>4723</v>
      </c>
      <c r="C682" t="s">
        <v>192</v>
      </c>
      <c r="D682">
        <v>41824</v>
      </c>
      <c r="F682">
        <v>21133</v>
      </c>
      <c r="G682" t="s">
        <v>4492</v>
      </c>
      <c r="I682" t="s">
        <v>4026</v>
      </c>
      <c r="J682" t="s">
        <v>47</v>
      </c>
      <c r="K682" t="s">
        <v>60</v>
      </c>
      <c r="L682" t="s">
        <v>4010</v>
      </c>
      <c r="M682" t="s">
        <v>61</v>
      </c>
    </row>
    <row r="683" spans="1:13">
      <c r="A683" t="s">
        <v>4116</v>
      </c>
      <c r="B683" t="s">
        <v>4723</v>
      </c>
      <c r="C683" t="s">
        <v>192</v>
      </c>
      <c r="D683">
        <v>41824</v>
      </c>
      <c r="E683">
        <v>9011</v>
      </c>
      <c r="F683">
        <v>21133</v>
      </c>
      <c r="G683" t="s">
        <v>4492</v>
      </c>
      <c r="I683" t="s">
        <v>4018</v>
      </c>
      <c r="J683" t="s">
        <v>121</v>
      </c>
      <c r="K683" t="s">
        <v>60</v>
      </c>
      <c r="L683" t="s">
        <v>39</v>
      </c>
      <c r="M683" t="s">
        <v>40</v>
      </c>
    </row>
    <row r="684" spans="1:13">
      <c r="A684" t="s">
        <v>4724</v>
      </c>
      <c r="B684" t="s">
        <v>1104</v>
      </c>
      <c r="C684" t="s">
        <v>192</v>
      </c>
      <c r="D684">
        <v>42041</v>
      </c>
      <c r="E684">
        <v>1454</v>
      </c>
      <c r="F684">
        <v>21075</v>
      </c>
      <c r="G684" t="s">
        <v>1104</v>
      </c>
      <c r="I684" t="s">
        <v>4018</v>
      </c>
      <c r="J684" t="s">
        <v>47</v>
      </c>
      <c r="K684" t="s">
        <v>48</v>
      </c>
      <c r="L684" t="s">
        <v>4010</v>
      </c>
      <c r="M684" t="s">
        <v>40</v>
      </c>
    </row>
    <row r="685" spans="1:13">
      <c r="A685" t="s">
        <v>4725</v>
      </c>
      <c r="B685" t="s">
        <v>4723</v>
      </c>
      <c r="C685" t="s">
        <v>192</v>
      </c>
      <c r="D685">
        <v>41824</v>
      </c>
      <c r="E685">
        <v>9055</v>
      </c>
      <c r="F685">
        <v>21133</v>
      </c>
      <c r="G685" t="s">
        <v>4492</v>
      </c>
      <c r="I685" t="s">
        <v>4018</v>
      </c>
      <c r="J685" t="s">
        <v>47</v>
      </c>
      <c r="K685" t="s">
        <v>48</v>
      </c>
      <c r="L685" t="s">
        <v>4010</v>
      </c>
      <c r="M685" t="s">
        <v>40</v>
      </c>
    </row>
    <row r="686" spans="1:13">
      <c r="A686" t="s">
        <v>4726</v>
      </c>
      <c r="B686" t="s">
        <v>1104</v>
      </c>
      <c r="C686" t="s">
        <v>192</v>
      </c>
      <c r="D686">
        <v>42041</v>
      </c>
      <c r="E686">
        <v>7754</v>
      </c>
      <c r="F686">
        <v>21075</v>
      </c>
      <c r="G686" t="s">
        <v>1104</v>
      </c>
      <c r="I686" t="s">
        <v>4009</v>
      </c>
      <c r="J686" t="s">
        <v>47</v>
      </c>
      <c r="K686" t="s">
        <v>48</v>
      </c>
      <c r="L686" t="s">
        <v>4010</v>
      </c>
      <c r="M686" t="s">
        <v>89</v>
      </c>
    </row>
    <row r="687" spans="1:13">
      <c r="A687" t="s">
        <v>4727</v>
      </c>
      <c r="B687" t="s">
        <v>1104</v>
      </c>
      <c r="C687" t="s">
        <v>192</v>
      </c>
      <c r="D687">
        <v>42041</v>
      </c>
      <c r="E687">
        <v>1535</v>
      </c>
      <c r="F687">
        <v>21075</v>
      </c>
      <c r="G687" t="s">
        <v>1104</v>
      </c>
      <c r="I687" t="s">
        <v>4018</v>
      </c>
      <c r="J687" t="s">
        <v>47</v>
      </c>
      <c r="K687" t="s">
        <v>60</v>
      </c>
      <c r="L687" t="s">
        <v>158</v>
      </c>
      <c r="M687" t="s">
        <v>40</v>
      </c>
    </row>
    <row r="688" spans="1:13">
      <c r="A688" t="s">
        <v>4048</v>
      </c>
      <c r="B688" t="s">
        <v>1104</v>
      </c>
      <c r="C688" t="s">
        <v>192</v>
      </c>
      <c r="D688">
        <v>42041</v>
      </c>
      <c r="E688">
        <v>7995</v>
      </c>
      <c r="F688">
        <v>21105</v>
      </c>
      <c r="G688" t="s">
        <v>4705</v>
      </c>
      <c r="I688" t="s">
        <v>4018</v>
      </c>
      <c r="J688" t="s">
        <v>37</v>
      </c>
      <c r="K688" t="s">
        <v>82</v>
      </c>
      <c r="L688" t="s">
        <v>4010</v>
      </c>
      <c r="M688" t="s">
        <v>1449</v>
      </c>
    </row>
    <row r="689" spans="1:13">
      <c r="A689" t="s">
        <v>4728</v>
      </c>
      <c r="B689" t="s">
        <v>1104</v>
      </c>
      <c r="C689" t="s">
        <v>192</v>
      </c>
      <c r="D689">
        <v>42041</v>
      </c>
      <c r="E689">
        <v>1602</v>
      </c>
      <c r="F689">
        <v>21075</v>
      </c>
      <c r="G689" t="s">
        <v>1104</v>
      </c>
      <c r="I689" t="s">
        <v>4018</v>
      </c>
      <c r="J689" t="s">
        <v>47</v>
      </c>
      <c r="K689" t="s">
        <v>48</v>
      </c>
      <c r="L689" t="s">
        <v>4010</v>
      </c>
      <c r="M689" t="s">
        <v>1449</v>
      </c>
    </row>
    <row r="690" spans="1:13">
      <c r="A690" t="s">
        <v>4729</v>
      </c>
      <c r="B690" t="s">
        <v>1104</v>
      </c>
      <c r="C690" t="s">
        <v>192</v>
      </c>
      <c r="D690">
        <v>42041</v>
      </c>
      <c r="E690">
        <v>1128</v>
      </c>
      <c r="F690">
        <v>21075</v>
      </c>
      <c r="G690" t="s">
        <v>1104</v>
      </c>
      <c r="I690" t="s">
        <v>4009</v>
      </c>
      <c r="J690" t="s">
        <v>47</v>
      </c>
      <c r="K690" t="s">
        <v>93</v>
      </c>
      <c r="L690" t="s">
        <v>4010</v>
      </c>
      <c r="M690" t="s">
        <v>49</v>
      </c>
    </row>
    <row r="691" spans="1:13">
      <c r="A691" t="s">
        <v>4730</v>
      </c>
      <c r="B691" t="s">
        <v>4731</v>
      </c>
      <c r="C691" t="s">
        <v>192</v>
      </c>
      <c r="D691">
        <v>42044</v>
      </c>
      <c r="E691">
        <v>8728</v>
      </c>
      <c r="F691">
        <v>21157</v>
      </c>
      <c r="G691" t="s">
        <v>4681</v>
      </c>
      <c r="I691" t="s">
        <v>4018</v>
      </c>
      <c r="J691" t="s">
        <v>47</v>
      </c>
      <c r="K691" t="s">
        <v>48</v>
      </c>
      <c r="L691" t="s">
        <v>4010</v>
      </c>
      <c r="M691" t="s">
        <v>49</v>
      </c>
    </row>
    <row r="692" spans="1:13">
      <c r="A692" t="s">
        <v>4732</v>
      </c>
      <c r="B692" t="s">
        <v>4628</v>
      </c>
      <c r="C692" t="s">
        <v>299</v>
      </c>
      <c r="D692">
        <v>6074</v>
      </c>
      <c r="E692">
        <v>1266</v>
      </c>
      <c r="F692">
        <v>9003</v>
      </c>
      <c r="G692" t="s">
        <v>300</v>
      </c>
      <c r="H692">
        <v>3280</v>
      </c>
      <c r="I692" t="s">
        <v>4009</v>
      </c>
      <c r="J692" t="s">
        <v>47</v>
      </c>
      <c r="K692" t="s">
        <v>48</v>
      </c>
      <c r="L692" t="s">
        <v>4010</v>
      </c>
      <c r="M692" t="s">
        <v>49</v>
      </c>
    </row>
    <row r="693" spans="1:13">
      <c r="A693" t="s">
        <v>4733</v>
      </c>
      <c r="B693" t="s">
        <v>4734</v>
      </c>
      <c r="C693" t="s">
        <v>192</v>
      </c>
      <c r="D693">
        <v>42045</v>
      </c>
      <c r="E693">
        <v>9114</v>
      </c>
      <c r="F693">
        <v>21139</v>
      </c>
      <c r="G693" t="s">
        <v>791</v>
      </c>
      <c r="I693" t="s">
        <v>4018</v>
      </c>
      <c r="J693" t="s">
        <v>47</v>
      </c>
      <c r="K693" t="s">
        <v>48</v>
      </c>
      <c r="L693" t="s">
        <v>4010</v>
      </c>
      <c r="M693" t="s">
        <v>49</v>
      </c>
    </row>
    <row r="694" spans="1:13">
      <c r="A694" t="s">
        <v>4735</v>
      </c>
      <c r="B694" t="s">
        <v>4734</v>
      </c>
      <c r="C694" t="s">
        <v>192</v>
      </c>
      <c r="D694">
        <v>42045</v>
      </c>
      <c r="E694">
        <v>9199</v>
      </c>
      <c r="F694">
        <v>21139</v>
      </c>
      <c r="G694" t="s">
        <v>791</v>
      </c>
      <c r="I694" t="s">
        <v>4083</v>
      </c>
      <c r="J694" t="s">
        <v>47</v>
      </c>
      <c r="K694" t="s">
        <v>48</v>
      </c>
      <c r="L694" t="s">
        <v>4010</v>
      </c>
      <c r="M694" t="s">
        <v>49</v>
      </c>
    </row>
    <row r="695" spans="1:13">
      <c r="A695" t="s">
        <v>4625</v>
      </c>
      <c r="B695" t="s">
        <v>4734</v>
      </c>
      <c r="C695" t="s">
        <v>192</v>
      </c>
      <c r="D695">
        <v>42045</v>
      </c>
      <c r="E695">
        <v>9106</v>
      </c>
      <c r="F695">
        <v>21139</v>
      </c>
      <c r="G695" t="s">
        <v>791</v>
      </c>
      <c r="I695" t="s">
        <v>4026</v>
      </c>
      <c r="J695" t="s">
        <v>47</v>
      </c>
      <c r="K695" t="s">
        <v>93</v>
      </c>
      <c r="L695" t="s">
        <v>4010</v>
      </c>
      <c r="M695" t="s">
        <v>1449</v>
      </c>
    </row>
    <row r="696" spans="1:13">
      <c r="A696" t="s">
        <v>4736</v>
      </c>
      <c r="B696" t="s">
        <v>4734</v>
      </c>
      <c r="C696" t="s">
        <v>192</v>
      </c>
      <c r="D696">
        <v>42045</v>
      </c>
      <c r="E696">
        <v>9311</v>
      </c>
      <c r="F696">
        <v>21139</v>
      </c>
      <c r="G696" t="s">
        <v>791</v>
      </c>
      <c r="I696" t="s">
        <v>4083</v>
      </c>
      <c r="J696" t="s">
        <v>47</v>
      </c>
      <c r="K696" t="s">
        <v>48</v>
      </c>
      <c r="L696" t="s">
        <v>4010</v>
      </c>
      <c r="M696" t="s">
        <v>1449</v>
      </c>
    </row>
    <row r="697" spans="1:13">
      <c r="A697" t="s">
        <v>4116</v>
      </c>
      <c r="B697" t="s">
        <v>4734</v>
      </c>
      <c r="C697" t="s">
        <v>192</v>
      </c>
      <c r="D697">
        <v>42045</v>
      </c>
      <c r="E697">
        <v>9998</v>
      </c>
      <c r="F697">
        <v>21139</v>
      </c>
      <c r="G697" t="s">
        <v>791</v>
      </c>
      <c r="I697" t="s">
        <v>4018</v>
      </c>
      <c r="J697" t="s">
        <v>121</v>
      </c>
      <c r="K697" t="s">
        <v>82</v>
      </c>
      <c r="L697" t="s">
        <v>4010</v>
      </c>
      <c r="M697" t="s">
        <v>49</v>
      </c>
    </row>
    <row r="698" spans="1:13">
      <c r="A698" t="s">
        <v>4737</v>
      </c>
      <c r="B698" t="s">
        <v>4734</v>
      </c>
      <c r="C698" t="s">
        <v>192</v>
      </c>
      <c r="D698">
        <v>42045</v>
      </c>
      <c r="E698">
        <v>9272</v>
      </c>
      <c r="F698">
        <v>21139</v>
      </c>
      <c r="G698" t="s">
        <v>791</v>
      </c>
      <c r="I698" t="s">
        <v>4026</v>
      </c>
      <c r="J698" t="s">
        <v>47</v>
      </c>
      <c r="K698" t="s">
        <v>48</v>
      </c>
      <c r="L698" t="s">
        <v>39</v>
      </c>
      <c r="M698" t="s">
        <v>49</v>
      </c>
    </row>
    <row r="699" spans="1:13">
      <c r="A699" t="s">
        <v>4738</v>
      </c>
      <c r="B699" t="s">
        <v>4628</v>
      </c>
      <c r="C699" t="s">
        <v>299</v>
      </c>
      <c r="D699">
        <v>6074</v>
      </c>
      <c r="E699">
        <v>3704</v>
      </c>
      <c r="F699">
        <v>9003</v>
      </c>
      <c r="G699" t="s">
        <v>300</v>
      </c>
      <c r="H699">
        <v>3280</v>
      </c>
      <c r="I699" t="s">
        <v>4009</v>
      </c>
      <c r="J699" t="s">
        <v>47</v>
      </c>
      <c r="K699" t="s">
        <v>48</v>
      </c>
      <c r="L699" t="s">
        <v>4010</v>
      </c>
      <c r="M699" t="s">
        <v>49</v>
      </c>
    </row>
    <row r="700" spans="1:13">
      <c r="A700" t="s">
        <v>4739</v>
      </c>
      <c r="B700" t="s">
        <v>4740</v>
      </c>
      <c r="C700" t="s">
        <v>192</v>
      </c>
      <c r="D700">
        <v>41833</v>
      </c>
      <c r="E700">
        <v>8826</v>
      </c>
      <c r="F700">
        <v>21133</v>
      </c>
      <c r="G700" t="s">
        <v>4492</v>
      </c>
      <c r="I700" t="s">
        <v>4018</v>
      </c>
      <c r="J700" t="s">
        <v>47</v>
      </c>
      <c r="K700" t="s">
        <v>48</v>
      </c>
      <c r="L700" t="s">
        <v>4010</v>
      </c>
      <c r="M700" t="s">
        <v>49</v>
      </c>
    </row>
    <row r="701" spans="1:13">
      <c r="A701" t="s">
        <v>4741</v>
      </c>
      <c r="B701" t="s">
        <v>4742</v>
      </c>
      <c r="C701" t="s">
        <v>192</v>
      </c>
      <c r="D701">
        <v>41834</v>
      </c>
      <c r="E701">
        <v>9069</v>
      </c>
      <c r="F701">
        <v>21119</v>
      </c>
      <c r="G701" t="s">
        <v>4496</v>
      </c>
      <c r="I701" t="s">
        <v>4018</v>
      </c>
      <c r="J701" t="s">
        <v>47</v>
      </c>
      <c r="K701" t="s">
        <v>48</v>
      </c>
      <c r="L701" t="s">
        <v>4010</v>
      </c>
      <c r="M701" t="s">
        <v>1449</v>
      </c>
    </row>
    <row r="702" spans="1:13">
      <c r="A702" t="s">
        <v>4743</v>
      </c>
      <c r="B702" t="s">
        <v>4744</v>
      </c>
      <c r="C702" t="s">
        <v>192</v>
      </c>
      <c r="D702">
        <v>41835</v>
      </c>
      <c r="E702">
        <v>9036</v>
      </c>
      <c r="F702">
        <v>21133</v>
      </c>
      <c r="G702" t="s">
        <v>4492</v>
      </c>
      <c r="I702" t="s">
        <v>4018</v>
      </c>
      <c r="J702" t="s">
        <v>47</v>
      </c>
      <c r="K702" t="s">
        <v>48</v>
      </c>
      <c r="L702" t="s">
        <v>4010</v>
      </c>
      <c r="M702" t="s">
        <v>171</v>
      </c>
    </row>
    <row r="703" spans="1:13">
      <c r="A703" t="s">
        <v>4048</v>
      </c>
      <c r="B703" t="s">
        <v>4745</v>
      </c>
      <c r="C703" t="s">
        <v>192</v>
      </c>
      <c r="D703">
        <v>41836</v>
      </c>
      <c r="G703" t="s">
        <v>1259</v>
      </c>
      <c r="I703" t="s">
        <v>4018</v>
      </c>
      <c r="J703" t="s">
        <v>37</v>
      </c>
      <c r="K703" t="s">
        <v>82</v>
      </c>
      <c r="L703" t="s">
        <v>4010</v>
      </c>
      <c r="M703" t="s">
        <v>171</v>
      </c>
    </row>
    <row r="704" spans="1:13">
      <c r="A704" t="s">
        <v>4746</v>
      </c>
      <c r="B704" t="s">
        <v>4747</v>
      </c>
      <c r="C704" t="s">
        <v>192</v>
      </c>
      <c r="D704">
        <v>42048</v>
      </c>
      <c r="E704">
        <v>9333</v>
      </c>
      <c r="F704">
        <v>21157</v>
      </c>
      <c r="G704" t="s">
        <v>4681</v>
      </c>
      <c r="I704" t="s">
        <v>4018</v>
      </c>
      <c r="J704" t="s">
        <v>47</v>
      </c>
      <c r="K704" t="s">
        <v>48</v>
      </c>
      <c r="L704" t="s">
        <v>4010</v>
      </c>
      <c r="M704" t="s">
        <v>49</v>
      </c>
    </row>
    <row r="705" spans="1:13">
      <c r="A705" t="s">
        <v>4748</v>
      </c>
      <c r="B705" t="s">
        <v>4749</v>
      </c>
      <c r="C705" t="s">
        <v>192</v>
      </c>
      <c r="D705">
        <v>42056</v>
      </c>
      <c r="F705">
        <v>21007</v>
      </c>
      <c r="G705" t="s">
        <v>4750</v>
      </c>
      <c r="I705" t="s">
        <v>4100</v>
      </c>
      <c r="J705" t="s">
        <v>47</v>
      </c>
      <c r="K705" t="s">
        <v>48</v>
      </c>
      <c r="L705" t="s">
        <v>4010</v>
      </c>
      <c r="M705" t="s">
        <v>40</v>
      </c>
    </row>
    <row r="706" spans="1:13">
      <c r="A706" t="s">
        <v>4751</v>
      </c>
      <c r="B706" t="s">
        <v>4705</v>
      </c>
      <c r="C706" t="s">
        <v>192</v>
      </c>
      <c r="D706">
        <v>42050</v>
      </c>
      <c r="E706">
        <v>1448</v>
      </c>
      <c r="F706">
        <v>21075</v>
      </c>
      <c r="G706" t="s">
        <v>1104</v>
      </c>
      <c r="I706" t="s">
        <v>4132</v>
      </c>
      <c r="J706" t="s">
        <v>47</v>
      </c>
      <c r="K706" t="s">
        <v>48</v>
      </c>
      <c r="L706" t="s">
        <v>4010</v>
      </c>
      <c r="M706" t="s">
        <v>49</v>
      </c>
    </row>
    <row r="707" spans="1:13">
      <c r="A707" t="s">
        <v>4752</v>
      </c>
      <c r="B707" t="s">
        <v>4705</v>
      </c>
      <c r="C707" t="s">
        <v>192</v>
      </c>
      <c r="D707">
        <v>42050</v>
      </c>
      <c r="E707">
        <v>1436</v>
      </c>
      <c r="F707">
        <v>21075</v>
      </c>
      <c r="G707" t="s">
        <v>1104</v>
      </c>
      <c r="I707" t="s">
        <v>4009</v>
      </c>
      <c r="J707" t="s">
        <v>47</v>
      </c>
      <c r="K707" t="s">
        <v>48</v>
      </c>
      <c r="L707" t="s">
        <v>4010</v>
      </c>
      <c r="M707" t="s">
        <v>1449</v>
      </c>
    </row>
    <row r="708" spans="1:13">
      <c r="A708" t="s">
        <v>4753</v>
      </c>
      <c r="B708" t="s">
        <v>4705</v>
      </c>
      <c r="C708" t="s">
        <v>192</v>
      </c>
      <c r="D708">
        <v>42050</v>
      </c>
      <c r="E708">
        <v>1442</v>
      </c>
      <c r="F708">
        <v>21075</v>
      </c>
      <c r="G708" t="s">
        <v>1104</v>
      </c>
      <c r="I708" t="s">
        <v>4018</v>
      </c>
      <c r="J708" t="s">
        <v>47</v>
      </c>
      <c r="K708" t="s">
        <v>60</v>
      </c>
      <c r="L708" t="s">
        <v>4010</v>
      </c>
      <c r="M708" t="s">
        <v>61</v>
      </c>
    </row>
    <row r="709" spans="1:13">
      <c r="A709" t="s">
        <v>4754</v>
      </c>
      <c r="B709" t="s">
        <v>4705</v>
      </c>
      <c r="C709" t="s">
        <v>192</v>
      </c>
      <c r="D709">
        <v>42050</v>
      </c>
      <c r="E709">
        <v>1910</v>
      </c>
      <c r="F709">
        <v>21075</v>
      </c>
      <c r="G709" t="s">
        <v>1104</v>
      </c>
      <c r="I709" t="s">
        <v>4009</v>
      </c>
      <c r="J709" t="s">
        <v>47</v>
      </c>
      <c r="K709" t="s">
        <v>60</v>
      </c>
      <c r="L709" t="s">
        <v>39</v>
      </c>
      <c r="M709" t="s">
        <v>40</v>
      </c>
    </row>
    <row r="710" spans="1:13">
      <c r="A710" t="s">
        <v>4755</v>
      </c>
      <c r="B710" t="s">
        <v>4705</v>
      </c>
      <c r="C710" t="s">
        <v>192</v>
      </c>
      <c r="D710">
        <v>42050</v>
      </c>
      <c r="E710">
        <v>1111</v>
      </c>
      <c r="F710">
        <v>21075</v>
      </c>
      <c r="G710" t="s">
        <v>1104</v>
      </c>
      <c r="I710" t="s">
        <v>4026</v>
      </c>
      <c r="J710" t="s">
        <v>47</v>
      </c>
      <c r="K710" t="s">
        <v>82</v>
      </c>
      <c r="L710" t="s">
        <v>4010</v>
      </c>
      <c r="M710" t="s">
        <v>61</v>
      </c>
    </row>
    <row r="711" spans="1:13">
      <c r="A711" t="s">
        <v>4756</v>
      </c>
      <c r="B711" t="s">
        <v>4705</v>
      </c>
      <c r="C711" t="s">
        <v>192</v>
      </c>
      <c r="D711">
        <v>42050</v>
      </c>
      <c r="E711">
        <v>7046</v>
      </c>
      <c r="F711">
        <v>21075</v>
      </c>
      <c r="G711" t="s">
        <v>1104</v>
      </c>
      <c r="I711" t="s">
        <v>4009</v>
      </c>
      <c r="J711" t="s">
        <v>47</v>
      </c>
      <c r="K711" t="s">
        <v>93</v>
      </c>
      <c r="L711" t="s">
        <v>4010</v>
      </c>
      <c r="M711" t="s">
        <v>61</v>
      </c>
    </row>
    <row r="712" spans="1:13">
      <c r="A712" t="s">
        <v>4757</v>
      </c>
      <c r="B712" t="s">
        <v>4758</v>
      </c>
      <c r="C712" t="s">
        <v>192</v>
      </c>
      <c r="D712">
        <v>41839</v>
      </c>
      <c r="E712">
        <v>8804</v>
      </c>
      <c r="F712">
        <v>21119</v>
      </c>
      <c r="G712" t="s">
        <v>4496</v>
      </c>
      <c r="I712" t="s">
        <v>4018</v>
      </c>
      <c r="J712" t="s">
        <v>47</v>
      </c>
      <c r="K712" t="s">
        <v>48</v>
      </c>
      <c r="L712" t="s">
        <v>4010</v>
      </c>
      <c r="M712" t="s">
        <v>49</v>
      </c>
    </row>
    <row r="713" spans="1:13">
      <c r="A713" t="s">
        <v>4759</v>
      </c>
      <c r="B713" t="s">
        <v>504</v>
      </c>
      <c r="C713" t="s">
        <v>192</v>
      </c>
      <c r="D713">
        <v>42051</v>
      </c>
      <c r="E713">
        <v>9502</v>
      </c>
      <c r="F713">
        <v>21083</v>
      </c>
      <c r="G713" t="s">
        <v>4760</v>
      </c>
      <c r="I713" t="s">
        <v>4018</v>
      </c>
      <c r="J713" t="s">
        <v>47</v>
      </c>
      <c r="K713" t="s">
        <v>48</v>
      </c>
      <c r="L713" t="s">
        <v>158</v>
      </c>
      <c r="M713" t="s">
        <v>40</v>
      </c>
    </row>
    <row r="714" spans="1:13">
      <c r="A714" t="s">
        <v>4722</v>
      </c>
      <c r="B714" t="s">
        <v>4761</v>
      </c>
      <c r="C714" t="s">
        <v>192</v>
      </c>
      <c r="D714">
        <v>41840</v>
      </c>
      <c r="E714">
        <v>9081</v>
      </c>
      <c r="F714">
        <v>21133</v>
      </c>
      <c r="G714" t="s">
        <v>4492</v>
      </c>
      <c r="I714" t="s">
        <v>4026</v>
      </c>
      <c r="J714" t="s">
        <v>47</v>
      </c>
      <c r="K714" t="s">
        <v>93</v>
      </c>
      <c r="L714" t="s">
        <v>4010</v>
      </c>
      <c r="M714" t="s">
        <v>89</v>
      </c>
    </row>
    <row r="715" spans="1:13">
      <c r="A715" t="s">
        <v>4762</v>
      </c>
      <c r="B715" t="s">
        <v>4761</v>
      </c>
      <c r="C715" t="s">
        <v>192</v>
      </c>
      <c r="D715">
        <v>41840</v>
      </c>
      <c r="E715">
        <v>9006</v>
      </c>
      <c r="F715">
        <v>21133</v>
      </c>
      <c r="G715" t="s">
        <v>4492</v>
      </c>
      <c r="I715" t="s">
        <v>4018</v>
      </c>
      <c r="J715" t="s">
        <v>47</v>
      </c>
      <c r="K715" t="s">
        <v>48</v>
      </c>
      <c r="L715" t="s">
        <v>4010</v>
      </c>
      <c r="M715" t="s">
        <v>1449</v>
      </c>
    </row>
    <row r="716" spans="1:13">
      <c r="A716" t="s">
        <v>4601</v>
      </c>
      <c r="B716" t="s">
        <v>4761</v>
      </c>
      <c r="C716" t="s">
        <v>192</v>
      </c>
      <c r="D716">
        <v>41840</v>
      </c>
      <c r="E716">
        <v>9048</v>
      </c>
      <c r="F716">
        <v>21133</v>
      </c>
      <c r="G716" t="s">
        <v>4492</v>
      </c>
      <c r="I716" t="s">
        <v>4018</v>
      </c>
      <c r="J716" t="s">
        <v>47</v>
      </c>
      <c r="K716" t="s">
        <v>60</v>
      </c>
      <c r="L716" t="s">
        <v>4010</v>
      </c>
      <c r="M716" t="s">
        <v>49</v>
      </c>
    </row>
    <row r="717" spans="1:13">
      <c r="A717" t="s">
        <v>4116</v>
      </c>
      <c r="B717" t="s">
        <v>4763</v>
      </c>
      <c r="C717" t="s">
        <v>192</v>
      </c>
      <c r="D717">
        <v>42053</v>
      </c>
      <c r="E717">
        <v>9678</v>
      </c>
      <c r="F717">
        <v>21145</v>
      </c>
      <c r="G717" t="s">
        <v>4621</v>
      </c>
      <c r="I717" t="s">
        <v>4018</v>
      </c>
      <c r="J717" t="s">
        <v>121</v>
      </c>
      <c r="K717" t="s">
        <v>60</v>
      </c>
      <c r="L717" t="s">
        <v>39</v>
      </c>
      <c r="M717" t="s">
        <v>61</v>
      </c>
    </row>
    <row r="718" spans="1:13">
      <c r="A718" t="s">
        <v>4764</v>
      </c>
      <c r="B718" t="s">
        <v>4765</v>
      </c>
      <c r="C718" t="s">
        <v>192</v>
      </c>
      <c r="D718">
        <v>41843</v>
      </c>
      <c r="E718">
        <v>8968</v>
      </c>
      <c r="F718">
        <v>21119</v>
      </c>
      <c r="G718" t="s">
        <v>4496</v>
      </c>
      <c r="I718" t="s">
        <v>4018</v>
      </c>
      <c r="J718" t="s">
        <v>47</v>
      </c>
      <c r="K718" t="s">
        <v>48</v>
      </c>
      <c r="L718" t="s">
        <v>4010</v>
      </c>
      <c r="M718" t="s">
        <v>49</v>
      </c>
    </row>
    <row r="719" spans="1:13">
      <c r="A719" t="s">
        <v>4766</v>
      </c>
      <c r="B719" t="s">
        <v>4765</v>
      </c>
      <c r="C719" t="s">
        <v>192</v>
      </c>
      <c r="D719">
        <v>41843</v>
      </c>
      <c r="E719">
        <v>9056</v>
      </c>
      <c r="F719">
        <v>21119</v>
      </c>
      <c r="G719" t="s">
        <v>4496</v>
      </c>
      <c r="I719" t="s">
        <v>4018</v>
      </c>
      <c r="J719" t="s">
        <v>47</v>
      </c>
      <c r="K719" t="s">
        <v>48</v>
      </c>
      <c r="L719" t="s">
        <v>4010</v>
      </c>
      <c r="M719" t="s">
        <v>40</v>
      </c>
    </row>
    <row r="720" spans="1:13">
      <c r="A720" t="s">
        <v>4190</v>
      </c>
      <c r="B720" t="s">
        <v>4767</v>
      </c>
      <c r="C720" t="s">
        <v>192</v>
      </c>
      <c r="D720">
        <v>42054</v>
      </c>
      <c r="G720" t="s">
        <v>1259</v>
      </c>
      <c r="I720" t="s">
        <v>4026</v>
      </c>
      <c r="J720" t="s">
        <v>47</v>
      </c>
      <c r="K720" t="s">
        <v>48</v>
      </c>
      <c r="L720" t="s">
        <v>4010</v>
      </c>
      <c r="M720" t="s">
        <v>49</v>
      </c>
    </row>
    <row r="721" spans="1:13">
      <c r="A721" t="s">
        <v>4768</v>
      </c>
      <c r="B721" t="s">
        <v>4769</v>
      </c>
      <c r="C721" t="s">
        <v>192</v>
      </c>
      <c r="D721">
        <v>41844</v>
      </c>
      <c r="E721">
        <v>9031</v>
      </c>
      <c r="F721">
        <v>21119</v>
      </c>
      <c r="G721" t="s">
        <v>4496</v>
      </c>
      <c r="I721" t="s">
        <v>4018</v>
      </c>
      <c r="J721" t="s">
        <v>47</v>
      </c>
      <c r="K721" t="s">
        <v>48</v>
      </c>
      <c r="L721" t="s">
        <v>4010</v>
      </c>
      <c r="M721" t="s">
        <v>61</v>
      </c>
    </row>
    <row r="722" spans="1:13">
      <c r="A722" t="s">
        <v>4770</v>
      </c>
      <c r="B722" t="s">
        <v>4771</v>
      </c>
      <c r="C722" t="s">
        <v>192</v>
      </c>
      <c r="D722">
        <v>42055</v>
      </c>
      <c r="E722">
        <v>5954</v>
      </c>
      <c r="F722">
        <v>21143</v>
      </c>
      <c r="G722" t="s">
        <v>4714</v>
      </c>
      <c r="I722" t="s">
        <v>4018</v>
      </c>
      <c r="J722" t="s">
        <v>47</v>
      </c>
      <c r="K722" t="s">
        <v>48</v>
      </c>
      <c r="L722" t="s">
        <v>4010</v>
      </c>
      <c r="M722" t="s">
        <v>49</v>
      </c>
    </row>
    <row r="723" spans="1:13">
      <c r="A723" t="s">
        <v>4772</v>
      </c>
      <c r="B723" t="s">
        <v>4749</v>
      </c>
      <c r="C723" t="s">
        <v>192</v>
      </c>
      <c r="D723">
        <v>42056</v>
      </c>
      <c r="E723">
        <v>9510</v>
      </c>
      <c r="F723">
        <v>21007</v>
      </c>
      <c r="G723" t="s">
        <v>4750</v>
      </c>
      <c r="I723" t="s">
        <v>4026</v>
      </c>
      <c r="J723" t="s">
        <v>47</v>
      </c>
      <c r="K723" t="s">
        <v>82</v>
      </c>
      <c r="L723" t="s">
        <v>158</v>
      </c>
      <c r="M723" t="s">
        <v>61</v>
      </c>
    </row>
    <row r="724" spans="1:13">
      <c r="A724" t="s">
        <v>4773</v>
      </c>
      <c r="B724" t="s">
        <v>4628</v>
      </c>
      <c r="C724" t="s">
        <v>299</v>
      </c>
      <c r="D724">
        <v>6074</v>
      </c>
      <c r="E724">
        <v>6976</v>
      </c>
      <c r="F724">
        <v>9003</v>
      </c>
      <c r="G724" t="s">
        <v>300</v>
      </c>
      <c r="H724">
        <v>3280</v>
      </c>
      <c r="I724" t="s">
        <v>4083</v>
      </c>
      <c r="J724" t="s">
        <v>47</v>
      </c>
      <c r="K724" t="s">
        <v>82</v>
      </c>
      <c r="L724" t="s">
        <v>4010</v>
      </c>
      <c r="M724" t="s">
        <v>1449</v>
      </c>
    </row>
    <row r="725" spans="1:13">
      <c r="A725" t="s">
        <v>4774</v>
      </c>
      <c r="B725" t="s">
        <v>4749</v>
      </c>
      <c r="C725" t="s">
        <v>192</v>
      </c>
      <c r="D725">
        <v>42056</v>
      </c>
      <c r="F725">
        <v>21007</v>
      </c>
      <c r="G725" t="s">
        <v>4750</v>
      </c>
      <c r="I725" t="s">
        <v>4018</v>
      </c>
      <c r="J725" t="s">
        <v>47</v>
      </c>
      <c r="K725" t="s">
        <v>82</v>
      </c>
      <c r="L725" t="s">
        <v>4010</v>
      </c>
      <c r="M725" t="s">
        <v>1449</v>
      </c>
    </row>
    <row r="726" spans="1:13">
      <c r="A726" t="s">
        <v>4775</v>
      </c>
      <c r="B726" t="s">
        <v>4776</v>
      </c>
      <c r="C726" t="s">
        <v>192</v>
      </c>
      <c r="D726">
        <v>42058</v>
      </c>
      <c r="E726">
        <v>9525</v>
      </c>
      <c r="F726">
        <v>21139</v>
      </c>
      <c r="G726" t="s">
        <v>791</v>
      </c>
      <c r="I726" t="s">
        <v>4022</v>
      </c>
      <c r="J726" t="s">
        <v>47</v>
      </c>
      <c r="K726" t="s">
        <v>48</v>
      </c>
      <c r="L726" t="s">
        <v>4010</v>
      </c>
      <c r="M726" t="s">
        <v>49</v>
      </c>
    </row>
    <row r="727" spans="1:13">
      <c r="A727" t="s">
        <v>4777</v>
      </c>
      <c r="B727" t="s">
        <v>2559</v>
      </c>
      <c r="C727" t="s">
        <v>588</v>
      </c>
      <c r="D727">
        <v>1535</v>
      </c>
      <c r="E727">
        <v>1409</v>
      </c>
      <c r="F727">
        <v>25027</v>
      </c>
      <c r="G727" t="s">
        <v>1194</v>
      </c>
      <c r="H727">
        <v>1122</v>
      </c>
      <c r="I727" t="s">
        <v>4018</v>
      </c>
      <c r="J727" t="s">
        <v>121</v>
      </c>
      <c r="K727" t="s">
        <v>82</v>
      </c>
      <c r="L727" t="s">
        <v>4010</v>
      </c>
      <c r="M727" t="s">
        <v>61</v>
      </c>
    </row>
    <row r="728" spans="1:13">
      <c r="A728" t="s">
        <v>4778</v>
      </c>
      <c r="B728" t="s">
        <v>4779</v>
      </c>
      <c r="C728" t="s">
        <v>192</v>
      </c>
      <c r="D728">
        <v>42207</v>
      </c>
      <c r="E728">
        <v>9372</v>
      </c>
      <c r="F728">
        <v>21061</v>
      </c>
      <c r="G728" t="s">
        <v>4780</v>
      </c>
      <c r="I728" t="s">
        <v>4018</v>
      </c>
      <c r="J728" t="s">
        <v>47</v>
      </c>
      <c r="K728" t="s">
        <v>48</v>
      </c>
      <c r="L728" t="s">
        <v>4010</v>
      </c>
      <c r="M728" t="s">
        <v>40</v>
      </c>
    </row>
    <row r="729" spans="1:13">
      <c r="A729" t="s">
        <v>4781</v>
      </c>
      <c r="B729" t="s">
        <v>4779</v>
      </c>
      <c r="C729" t="s">
        <v>192</v>
      </c>
      <c r="D729">
        <v>42207</v>
      </c>
      <c r="F729">
        <v>21061</v>
      </c>
      <c r="G729" t="s">
        <v>4780</v>
      </c>
      <c r="I729" t="s">
        <v>4018</v>
      </c>
      <c r="J729" t="s">
        <v>47</v>
      </c>
      <c r="K729" t="s">
        <v>48</v>
      </c>
      <c r="L729" t="s">
        <v>4010</v>
      </c>
      <c r="M729" t="s">
        <v>61</v>
      </c>
    </row>
    <row r="730" spans="1:13">
      <c r="A730" t="s">
        <v>4782</v>
      </c>
      <c r="B730" t="s">
        <v>507</v>
      </c>
      <c r="C730" t="s">
        <v>192</v>
      </c>
      <c r="D730">
        <v>42064</v>
      </c>
      <c r="E730">
        <v>1803</v>
      </c>
      <c r="F730">
        <v>21055</v>
      </c>
      <c r="G730" t="s">
        <v>4156</v>
      </c>
      <c r="I730" t="s">
        <v>4018</v>
      </c>
      <c r="J730" t="s">
        <v>47</v>
      </c>
      <c r="K730" t="s">
        <v>38</v>
      </c>
      <c r="L730" t="s">
        <v>4010</v>
      </c>
      <c r="M730" t="s">
        <v>61</v>
      </c>
    </row>
    <row r="731" spans="1:13">
      <c r="A731" t="s">
        <v>4783</v>
      </c>
      <c r="B731" t="s">
        <v>4784</v>
      </c>
      <c r="C731" t="s">
        <v>192</v>
      </c>
      <c r="D731">
        <v>42210</v>
      </c>
      <c r="E731">
        <v>9297</v>
      </c>
      <c r="F731">
        <v>21061</v>
      </c>
      <c r="G731" t="s">
        <v>4780</v>
      </c>
      <c r="I731" t="s">
        <v>4026</v>
      </c>
      <c r="J731" t="s">
        <v>47</v>
      </c>
      <c r="K731" t="s">
        <v>82</v>
      </c>
      <c r="L731" t="s">
        <v>4010</v>
      </c>
      <c r="M731" t="s">
        <v>49</v>
      </c>
    </row>
    <row r="732" spans="1:13">
      <c r="A732" t="s">
        <v>4785</v>
      </c>
      <c r="B732" t="s">
        <v>4786</v>
      </c>
      <c r="C732" t="s">
        <v>192</v>
      </c>
      <c r="D732">
        <v>42066</v>
      </c>
      <c r="E732">
        <v>4989</v>
      </c>
      <c r="F732">
        <v>21083</v>
      </c>
      <c r="G732" t="s">
        <v>4760</v>
      </c>
      <c r="I732" t="s">
        <v>4013</v>
      </c>
      <c r="J732" t="s">
        <v>47</v>
      </c>
      <c r="K732" t="s">
        <v>82</v>
      </c>
      <c r="L732" t="s">
        <v>4010</v>
      </c>
      <c r="M732" t="s">
        <v>49</v>
      </c>
    </row>
    <row r="733" spans="1:13">
      <c r="A733" t="s">
        <v>4646</v>
      </c>
      <c r="B733" t="s">
        <v>507</v>
      </c>
      <c r="C733" t="s">
        <v>192</v>
      </c>
      <c r="D733">
        <v>42064</v>
      </c>
      <c r="E733">
        <v>1240</v>
      </c>
      <c r="F733">
        <v>21055</v>
      </c>
      <c r="G733" t="s">
        <v>4156</v>
      </c>
      <c r="I733" t="s">
        <v>4018</v>
      </c>
      <c r="J733" t="s">
        <v>47</v>
      </c>
      <c r="K733" t="s">
        <v>38</v>
      </c>
      <c r="L733" t="s">
        <v>4010</v>
      </c>
      <c r="M733" t="s">
        <v>49</v>
      </c>
    </row>
    <row r="734" spans="1:13">
      <c r="A734" t="s">
        <v>4787</v>
      </c>
      <c r="B734" t="s">
        <v>4628</v>
      </c>
      <c r="C734" t="s">
        <v>299</v>
      </c>
      <c r="D734">
        <v>6074</v>
      </c>
      <c r="E734">
        <v>3004</v>
      </c>
      <c r="F734">
        <v>9003</v>
      </c>
      <c r="G734" t="s">
        <v>300</v>
      </c>
      <c r="H734">
        <v>3280</v>
      </c>
      <c r="I734" t="s">
        <v>4032</v>
      </c>
      <c r="J734" t="s">
        <v>47</v>
      </c>
      <c r="K734" t="s">
        <v>48</v>
      </c>
      <c r="L734" t="s">
        <v>4010</v>
      </c>
      <c r="M734" t="s">
        <v>61</v>
      </c>
    </row>
    <row r="735" spans="1:13">
      <c r="A735" t="s">
        <v>4788</v>
      </c>
      <c r="B735" t="s">
        <v>507</v>
      </c>
      <c r="C735" t="s">
        <v>192</v>
      </c>
      <c r="D735">
        <v>42064</v>
      </c>
      <c r="E735">
        <v>5301</v>
      </c>
      <c r="F735">
        <v>21055</v>
      </c>
      <c r="G735" t="s">
        <v>4156</v>
      </c>
      <c r="I735" t="s">
        <v>4026</v>
      </c>
      <c r="J735" t="s">
        <v>47</v>
      </c>
      <c r="K735" t="s">
        <v>48</v>
      </c>
      <c r="L735" t="s">
        <v>4010</v>
      </c>
      <c r="M735" t="s">
        <v>61</v>
      </c>
    </row>
    <row r="736" spans="1:13">
      <c r="A736" t="s">
        <v>4789</v>
      </c>
      <c r="B736" t="s">
        <v>4784</v>
      </c>
      <c r="C736" t="s">
        <v>192</v>
      </c>
      <c r="D736">
        <v>42210</v>
      </c>
      <c r="E736">
        <v>9038</v>
      </c>
      <c r="F736">
        <v>21061</v>
      </c>
      <c r="G736" t="s">
        <v>4780</v>
      </c>
      <c r="I736" t="s">
        <v>4018</v>
      </c>
      <c r="J736" t="s">
        <v>47</v>
      </c>
      <c r="K736" t="s">
        <v>60</v>
      </c>
      <c r="L736" t="s">
        <v>4010</v>
      </c>
      <c r="M736" t="s">
        <v>49</v>
      </c>
    </row>
    <row r="737" spans="1:13">
      <c r="A737" t="s">
        <v>4790</v>
      </c>
      <c r="B737" t="s">
        <v>4784</v>
      </c>
      <c r="C737" t="s">
        <v>192</v>
      </c>
      <c r="D737">
        <v>42210</v>
      </c>
      <c r="F737">
        <v>21061</v>
      </c>
      <c r="G737" t="s">
        <v>4780</v>
      </c>
      <c r="I737" t="s">
        <v>4018</v>
      </c>
      <c r="J737" t="s">
        <v>47</v>
      </c>
      <c r="K737" t="s">
        <v>82</v>
      </c>
      <c r="L737" t="s">
        <v>4010</v>
      </c>
      <c r="M737" t="s">
        <v>49</v>
      </c>
    </row>
    <row r="738" spans="1:13">
      <c r="A738" t="s">
        <v>4048</v>
      </c>
      <c r="B738" t="s">
        <v>4784</v>
      </c>
      <c r="C738" t="s">
        <v>192</v>
      </c>
      <c r="D738">
        <v>42210</v>
      </c>
      <c r="E738">
        <v>9280</v>
      </c>
      <c r="F738">
        <v>21061</v>
      </c>
      <c r="G738" t="s">
        <v>4780</v>
      </c>
      <c r="I738" t="s">
        <v>4018</v>
      </c>
      <c r="J738" t="s">
        <v>37</v>
      </c>
      <c r="K738" t="s">
        <v>82</v>
      </c>
      <c r="L738" t="s">
        <v>4010</v>
      </c>
      <c r="M738" t="s">
        <v>49</v>
      </c>
    </row>
    <row r="739" spans="1:13">
      <c r="A739" t="s">
        <v>4646</v>
      </c>
      <c r="B739" t="s">
        <v>4786</v>
      </c>
      <c r="C739" t="s">
        <v>192</v>
      </c>
      <c r="D739">
        <v>42066</v>
      </c>
      <c r="E739">
        <v>3227</v>
      </c>
      <c r="F739">
        <v>21083</v>
      </c>
      <c r="G739" t="s">
        <v>4760</v>
      </c>
      <c r="I739" t="s">
        <v>4018</v>
      </c>
      <c r="J739" t="s">
        <v>47</v>
      </c>
      <c r="K739" t="s">
        <v>38</v>
      </c>
      <c r="L739" t="s">
        <v>39</v>
      </c>
      <c r="M739" t="s">
        <v>89</v>
      </c>
    </row>
    <row r="740" spans="1:13">
      <c r="A740" t="s">
        <v>4791</v>
      </c>
      <c r="B740" t="s">
        <v>4786</v>
      </c>
      <c r="C740" t="s">
        <v>192</v>
      </c>
      <c r="D740">
        <v>42066</v>
      </c>
      <c r="E740">
        <v>2208</v>
      </c>
      <c r="F740">
        <v>21083</v>
      </c>
      <c r="G740" t="s">
        <v>4760</v>
      </c>
      <c r="I740" t="s">
        <v>4018</v>
      </c>
      <c r="J740" t="s">
        <v>47</v>
      </c>
      <c r="K740" t="s">
        <v>48</v>
      </c>
      <c r="L740" t="s">
        <v>4010</v>
      </c>
      <c r="M740" t="s">
        <v>1449</v>
      </c>
    </row>
    <row r="741" spans="1:13">
      <c r="A741" t="s">
        <v>4792</v>
      </c>
      <c r="B741" t="s">
        <v>4786</v>
      </c>
      <c r="C741" t="s">
        <v>192</v>
      </c>
      <c r="D741">
        <v>42066</v>
      </c>
      <c r="E741">
        <v>2130</v>
      </c>
      <c r="F741">
        <v>21083</v>
      </c>
      <c r="G741" t="s">
        <v>4760</v>
      </c>
      <c r="I741" t="s">
        <v>4018</v>
      </c>
      <c r="J741" t="s">
        <v>47</v>
      </c>
      <c r="K741" t="s">
        <v>48</v>
      </c>
      <c r="L741" t="s">
        <v>4010</v>
      </c>
      <c r="M741" t="s">
        <v>49</v>
      </c>
    </row>
    <row r="742" spans="1:13">
      <c r="A742" t="s">
        <v>4793</v>
      </c>
      <c r="B742" t="s">
        <v>4794</v>
      </c>
      <c r="C742" t="s">
        <v>192</v>
      </c>
      <c r="D742">
        <v>42211</v>
      </c>
      <c r="E742">
        <v>6612</v>
      </c>
      <c r="F742">
        <v>21221</v>
      </c>
      <c r="G742" t="s">
        <v>4795</v>
      </c>
      <c r="I742" t="s">
        <v>4026</v>
      </c>
      <c r="J742" t="s">
        <v>47</v>
      </c>
      <c r="K742" t="s">
        <v>93</v>
      </c>
      <c r="L742" t="s">
        <v>4010</v>
      </c>
      <c r="M742" t="s">
        <v>61</v>
      </c>
    </row>
    <row r="743" spans="1:13">
      <c r="A743" t="s">
        <v>4796</v>
      </c>
      <c r="B743" t="s">
        <v>4786</v>
      </c>
      <c r="C743" t="s">
        <v>192</v>
      </c>
      <c r="D743">
        <v>42066</v>
      </c>
      <c r="E743">
        <v>6731</v>
      </c>
      <c r="F743">
        <v>21083</v>
      </c>
      <c r="G743" t="s">
        <v>4760</v>
      </c>
      <c r="I743" t="s">
        <v>4018</v>
      </c>
      <c r="J743" t="s">
        <v>47</v>
      </c>
      <c r="K743" t="s">
        <v>48</v>
      </c>
      <c r="L743" t="s">
        <v>158</v>
      </c>
      <c r="M743" t="s">
        <v>89</v>
      </c>
    </row>
    <row r="744" spans="1:13">
      <c r="A744" t="s">
        <v>4646</v>
      </c>
      <c r="B744" t="s">
        <v>4794</v>
      </c>
      <c r="C744" t="s">
        <v>192</v>
      </c>
      <c r="D744">
        <v>42211</v>
      </c>
      <c r="E744">
        <v>6611</v>
      </c>
      <c r="F744">
        <v>21221</v>
      </c>
      <c r="G744" t="s">
        <v>4795</v>
      </c>
      <c r="I744" t="s">
        <v>4018</v>
      </c>
      <c r="J744" t="s">
        <v>47</v>
      </c>
      <c r="K744" t="s">
        <v>60</v>
      </c>
      <c r="L744" t="s">
        <v>4010</v>
      </c>
      <c r="M744" t="s">
        <v>61</v>
      </c>
    </row>
    <row r="745" spans="1:13">
      <c r="A745" t="s">
        <v>4797</v>
      </c>
      <c r="B745" t="s">
        <v>4628</v>
      </c>
      <c r="C745" t="s">
        <v>299</v>
      </c>
      <c r="D745">
        <v>6074</v>
      </c>
      <c r="E745">
        <v>4012</v>
      </c>
      <c r="F745">
        <v>9003</v>
      </c>
      <c r="G745" t="s">
        <v>300</v>
      </c>
      <c r="H745">
        <v>3280</v>
      </c>
      <c r="I745" t="s">
        <v>4018</v>
      </c>
      <c r="J745" t="s">
        <v>47</v>
      </c>
      <c r="K745" t="s">
        <v>48</v>
      </c>
      <c r="L745" t="s">
        <v>4010</v>
      </c>
      <c r="M745" t="s">
        <v>49</v>
      </c>
    </row>
    <row r="746" spans="1:13">
      <c r="A746" t="s">
        <v>4798</v>
      </c>
      <c r="B746" t="s">
        <v>4794</v>
      </c>
      <c r="C746" t="s">
        <v>192</v>
      </c>
      <c r="D746">
        <v>42211</v>
      </c>
      <c r="E746">
        <v>9143</v>
      </c>
      <c r="F746">
        <v>21221</v>
      </c>
      <c r="G746" t="s">
        <v>4795</v>
      </c>
      <c r="I746" t="s">
        <v>4018</v>
      </c>
      <c r="J746" t="s">
        <v>47</v>
      </c>
      <c r="K746" t="s">
        <v>48</v>
      </c>
      <c r="L746" t="s">
        <v>4010</v>
      </c>
      <c r="M746" t="s">
        <v>49</v>
      </c>
    </row>
    <row r="747" spans="1:13">
      <c r="A747" t="s">
        <v>4799</v>
      </c>
      <c r="B747" t="s">
        <v>4794</v>
      </c>
      <c r="C747" t="s">
        <v>192</v>
      </c>
      <c r="D747">
        <v>42211</v>
      </c>
      <c r="E747">
        <v>9796</v>
      </c>
      <c r="F747">
        <v>21221</v>
      </c>
      <c r="G747" t="s">
        <v>4795</v>
      </c>
      <c r="I747" t="s">
        <v>4018</v>
      </c>
      <c r="J747" t="s">
        <v>47</v>
      </c>
      <c r="K747" t="s">
        <v>60</v>
      </c>
      <c r="L747" t="s">
        <v>4010</v>
      </c>
      <c r="M747" t="s">
        <v>1449</v>
      </c>
    </row>
    <row r="748" spans="1:13">
      <c r="A748" t="s">
        <v>4800</v>
      </c>
      <c r="B748" t="s">
        <v>3628</v>
      </c>
      <c r="C748" t="s">
        <v>192</v>
      </c>
      <c r="D748">
        <v>42211</v>
      </c>
      <c r="E748">
        <v>8445</v>
      </c>
      <c r="F748">
        <v>21221</v>
      </c>
      <c r="G748" t="s">
        <v>4795</v>
      </c>
      <c r="I748" t="s">
        <v>4018</v>
      </c>
      <c r="J748" t="s">
        <v>47</v>
      </c>
      <c r="K748" t="s">
        <v>93</v>
      </c>
      <c r="L748" t="s">
        <v>4010</v>
      </c>
      <c r="M748" t="s">
        <v>40</v>
      </c>
    </row>
    <row r="749" spans="1:13">
      <c r="A749" t="s">
        <v>4801</v>
      </c>
      <c r="B749" t="s">
        <v>4794</v>
      </c>
      <c r="C749" t="s">
        <v>192</v>
      </c>
      <c r="D749">
        <v>42211</v>
      </c>
      <c r="E749">
        <v>7830</v>
      </c>
      <c r="F749">
        <v>21221</v>
      </c>
      <c r="G749" t="s">
        <v>4795</v>
      </c>
      <c r="I749" t="s">
        <v>4026</v>
      </c>
      <c r="J749" t="s">
        <v>47</v>
      </c>
      <c r="K749" t="s">
        <v>48</v>
      </c>
      <c r="L749" t="s">
        <v>4010</v>
      </c>
      <c r="M749" t="s">
        <v>1449</v>
      </c>
    </row>
    <row r="750" spans="1:13">
      <c r="A750" t="s">
        <v>4802</v>
      </c>
      <c r="B750" t="s">
        <v>4786</v>
      </c>
      <c r="C750" t="s">
        <v>192</v>
      </c>
      <c r="D750">
        <v>42066</v>
      </c>
      <c r="E750">
        <v>4214</v>
      </c>
      <c r="F750">
        <v>21083</v>
      </c>
      <c r="G750" t="s">
        <v>4760</v>
      </c>
      <c r="I750" t="s">
        <v>4032</v>
      </c>
      <c r="J750" t="s">
        <v>47</v>
      </c>
      <c r="K750" t="s">
        <v>48</v>
      </c>
      <c r="L750" t="s">
        <v>4010</v>
      </c>
      <c r="M750" t="s">
        <v>40</v>
      </c>
    </row>
    <row r="751" spans="1:13">
      <c r="A751" t="s">
        <v>4803</v>
      </c>
      <c r="B751" t="s">
        <v>4794</v>
      </c>
      <c r="C751" t="s">
        <v>192</v>
      </c>
      <c r="D751">
        <v>42211</v>
      </c>
      <c r="E751">
        <v>6734</v>
      </c>
      <c r="F751">
        <v>21221</v>
      </c>
      <c r="G751" t="s">
        <v>4795</v>
      </c>
      <c r="I751" t="s">
        <v>4013</v>
      </c>
      <c r="J751" t="s">
        <v>47</v>
      </c>
      <c r="K751" t="s">
        <v>48</v>
      </c>
      <c r="L751" t="s">
        <v>4010</v>
      </c>
      <c r="M751" t="s">
        <v>61</v>
      </c>
    </row>
    <row r="752" spans="1:13">
      <c r="A752" t="s">
        <v>4804</v>
      </c>
      <c r="B752" t="s">
        <v>4794</v>
      </c>
      <c r="C752" t="s">
        <v>192</v>
      </c>
      <c r="D752">
        <v>42211</v>
      </c>
      <c r="E752">
        <v>7672</v>
      </c>
      <c r="F752">
        <v>21221</v>
      </c>
      <c r="G752" t="s">
        <v>4795</v>
      </c>
      <c r="I752" t="s">
        <v>4018</v>
      </c>
      <c r="J752" t="s">
        <v>47</v>
      </c>
      <c r="K752" t="s">
        <v>48</v>
      </c>
      <c r="L752" t="s">
        <v>4010</v>
      </c>
      <c r="M752" t="s">
        <v>1449</v>
      </c>
    </row>
    <row r="753" spans="1:13">
      <c r="A753" t="s">
        <v>4805</v>
      </c>
      <c r="B753" t="s">
        <v>4786</v>
      </c>
      <c r="C753" t="s">
        <v>192</v>
      </c>
      <c r="D753">
        <v>42066</v>
      </c>
      <c r="E753">
        <v>8282</v>
      </c>
      <c r="F753">
        <v>21083</v>
      </c>
      <c r="G753" t="s">
        <v>4760</v>
      </c>
      <c r="I753" t="s">
        <v>4018</v>
      </c>
      <c r="J753" t="s">
        <v>47</v>
      </c>
      <c r="K753" t="s">
        <v>93</v>
      </c>
      <c r="L753" t="s">
        <v>4010</v>
      </c>
      <c r="M753" t="s">
        <v>49</v>
      </c>
    </row>
    <row r="754" spans="1:13">
      <c r="A754" t="s">
        <v>4048</v>
      </c>
      <c r="B754" t="s">
        <v>4786</v>
      </c>
      <c r="C754" t="s">
        <v>192</v>
      </c>
      <c r="D754">
        <v>42066</v>
      </c>
      <c r="E754">
        <v>1110</v>
      </c>
      <c r="F754">
        <v>21083</v>
      </c>
      <c r="G754" t="s">
        <v>4760</v>
      </c>
      <c r="I754" t="s">
        <v>4018</v>
      </c>
      <c r="J754" t="s">
        <v>37</v>
      </c>
      <c r="K754" t="s">
        <v>60</v>
      </c>
      <c r="L754" t="s">
        <v>4010</v>
      </c>
      <c r="M754" t="s">
        <v>49</v>
      </c>
    </row>
    <row r="755" spans="1:13">
      <c r="A755" t="s">
        <v>4806</v>
      </c>
      <c r="B755" t="s">
        <v>4786</v>
      </c>
      <c r="C755" t="s">
        <v>192</v>
      </c>
      <c r="D755">
        <v>42066</v>
      </c>
      <c r="E755">
        <v>3227</v>
      </c>
      <c r="F755">
        <v>21083</v>
      </c>
      <c r="G755" t="s">
        <v>4760</v>
      </c>
      <c r="I755" t="s">
        <v>4018</v>
      </c>
      <c r="J755" t="s">
        <v>47</v>
      </c>
      <c r="K755" t="s">
        <v>48</v>
      </c>
      <c r="L755" t="s">
        <v>4010</v>
      </c>
      <c r="M755" t="s">
        <v>49</v>
      </c>
    </row>
    <row r="756" spans="1:13">
      <c r="A756" t="s">
        <v>4807</v>
      </c>
      <c r="B756" t="s">
        <v>4808</v>
      </c>
      <c r="C756" t="s">
        <v>192</v>
      </c>
      <c r="D756">
        <v>42215</v>
      </c>
      <c r="G756" t="s">
        <v>1259</v>
      </c>
      <c r="I756" t="s">
        <v>4018</v>
      </c>
      <c r="J756" t="s">
        <v>47</v>
      </c>
      <c r="K756" t="s">
        <v>48</v>
      </c>
      <c r="L756" t="s">
        <v>4010</v>
      </c>
      <c r="M756" t="s">
        <v>49</v>
      </c>
    </row>
    <row r="757" spans="1:13">
      <c r="A757" t="s">
        <v>4809</v>
      </c>
      <c r="B757" t="s">
        <v>4810</v>
      </c>
      <c r="C757" t="s">
        <v>192</v>
      </c>
      <c r="D757">
        <v>42217</v>
      </c>
      <c r="E757">
        <v>8288</v>
      </c>
      <c r="F757">
        <v>21047</v>
      </c>
      <c r="G757" t="s">
        <v>915</v>
      </c>
      <c r="H757">
        <v>1660</v>
      </c>
      <c r="I757" t="s">
        <v>4018</v>
      </c>
      <c r="J757" t="s">
        <v>47</v>
      </c>
      <c r="K757" t="s">
        <v>82</v>
      </c>
      <c r="L757" t="s">
        <v>4010</v>
      </c>
      <c r="M757" t="s">
        <v>171</v>
      </c>
    </row>
    <row r="758" spans="1:13">
      <c r="A758" t="s">
        <v>4811</v>
      </c>
      <c r="B758" t="s">
        <v>4812</v>
      </c>
      <c r="C758" t="s">
        <v>192</v>
      </c>
      <c r="D758">
        <v>42071</v>
      </c>
      <c r="E758">
        <v>8443</v>
      </c>
      <c r="F758">
        <v>21035</v>
      </c>
      <c r="G758" t="s">
        <v>4813</v>
      </c>
      <c r="I758" t="s">
        <v>4100</v>
      </c>
      <c r="J758" t="s">
        <v>47</v>
      </c>
      <c r="K758" t="s">
        <v>48</v>
      </c>
      <c r="L758" t="s">
        <v>4010</v>
      </c>
      <c r="M758" t="s">
        <v>40</v>
      </c>
    </row>
    <row r="759" spans="1:13">
      <c r="A759" t="s">
        <v>4814</v>
      </c>
      <c r="B759" t="s">
        <v>4812</v>
      </c>
      <c r="C759" t="s">
        <v>192</v>
      </c>
      <c r="D759">
        <v>42071</v>
      </c>
      <c r="E759">
        <v>1619</v>
      </c>
      <c r="F759">
        <v>21035</v>
      </c>
      <c r="G759" t="s">
        <v>4813</v>
      </c>
      <c r="I759" t="s">
        <v>4022</v>
      </c>
      <c r="J759" t="s">
        <v>47</v>
      </c>
      <c r="K759" t="s">
        <v>93</v>
      </c>
      <c r="L759" t="s">
        <v>4010</v>
      </c>
      <c r="M759" t="s">
        <v>49</v>
      </c>
    </row>
    <row r="760" spans="1:13">
      <c r="A760" t="s">
        <v>4815</v>
      </c>
      <c r="B760" t="s">
        <v>390</v>
      </c>
      <c r="C760" t="s">
        <v>192</v>
      </c>
      <c r="D760">
        <v>42220</v>
      </c>
      <c r="E760">
        <v>9643</v>
      </c>
      <c r="F760">
        <v>21219</v>
      </c>
      <c r="G760" t="s">
        <v>4816</v>
      </c>
      <c r="I760" t="s">
        <v>4026</v>
      </c>
      <c r="J760" t="s">
        <v>47</v>
      </c>
      <c r="K760" t="s">
        <v>48</v>
      </c>
      <c r="L760" t="s">
        <v>4010</v>
      </c>
      <c r="M760" t="s">
        <v>61</v>
      </c>
    </row>
    <row r="761" spans="1:13">
      <c r="A761" t="s">
        <v>4803</v>
      </c>
      <c r="B761" t="s">
        <v>4812</v>
      </c>
      <c r="C761" t="s">
        <v>192</v>
      </c>
      <c r="D761">
        <v>42071</v>
      </c>
      <c r="E761">
        <v>1823</v>
      </c>
      <c r="F761">
        <v>21035</v>
      </c>
      <c r="G761" t="s">
        <v>4813</v>
      </c>
      <c r="I761" t="s">
        <v>4013</v>
      </c>
      <c r="J761" t="s">
        <v>47</v>
      </c>
      <c r="K761" t="s">
        <v>48</v>
      </c>
      <c r="L761" t="s">
        <v>4010</v>
      </c>
      <c r="M761" t="s">
        <v>1449</v>
      </c>
    </row>
    <row r="762" spans="1:13">
      <c r="A762" t="s">
        <v>4817</v>
      </c>
      <c r="B762" t="s">
        <v>4628</v>
      </c>
      <c r="C762" t="s">
        <v>299</v>
      </c>
      <c r="D762">
        <v>6074</v>
      </c>
      <c r="E762">
        <v>3307</v>
      </c>
      <c r="F762">
        <v>9003</v>
      </c>
      <c r="G762" t="s">
        <v>300</v>
      </c>
      <c r="H762">
        <v>3280</v>
      </c>
      <c r="I762" t="s">
        <v>4009</v>
      </c>
      <c r="J762" t="s">
        <v>47</v>
      </c>
      <c r="K762" t="s">
        <v>48</v>
      </c>
      <c r="L762" t="s">
        <v>4010</v>
      </c>
      <c r="M762" t="s">
        <v>49</v>
      </c>
    </row>
    <row r="763" spans="1:13">
      <c r="A763" t="s">
        <v>4818</v>
      </c>
      <c r="B763" t="s">
        <v>4819</v>
      </c>
      <c r="C763" t="s">
        <v>192</v>
      </c>
      <c r="D763">
        <v>42079</v>
      </c>
      <c r="F763">
        <v>21083</v>
      </c>
      <c r="G763" t="s">
        <v>4760</v>
      </c>
      <c r="I763" t="s">
        <v>4018</v>
      </c>
      <c r="J763" t="s">
        <v>47</v>
      </c>
      <c r="K763" t="s">
        <v>48</v>
      </c>
      <c r="L763" t="s">
        <v>4010</v>
      </c>
      <c r="M763" t="s">
        <v>1449</v>
      </c>
    </row>
    <row r="764" spans="1:13">
      <c r="A764" t="s">
        <v>4820</v>
      </c>
      <c r="B764" t="s">
        <v>4812</v>
      </c>
      <c r="C764" t="s">
        <v>192</v>
      </c>
      <c r="D764">
        <v>42071</v>
      </c>
      <c r="E764">
        <v>5141</v>
      </c>
      <c r="F764">
        <v>21035</v>
      </c>
      <c r="G764" t="s">
        <v>4813</v>
      </c>
      <c r="I764" t="s">
        <v>4018</v>
      </c>
      <c r="J764" t="s">
        <v>47</v>
      </c>
      <c r="K764" t="s">
        <v>93</v>
      </c>
      <c r="L764" t="s">
        <v>4010</v>
      </c>
      <c r="M764" t="s">
        <v>1449</v>
      </c>
    </row>
    <row r="765" spans="1:13">
      <c r="A765" t="s">
        <v>4821</v>
      </c>
      <c r="B765" t="s">
        <v>4812</v>
      </c>
      <c r="C765" t="s">
        <v>192</v>
      </c>
      <c r="D765">
        <v>42071</v>
      </c>
      <c r="E765">
        <v>2533</v>
      </c>
      <c r="F765">
        <v>21035</v>
      </c>
      <c r="G765" t="s">
        <v>4813</v>
      </c>
      <c r="I765" t="s">
        <v>4083</v>
      </c>
      <c r="J765" t="s">
        <v>47</v>
      </c>
      <c r="K765" t="s">
        <v>82</v>
      </c>
      <c r="L765" t="s">
        <v>4010</v>
      </c>
      <c r="M765" t="s">
        <v>40</v>
      </c>
    </row>
    <row r="766" spans="1:13">
      <c r="A766" t="s">
        <v>4630</v>
      </c>
      <c r="B766" t="s">
        <v>4812</v>
      </c>
      <c r="C766" t="s">
        <v>192</v>
      </c>
      <c r="D766">
        <v>42071</v>
      </c>
      <c r="E766">
        <v>8889</v>
      </c>
      <c r="F766">
        <v>21035</v>
      </c>
      <c r="G766" t="s">
        <v>4813</v>
      </c>
      <c r="I766" t="s">
        <v>4026</v>
      </c>
      <c r="J766" t="s">
        <v>47</v>
      </c>
      <c r="K766" t="s">
        <v>48</v>
      </c>
      <c r="L766" t="s">
        <v>4010</v>
      </c>
      <c r="M766" t="s">
        <v>49</v>
      </c>
    </row>
    <row r="767" spans="1:13">
      <c r="A767" t="s">
        <v>4822</v>
      </c>
      <c r="B767" t="s">
        <v>4812</v>
      </c>
      <c r="C767" t="s">
        <v>192</v>
      </c>
      <c r="D767">
        <v>42071</v>
      </c>
      <c r="E767">
        <v>2949</v>
      </c>
      <c r="F767">
        <v>21035</v>
      </c>
      <c r="G767" t="s">
        <v>4813</v>
      </c>
      <c r="I767" t="s">
        <v>4018</v>
      </c>
      <c r="J767" t="s">
        <v>47</v>
      </c>
      <c r="K767" t="s">
        <v>60</v>
      </c>
      <c r="L767" t="s">
        <v>4010</v>
      </c>
      <c r="M767" t="s">
        <v>49</v>
      </c>
    </row>
    <row r="768" spans="1:13">
      <c r="A768" t="s">
        <v>4823</v>
      </c>
      <c r="B768" t="s">
        <v>4812</v>
      </c>
      <c r="C768" t="s">
        <v>192</v>
      </c>
      <c r="D768">
        <v>42071</v>
      </c>
      <c r="E768">
        <v>1844</v>
      </c>
      <c r="F768">
        <v>21035</v>
      </c>
      <c r="G768" t="s">
        <v>4813</v>
      </c>
      <c r="I768" t="s">
        <v>4100</v>
      </c>
      <c r="J768" t="s">
        <v>47</v>
      </c>
      <c r="K768" t="s">
        <v>48</v>
      </c>
      <c r="L768" t="s">
        <v>4010</v>
      </c>
      <c r="M768" t="s">
        <v>49</v>
      </c>
    </row>
    <row r="769" spans="1:13">
      <c r="A769" t="s">
        <v>4824</v>
      </c>
      <c r="B769" t="s">
        <v>4812</v>
      </c>
      <c r="C769" t="s">
        <v>192</v>
      </c>
      <c r="D769">
        <v>42071</v>
      </c>
      <c r="E769">
        <v>2680</v>
      </c>
      <c r="F769">
        <v>21035</v>
      </c>
      <c r="G769" t="s">
        <v>4813</v>
      </c>
      <c r="I769" t="s">
        <v>4026</v>
      </c>
      <c r="J769" t="s">
        <v>47</v>
      </c>
      <c r="K769" t="s">
        <v>48</v>
      </c>
      <c r="L769" t="s">
        <v>4010</v>
      </c>
      <c r="M769" t="s">
        <v>49</v>
      </c>
    </row>
    <row r="770" spans="1:13">
      <c r="A770" t="s">
        <v>4825</v>
      </c>
      <c r="B770" t="s">
        <v>390</v>
      </c>
      <c r="C770" t="s">
        <v>192</v>
      </c>
      <c r="D770">
        <v>42220</v>
      </c>
      <c r="E770">
        <v>9248</v>
      </c>
      <c r="F770">
        <v>21219</v>
      </c>
      <c r="G770" t="s">
        <v>4816</v>
      </c>
      <c r="I770" t="s">
        <v>4026</v>
      </c>
      <c r="J770" t="s">
        <v>47</v>
      </c>
      <c r="K770" t="s">
        <v>48</v>
      </c>
      <c r="L770" t="s">
        <v>4010</v>
      </c>
      <c r="M770" t="s">
        <v>61</v>
      </c>
    </row>
    <row r="771" spans="1:13">
      <c r="A771" t="s">
        <v>4826</v>
      </c>
      <c r="B771" t="s">
        <v>390</v>
      </c>
      <c r="C771" t="s">
        <v>192</v>
      </c>
      <c r="D771">
        <v>42220</v>
      </c>
      <c r="E771">
        <v>9220</v>
      </c>
      <c r="F771">
        <v>21219</v>
      </c>
      <c r="G771" t="s">
        <v>4816</v>
      </c>
      <c r="I771" t="s">
        <v>4018</v>
      </c>
      <c r="J771" t="s">
        <v>47</v>
      </c>
      <c r="K771" t="s">
        <v>48</v>
      </c>
      <c r="L771" t="s">
        <v>4010</v>
      </c>
      <c r="M771" t="s">
        <v>1449</v>
      </c>
    </row>
    <row r="772" spans="1:13">
      <c r="A772" t="s">
        <v>4827</v>
      </c>
      <c r="B772" t="s">
        <v>390</v>
      </c>
      <c r="C772" t="s">
        <v>192</v>
      </c>
      <c r="D772">
        <v>42220</v>
      </c>
      <c r="F772">
        <v>21219</v>
      </c>
      <c r="G772" t="s">
        <v>4816</v>
      </c>
      <c r="I772" t="s">
        <v>4018</v>
      </c>
      <c r="J772" t="s">
        <v>47</v>
      </c>
      <c r="K772" t="s">
        <v>48</v>
      </c>
      <c r="L772" t="s">
        <v>4010</v>
      </c>
      <c r="M772" t="s">
        <v>49</v>
      </c>
    </row>
    <row r="773" spans="1:13">
      <c r="A773" t="s">
        <v>4828</v>
      </c>
      <c r="B773" t="s">
        <v>390</v>
      </c>
      <c r="C773" t="s">
        <v>192</v>
      </c>
      <c r="D773">
        <v>42220</v>
      </c>
      <c r="F773">
        <v>21219</v>
      </c>
      <c r="G773" t="s">
        <v>4816</v>
      </c>
      <c r="I773" t="s">
        <v>4018</v>
      </c>
      <c r="J773" t="s">
        <v>37</v>
      </c>
      <c r="K773" t="s">
        <v>60</v>
      </c>
      <c r="L773" t="s">
        <v>4010</v>
      </c>
      <c r="M773" t="s">
        <v>49</v>
      </c>
    </row>
    <row r="774" spans="1:13">
      <c r="A774" t="s">
        <v>4028</v>
      </c>
      <c r="B774" t="s">
        <v>4812</v>
      </c>
      <c r="C774" t="s">
        <v>192</v>
      </c>
      <c r="D774">
        <v>42071</v>
      </c>
      <c r="E774">
        <v>1666</v>
      </c>
      <c r="F774">
        <v>21035</v>
      </c>
      <c r="G774" t="s">
        <v>4813</v>
      </c>
      <c r="I774" t="s">
        <v>4018</v>
      </c>
      <c r="J774" t="s">
        <v>37</v>
      </c>
      <c r="K774" t="s">
        <v>38</v>
      </c>
      <c r="L774" t="s">
        <v>4010</v>
      </c>
      <c r="M774" t="s">
        <v>61</v>
      </c>
    </row>
    <row r="775" spans="1:13">
      <c r="A775" t="s">
        <v>4048</v>
      </c>
      <c r="B775" t="s">
        <v>390</v>
      </c>
      <c r="C775" t="s">
        <v>192</v>
      </c>
      <c r="D775">
        <v>42220</v>
      </c>
      <c r="E775">
        <v>9248</v>
      </c>
      <c r="F775">
        <v>21219</v>
      </c>
      <c r="G775" t="s">
        <v>4816</v>
      </c>
      <c r="I775" t="s">
        <v>4018</v>
      </c>
      <c r="J775" t="s">
        <v>37</v>
      </c>
      <c r="K775" t="s">
        <v>82</v>
      </c>
      <c r="L775" t="s">
        <v>4010</v>
      </c>
      <c r="M775" t="s">
        <v>40</v>
      </c>
    </row>
    <row r="776" spans="1:13">
      <c r="A776" t="s">
        <v>4829</v>
      </c>
      <c r="B776" t="s">
        <v>4812</v>
      </c>
      <c r="C776" t="s">
        <v>192</v>
      </c>
      <c r="D776">
        <v>42071</v>
      </c>
      <c r="E776">
        <v>8853</v>
      </c>
      <c r="F776">
        <v>21035</v>
      </c>
      <c r="G776" t="s">
        <v>4813</v>
      </c>
      <c r="I776" t="s">
        <v>4018</v>
      </c>
      <c r="J776" t="s">
        <v>47</v>
      </c>
      <c r="K776" t="s">
        <v>48</v>
      </c>
      <c r="L776" t="s">
        <v>4010</v>
      </c>
      <c r="M776" t="s">
        <v>40</v>
      </c>
    </row>
    <row r="777" spans="1:13">
      <c r="A777" t="s">
        <v>4830</v>
      </c>
      <c r="B777" t="s">
        <v>4812</v>
      </c>
      <c r="C777" t="s">
        <v>192</v>
      </c>
      <c r="D777">
        <v>42071</v>
      </c>
      <c r="E777">
        <v>1824</v>
      </c>
      <c r="F777">
        <v>21035</v>
      </c>
      <c r="G777" t="s">
        <v>4813</v>
      </c>
      <c r="I777" t="s">
        <v>4013</v>
      </c>
      <c r="J777" t="s">
        <v>88</v>
      </c>
      <c r="K777" t="s">
        <v>48</v>
      </c>
      <c r="L777" t="s">
        <v>4010</v>
      </c>
      <c r="M777" t="s">
        <v>89</v>
      </c>
    </row>
    <row r="778" spans="1:13">
      <c r="A778" t="s">
        <v>4831</v>
      </c>
      <c r="B778" t="s">
        <v>4628</v>
      </c>
      <c r="C778" t="s">
        <v>299</v>
      </c>
      <c r="D778">
        <v>6074</v>
      </c>
      <c r="E778">
        <v>6967</v>
      </c>
      <c r="F778">
        <v>9003</v>
      </c>
      <c r="G778" t="s">
        <v>300</v>
      </c>
      <c r="H778">
        <v>3280</v>
      </c>
      <c r="I778" t="s">
        <v>4100</v>
      </c>
      <c r="J778" t="s">
        <v>47</v>
      </c>
      <c r="K778" t="s">
        <v>60</v>
      </c>
      <c r="L778" t="s">
        <v>4010</v>
      </c>
      <c r="M778" t="s">
        <v>49</v>
      </c>
    </row>
    <row r="779" spans="1:13">
      <c r="A779" t="s">
        <v>4832</v>
      </c>
      <c r="B779" t="s">
        <v>4628</v>
      </c>
      <c r="C779" t="s">
        <v>299</v>
      </c>
      <c r="D779">
        <v>6074</v>
      </c>
      <c r="E779">
        <v>2707</v>
      </c>
      <c r="F779">
        <v>9003</v>
      </c>
      <c r="G779" t="s">
        <v>300</v>
      </c>
      <c r="H779">
        <v>3280</v>
      </c>
      <c r="I779" t="s">
        <v>4018</v>
      </c>
      <c r="J779" t="s">
        <v>47</v>
      </c>
      <c r="K779" t="s">
        <v>82</v>
      </c>
      <c r="L779" t="s">
        <v>4010</v>
      </c>
      <c r="M779" t="s">
        <v>40</v>
      </c>
    </row>
    <row r="780" spans="1:13">
      <c r="A780" t="s">
        <v>4048</v>
      </c>
      <c r="B780" t="s">
        <v>4812</v>
      </c>
      <c r="C780" t="s">
        <v>192</v>
      </c>
      <c r="D780">
        <v>42071</v>
      </c>
      <c r="E780">
        <v>2915</v>
      </c>
      <c r="F780">
        <v>21035</v>
      </c>
      <c r="G780" t="s">
        <v>4813</v>
      </c>
      <c r="I780" t="s">
        <v>4018</v>
      </c>
      <c r="J780" t="s">
        <v>37</v>
      </c>
      <c r="K780" t="s">
        <v>82</v>
      </c>
      <c r="L780" t="s">
        <v>4010</v>
      </c>
      <c r="M780" t="s">
        <v>61</v>
      </c>
    </row>
    <row r="781" spans="1:13">
      <c r="A781" t="s">
        <v>4833</v>
      </c>
      <c r="B781" t="s">
        <v>4812</v>
      </c>
      <c r="C781" t="s">
        <v>192</v>
      </c>
      <c r="D781">
        <v>42071</v>
      </c>
      <c r="E781">
        <v>9835</v>
      </c>
      <c r="F781">
        <v>21035</v>
      </c>
      <c r="G781" t="s">
        <v>4813</v>
      </c>
      <c r="I781" t="s">
        <v>4018</v>
      </c>
      <c r="J781" t="s">
        <v>47</v>
      </c>
      <c r="K781" t="s">
        <v>48</v>
      </c>
      <c r="L781" t="s">
        <v>4010</v>
      </c>
      <c r="M781" t="s">
        <v>49</v>
      </c>
    </row>
    <row r="782" spans="1:13">
      <c r="A782" t="s">
        <v>4834</v>
      </c>
      <c r="B782" t="s">
        <v>4835</v>
      </c>
      <c r="C782" t="s">
        <v>192</v>
      </c>
      <c r="D782">
        <v>42223</v>
      </c>
      <c r="G782" t="s">
        <v>1259</v>
      </c>
      <c r="H782">
        <v>1660</v>
      </c>
      <c r="I782" t="s">
        <v>4026</v>
      </c>
      <c r="J782" t="s">
        <v>47</v>
      </c>
      <c r="K782" t="s">
        <v>82</v>
      </c>
      <c r="L782" t="s">
        <v>4010</v>
      </c>
      <c r="M782" t="s">
        <v>40</v>
      </c>
    </row>
    <row r="783" spans="1:13">
      <c r="A783" t="s">
        <v>4836</v>
      </c>
      <c r="B783" t="s">
        <v>4812</v>
      </c>
      <c r="C783" t="s">
        <v>192</v>
      </c>
      <c r="D783">
        <v>42071</v>
      </c>
      <c r="E783">
        <v>2278</v>
      </c>
      <c r="F783">
        <v>21035</v>
      </c>
      <c r="G783" t="s">
        <v>4813</v>
      </c>
      <c r="I783" t="s">
        <v>4100</v>
      </c>
      <c r="J783" t="s">
        <v>47</v>
      </c>
      <c r="K783" t="s">
        <v>48</v>
      </c>
      <c r="L783" t="s">
        <v>4010</v>
      </c>
      <c r="M783" t="s">
        <v>49</v>
      </c>
    </row>
    <row r="784" spans="1:13">
      <c r="A784" t="s">
        <v>4837</v>
      </c>
      <c r="B784" t="s">
        <v>4812</v>
      </c>
      <c r="C784" t="s">
        <v>192</v>
      </c>
      <c r="D784">
        <v>42071</v>
      </c>
      <c r="E784">
        <v>2972</v>
      </c>
      <c r="F784">
        <v>21035</v>
      </c>
      <c r="G784" t="s">
        <v>4813</v>
      </c>
      <c r="I784" t="s">
        <v>4100</v>
      </c>
      <c r="J784" t="s">
        <v>47</v>
      </c>
      <c r="K784" t="s">
        <v>48</v>
      </c>
      <c r="L784" t="s">
        <v>4010</v>
      </c>
      <c r="M784" t="s">
        <v>1449</v>
      </c>
    </row>
    <row r="785" spans="1:13">
      <c r="A785" t="s">
        <v>4838</v>
      </c>
      <c r="B785" t="s">
        <v>4839</v>
      </c>
      <c r="C785" t="s">
        <v>192</v>
      </c>
      <c r="D785">
        <v>42076</v>
      </c>
      <c r="E785">
        <v>9571</v>
      </c>
      <c r="F785">
        <v>21035</v>
      </c>
      <c r="G785" t="s">
        <v>4813</v>
      </c>
      <c r="I785" t="s">
        <v>4018</v>
      </c>
      <c r="J785" t="s">
        <v>47</v>
      </c>
      <c r="K785" t="s">
        <v>48</v>
      </c>
      <c r="L785" t="s">
        <v>4010</v>
      </c>
      <c r="M785" t="s">
        <v>49</v>
      </c>
    </row>
    <row r="786" spans="1:13">
      <c r="A786" t="s">
        <v>4840</v>
      </c>
      <c r="B786" t="s">
        <v>4841</v>
      </c>
      <c r="C786" t="s">
        <v>192</v>
      </c>
      <c r="D786">
        <v>42232</v>
      </c>
      <c r="F786">
        <v>21047</v>
      </c>
      <c r="G786" t="s">
        <v>915</v>
      </c>
      <c r="H786">
        <v>1660</v>
      </c>
      <c r="I786" t="s">
        <v>4018</v>
      </c>
      <c r="J786" t="s">
        <v>47</v>
      </c>
      <c r="K786" t="s">
        <v>93</v>
      </c>
      <c r="L786" t="s">
        <v>4010</v>
      </c>
      <c r="M786" t="s">
        <v>61</v>
      </c>
    </row>
    <row r="787" spans="1:13">
      <c r="A787" t="s">
        <v>4842</v>
      </c>
      <c r="B787" t="s">
        <v>4628</v>
      </c>
      <c r="C787" t="s">
        <v>299</v>
      </c>
      <c r="D787">
        <v>6074</v>
      </c>
      <c r="E787">
        <v>3824</v>
      </c>
      <c r="F787">
        <v>9003</v>
      </c>
      <c r="G787" t="s">
        <v>300</v>
      </c>
      <c r="H787">
        <v>3280</v>
      </c>
      <c r="I787" t="s">
        <v>4009</v>
      </c>
      <c r="J787" t="s">
        <v>47</v>
      </c>
      <c r="K787" t="s">
        <v>48</v>
      </c>
      <c r="L787" t="s">
        <v>4010</v>
      </c>
      <c r="M787" t="s">
        <v>40</v>
      </c>
    </row>
    <row r="788" spans="1:13">
      <c r="A788" t="s">
        <v>4843</v>
      </c>
      <c r="B788" t="s">
        <v>981</v>
      </c>
      <c r="C788" t="s">
        <v>192</v>
      </c>
      <c r="D788">
        <v>42078</v>
      </c>
      <c r="E788">
        <v>8032</v>
      </c>
      <c r="F788">
        <v>21139</v>
      </c>
      <c r="G788" t="s">
        <v>791</v>
      </c>
      <c r="I788" t="s">
        <v>4018</v>
      </c>
      <c r="J788" t="s">
        <v>47</v>
      </c>
      <c r="K788" t="s">
        <v>82</v>
      </c>
      <c r="L788" t="s">
        <v>4010</v>
      </c>
      <c r="M788" t="s">
        <v>61</v>
      </c>
    </row>
    <row r="789" spans="1:13">
      <c r="A789" t="s">
        <v>4844</v>
      </c>
      <c r="B789" t="s">
        <v>981</v>
      </c>
      <c r="C789" t="s">
        <v>192</v>
      </c>
      <c r="D789">
        <v>42078</v>
      </c>
      <c r="E789">
        <v>8071</v>
      </c>
      <c r="F789">
        <v>21139</v>
      </c>
      <c r="G789" t="s">
        <v>791</v>
      </c>
      <c r="I789" t="s">
        <v>4100</v>
      </c>
      <c r="J789" t="s">
        <v>47</v>
      </c>
      <c r="K789" t="s">
        <v>48</v>
      </c>
      <c r="L789" t="s">
        <v>4010</v>
      </c>
      <c r="M789" t="s">
        <v>61</v>
      </c>
    </row>
    <row r="790" spans="1:13">
      <c r="A790" t="s">
        <v>4845</v>
      </c>
      <c r="B790" t="s">
        <v>4846</v>
      </c>
      <c r="C790" t="s">
        <v>192</v>
      </c>
      <c r="D790">
        <v>42234</v>
      </c>
      <c r="E790">
        <v>8641</v>
      </c>
      <c r="F790">
        <v>21219</v>
      </c>
      <c r="G790" t="s">
        <v>4816</v>
      </c>
      <c r="I790" t="s">
        <v>4026</v>
      </c>
      <c r="J790" t="s">
        <v>47</v>
      </c>
      <c r="K790" t="s">
        <v>48</v>
      </c>
      <c r="L790" t="s">
        <v>4010</v>
      </c>
      <c r="M790" t="s">
        <v>1449</v>
      </c>
    </row>
    <row r="791" spans="1:13">
      <c r="A791" t="s">
        <v>4847</v>
      </c>
      <c r="B791" t="s">
        <v>4846</v>
      </c>
      <c r="C791" t="s">
        <v>192</v>
      </c>
      <c r="D791">
        <v>42234</v>
      </c>
      <c r="F791">
        <v>21219</v>
      </c>
      <c r="G791" t="s">
        <v>4816</v>
      </c>
      <c r="I791" t="s">
        <v>4100</v>
      </c>
      <c r="J791" t="s">
        <v>47</v>
      </c>
      <c r="K791" t="s">
        <v>93</v>
      </c>
      <c r="L791" t="s">
        <v>4010</v>
      </c>
      <c r="M791" t="s">
        <v>61</v>
      </c>
    </row>
    <row r="792" spans="1:13">
      <c r="A792" t="s">
        <v>4848</v>
      </c>
      <c r="B792" t="s">
        <v>4846</v>
      </c>
      <c r="C792" t="s">
        <v>192</v>
      </c>
      <c r="D792">
        <v>42234</v>
      </c>
      <c r="E792">
        <v>9115</v>
      </c>
      <c r="F792">
        <v>21219</v>
      </c>
      <c r="G792" t="s">
        <v>4816</v>
      </c>
      <c r="I792" t="s">
        <v>4018</v>
      </c>
      <c r="J792" t="s">
        <v>47</v>
      </c>
      <c r="K792" t="s">
        <v>48</v>
      </c>
      <c r="L792" t="s">
        <v>4010</v>
      </c>
      <c r="M792" t="s">
        <v>61</v>
      </c>
    </row>
    <row r="793" spans="1:13">
      <c r="A793" t="s">
        <v>4849</v>
      </c>
      <c r="B793" t="s">
        <v>4846</v>
      </c>
      <c r="C793" t="s">
        <v>192</v>
      </c>
      <c r="D793">
        <v>42234</v>
      </c>
      <c r="F793">
        <v>21219</v>
      </c>
      <c r="G793" t="s">
        <v>4816</v>
      </c>
      <c r="I793" t="s">
        <v>4100</v>
      </c>
      <c r="J793" t="s">
        <v>47</v>
      </c>
      <c r="K793" t="s">
        <v>48</v>
      </c>
      <c r="L793" t="s">
        <v>4010</v>
      </c>
      <c r="M793" t="s">
        <v>1449</v>
      </c>
    </row>
    <row r="794" spans="1:13">
      <c r="A794" t="s">
        <v>4828</v>
      </c>
      <c r="B794" t="s">
        <v>4846</v>
      </c>
      <c r="C794" t="s">
        <v>192</v>
      </c>
      <c r="D794">
        <v>42234</v>
      </c>
      <c r="E794">
        <v>9305</v>
      </c>
      <c r="F794">
        <v>21219</v>
      </c>
      <c r="G794" t="s">
        <v>4816</v>
      </c>
      <c r="I794" t="s">
        <v>4018</v>
      </c>
      <c r="J794" t="s">
        <v>37</v>
      </c>
      <c r="K794" t="s">
        <v>82</v>
      </c>
      <c r="L794" t="s">
        <v>4010</v>
      </c>
      <c r="M794" t="s">
        <v>49</v>
      </c>
    </row>
    <row r="795" spans="1:13">
      <c r="A795" t="s">
        <v>4850</v>
      </c>
      <c r="B795" t="s">
        <v>914</v>
      </c>
      <c r="C795" t="s">
        <v>192</v>
      </c>
      <c r="D795">
        <v>42240</v>
      </c>
      <c r="E795">
        <v>4427</v>
      </c>
      <c r="F795">
        <v>21047</v>
      </c>
      <c r="G795" t="s">
        <v>915</v>
      </c>
      <c r="H795">
        <v>1660</v>
      </c>
      <c r="I795" t="s">
        <v>4009</v>
      </c>
      <c r="J795" t="s">
        <v>47</v>
      </c>
      <c r="K795" t="s">
        <v>48</v>
      </c>
      <c r="L795" t="s">
        <v>4010</v>
      </c>
      <c r="M795" t="s">
        <v>40</v>
      </c>
    </row>
    <row r="796" spans="1:13">
      <c r="A796" t="s">
        <v>4851</v>
      </c>
      <c r="B796" t="s">
        <v>914</v>
      </c>
      <c r="C796" t="s">
        <v>192</v>
      </c>
      <c r="D796">
        <v>42240</v>
      </c>
      <c r="E796">
        <v>3143</v>
      </c>
      <c r="F796">
        <v>21047</v>
      </c>
      <c r="G796" t="s">
        <v>915</v>
      </c>
      <c r="H796">
        <v>1660</v>
      </c>
      <c r="I796" t="s">
        <v>4009</v>
      </c>
      <c r="J796" t="s">
        <v>47</v>
      </c>
      <c r="K796" t="s">
        <v>93</v>
      </c>
      <c r="L796" t="s">
        <v>4010</v>
      </c>
      <c r="M796" t="s">
        <v>61</v>
      </c>
    </row>
    <row r="797" spans="1:13">
      <c r="A797" t="s">
        <v>4852</v>
      </c>
      <c r="B797" t="s">
        <v>4628</v>
      </c>
      <c r="C797" t="s">
        <v>299</v>
      </c>
      <c r="D797">
        <v>6074</v>
      </c>
      <c r="E797">
        <v>2719</v>
      </c>
      <c r="F797">
        <v>9003</v>
      </c>
      <c r="G797" t="s">
        <v>300</v>
      </c>
      <c r="H797">
        <v>3280</v>
      </c>
      <c r="I797" t="s">
        <v>4009</v>
      </c>
      <c r="J797" t="s">
        <v>47</v>
      </c>
      <c r="K797" t="s">
        <v>48</v>
      </c>
      <c r="L797" t="s">
        <v>39</v>
      </c>
      <c r="M797" t="s">
        <v>40</v>
      </c>
    </row>
    <row r="798" spans="1:13">
      <c r="A798" t="s">
        <v>4853</v>
      </c>
      <c r="B798" t="s">
        <v>4854</v>
      </c>
      <c r="C798" t="s">
        <v>192</v>
      </c>
      <c r="D798">
        <v>42081</v>
      </c>
      <c r="E798">
        <v>8914</v>
      </c>
      <c r="F798">
        <v>21139</v>
      </c>
      <c r="G798" t="s">
        <v>791</v>
      </c>
      <c r="I798" t="s">
        <v>4018</v>
      </c>
      <c r="J798" t="s">
        <v>47</v>
      </c>
      <c r="K798" t="s">
        <v>48</v>
      </c>
      <c r="L798" t="s">
        <v>4010</v>
      </c>
      <c r="M798" t="s">
        <v>49</v>
      </c>
    </row>
    <row r="799" spans="1:13">
      <c r="A799" t="s">
        <v>4855</v>
      </c>
      <c r="B799" t="s">
        <v>4854</v>
      </c>
      <c r="C799" t="s">
        <v>192</v>
      </c>
      <c r="D799">
        <v>42081</v>
      </c>
      <c r="F799">
        <v>21139</v>
      </c>
      <c r="G799" t="s">
        <v>791</v>
      </c>
      <c r="I799" t="s">
        <v>4018</v>
      </c>
      <c r="J799" t="s">
        <v>47</v>
      </c>
      <c r="K799" t="s">
        <v>82</v>
      </c>
      <c r="L799" t="s">
        <v>4010</v>
      </c>
      <c r="M799" t="s">
        <v>49</v>
      </c>
    </row>
    <row r="800" spans="1:13">
      <c r="A800" t="s">
        <v>4856</v>
      </c>
      <c r="B800" t="s">
        <v>4857</v>
      </c>
      <c r="C800" t="s">
        <v>192</v>
      </c>
      <c r="D800">
        <v>42082</v>
      </c>
      <c r="F800">
        <v>21083</v>
      </c>
      <c r="G800" t="s">
        <v>4760</v>
      </c>
      <c r="I800" t="s">
        <v>4018</v>
      </c>
      <c r="J800" t="s">
        <v>47</v>
      </c>
      <c r="K800" t="s">
        <v>93</v>
      </c>
      <c r="L800" t="s">
        <v>4010</v>
      </c>
      <c r="M800" t="s">
        <v>49</v>
      </c>
    </row>
    <row r="801" spans="1:13">
      <c r="A801" t="s">
        <v>4858</v>
      </c>
      <c r="B801" t="s">
        <v>4857</v>
      </c>
      <c r="C801" t="s">
        <v>192</v>
      </c>
      <c r="D801">
        <v>42082</v>
      </c>
      <c r="E801">
        <v>9055</v>
      </c>
      <c r="F801">
        <v>21083</v>
      </c>
      <c r="G801" t="s">
        <v>4760</v>
      </c>
      <c r="I801" t="s">
        <v>4018</v>
      </c>
      <c r="J801" t="s">
        <v>47</v>
      </c>
      <c r="K801" t="s">
        <v>48</v>
      </c>
      <c r="L801" t="s">
        <v>4010</v>
      </c>
      <c r="M801" t="s">
        <v>1449</v>
      </c>
    </row>
    <row r="802" spans="1:13">
      <c r="A802" t="s">
        <v>4859</v>
      </c>
      <c r="B802" t="s">
        <v>4857</v>
      </c>
      <c r="C802" t="s">
        <v>192</v>
      </c>
      <c r="D802">
        <v>42082</v>
      </c>
      <c r="E802">
        <v>9353</v>
      </c>
      <c r="F802">
        <v>21083</v>
      </c>
      <c r="G802" t="s">
        <v>4760</v>
      </c>
      <c r="I802" t="s">
        <v>4018</v>
      </c>
      <c r="J802" t="s">
        <v>47</v>
      </c>
      <c r="K802" t="s">
        <v>48</v>
      </c>
      <c r="L802" t="s">
        <v>4010</v>
      </c>
      <c r="M802" t="s">
        <v>1449</v>
      </c>
    </row>
    <row r="803" spans="1:13">
      <c r="A803" t="s">
        <v>4860</v>
      </c>
      <c r="B803" t="s">
        <v>4861</v>
      </c>
      <c r="C803" t="s">
        <v>192</v>
      </c>
      <c r="D803">
        <v>42083</v>
      </c>
      <c r="E803">
        <v>9217</v>
      </c>
      <c r="F803">
        <v>21139</v>
      </c>
      <c r="G803" t="s">
        <v>791</v>
      </c>
      <c r="I803" t="s">
        <v>4018</v>
      </c>
      <c r="J803" t="s">
        <v>47</v>
      </c>
      <c r="K803" t="s">
        <v>48</v>
      </c>
      <c r="L803" t="s">
        <v>4010</v>
      </c>
      <c r="M803" t="s">
        <v>49</v>
      </c>
    </row>
    <row r="804" spans="1:13">
      <c r="A804" t="s">
        <v>4050</v>
      </c>
      <c r="B804" t="s">
        <v>914</v>
      </c>
      <c r="C804" t="s">
        <v>192</v>
      </c>
      <c r="D804">
        <v>42240</v>
      </c>
      <c r="E804">
        <v>4671</v>
      </c>
      <c r="F804">
        <v>21047</v>
      </c>
      <c r="G804" t="s">
        <v>915</v>
      </c>
      <c r="H804">
        <v>1660</v>
      </c>
      <c r="I804" t="s">
        <v>4018</v>
      </c>
      <c r="J804" t="s">
        <v>37</v>
      </c>
      <c r="K804" t="s">
        <v>93</v>
      </c>
      <c r="L804" t="s">
        <v>4010</v>
      </c>
      <c r="M804" t="s">
        <v>40</v>
      </c>
    </row>
    <row r="805" spans="1:13">
      <c r="A805" t="s">
        <v>4862</v>
      </c>
      <c r="B805" t="s">
        <v>914</v>
      </c>
      <c r="C805" t="s">
        <v>192</v>
      </c>
      <c r="D805">
        <v>42240</v>
      </c>
      <c r="E805">
        <v>1874</v>
      </c>
      <c r="F805">
        <v>21047</v>
      </c>
      <c r="G805" t="s">
        <v>915</v>
      </c>
      <c r="H805">
        <v>1660</v>
      </c>
      <c r="I805" t="s">
        <v>4009</v>
      </c>
      <c r="J805" t="s">
        <v>47</v>
      </c>
      <c r="K805" t="s">
        <v>48</v>
      </c>
      <c r="L805" t="s">
        <v>4010</v>
      </c>
      <c r="M805" t="s">
        <v>40</v>
      </c>
    </row>
    <row r="806" spans="1:13">
      <c r="A806" t="s">
        <v>4863</v>
      </c>
      <c r="B806" t="s">
        <v>4864</v>
      </c>
      <c r="C806" t="s">
        <v>192</v>
      </c>
      <c r="D806">
        <v>42087</v>
      </c>
      <c r="E806">
        <v>9410</v>
      </c>
      <c r="F806">
        <v>21007</v>
      </c>
      <c r="G806" t="s">
        <v>4750</v>
      </c>
      <c r="I806" t="s">
        <v>4026</v>
      </c>
      <c r="J806" t="s">
        <v>47</v>
      </c>
      <c r="K806" t="s">
        <v>48</v>
      </c>
      <c r="L806" t="s">
        <v>4010</v>
      </c>
      <c r="M806" t="s">
        <v>49</v>
      </c>
    </row>
    <row r="807" spans="1:13">
      <c r="A807" t="s">
        <v>4865</v>
      </c>
      <c r="B807" t="s">
        <v>4864</v>
      </c>
      <c r="C807" t="s">
        <v>192</v>
      </c>
      <c r="D807">
        <v>42087</v>
      </c>
      <c r="F807">
        <v>21007</v>
      </c>
      <c r="G807" t="s">
        <v>4750</v>
      </c>
      <c r="I807" t="s">
        <v>4132</v>
      </c>
      <c r="J807" t="s">
        <v>47</v>
      </c>
      <c r="K807" t="s">
        <v>48</v>
      </c>
      <c r="L807" t="s">
        <v>4010</v>
      </c>
      <c r="M807" t="s">
        <v>49</v>
      </c>
    </row>
    <row r="808" spans="1:13">
      <c r="A808" t="s">
        <v>4866</v>
      </c>
      <c r="B808" t="s">
        <v>914</v>
      </c>
      <c r="C808" t="s">
        <v>192</v>
      </c>
      <c r="D808">
        <v>42240</v>
      </c>
      <c r="E808">
        <v>2784</v>
      </c>
      <c r="F808">
        <v>21047</v>
      </c>
      <c r="G808" t="s">
        <v>915</v>
      </c>
      <c r="H808">
        <v>1660</v>
      </c>
      <c r="I808" t="s">
        <v>4009</v>
      </c>
      <c r="J808" t="s">
        <v>47</v>
      </c>
      <c r="K808" t="s">
        <v>48</v>
      </c>
      <c r="L808" t="s">
        <v>4010</v>
      </c>
      <c r="M808" t="s">
        <v>1449</v>
      </c>
    </row>
    <row r="809" spans="1:13">
      <c r="A809" t="s">
        <v>4867</v>
      </c>
      <c r="B809" t="s">
        <v>4864</v>
      </c>
      <c r="C809" t="s">
        <v>192</v>
      </c>
      <c r="D809">
        <v>42087</v>
      </c>
      <c r="F809">
        <v>21007</v>
      </c>
      <c r="G809" t="s">
        <v>4750</v>
      </c>
      <c r="I809" t="s">
        <v>4018</v>
      </c>
      <c r="J809" t="s">
        <v>47</v>
      </c>
      <c r="K809" t="s">
        <v>60</v>
      </c>
      <c r="L809" t="s">
        <v>4010</v>
      </c>
      <c r="M809" t="s">
        <v>49</v>
      </c>
    </row>
    <row r="810" spans="1:13">
      <c r="A810" t="s">
        <v>4868</v>
      </c>
      <c r="B810" t="s">
        <v>4864</v>
      </c>
      <c r="C810" t="s">
        <v>192</v>
      </c>
      <c r="D810">
        <v>42087</v>
      </c>
      <c r="E810">
        <v>9407</v>
      </c>
      <c r="F810">
        <v>21007</v>
      </c>
      <c r="G810" t="s">
        <v>4750</v>
      </c>
      <c r="I810" t="s">
        <v>4018</v>
      </c>
      <c r="J810" t="s">
        <v>47</v>
      </c>
      <c r="K810" t="s">
        <v>60</v>
      </c>
      <c r="L810" t="s">
        <v>4010</v>
      </c>
      <c r="M810" t="s">
        <v>40</v>
      </c>
    </row>
    <row r="811" spans="1:13">
      <c r="A811" t="s">
        <v>4869</v>
      </c>
      <c r="B811" t="s">
        <v>4870</v>
      </c>
      <c r="C811" t="s">
        <v>192</v>
      </c>
      <c r="D811">
        <v>42088</v>
      </c>
      <c r="E811">
        <v>9029</v>
      </c>
      <c r="F811">
        <v>21083</v>
      </c>
      <c r="G811" t="s">
        <v>4760</v>
      </c>
      <c r="I811" t="s">
        <v>4018</v>
      </c>
      <c r="J811" t="s">
        <v>47</v>
      </c>
      <c r="K811" t="s">
        <v>48</v>
      </c>
      <c r="L811" t="s">
        <v>4010</v>
      </c>
      <c r="M811" t="s">
        <v>1449</v>
      </c>
    </row>
    <row r="812" spans="1:13">
      <c r="A812" t="s">
        <v>4871</v>
      </c>
      <c r="B812" t="s">
        <v>4870</v>
      </c>
      <c r="C812" t="s">
        <v>192</v>
      </c>
      <c r="D812">
        <v>42088</v>
      </c>
      <c r="E812">
        <v>9002</v>
      </c>
      <c r="F812">
        <v>21083</v>
      </c>
      <c r="G812" t="s">
        <v>4760</v>
      </c>
      <c r="I812" t="s">
        <v>4026</v>
      </c>
      <c r="J812" t="s">
        <v>47</v>
      </c>
      <c r="K812" t="s">
        <v>48</v>
      </c>
      <c r="L812" t="s">
        <v>4010</v>
      </c>
      <c r="M812" t="s">
        <v>49</v>
      </c>
    </row>
    <row r="813" spans="1:13">
      <c r="A813" t="s">
        <v>4872</v>
      </c>
      <c r="B813" t="s">
        <v>914</v>
      </c>
      <c r="C813" t="s">
        <v>192</v>
      </c>
      <c r="D813">
        <v>42240</v>
      </c>
      <c r="E813">
        <v>2971</v>
      </c>
      <c r="F813">
        <v>21047</v>
      </c>
      <c r="G813" t="s">
        <v>915</v>
      </c>
      <c r="H813">
        <v>1660</v>
      </c>
      <c r="I813" t="s">
        <v>4018</v>
      </c>
      <c r="J813" t="s">
        <v>47</v>
      </c>
      <c r="K813" t="s">
        <v>48</v>
      </c>
      <c r="L813" t="s">
        <v>4010</v>
      </c>
      <c r="M813" t="s">
        <v>40</v>
      </c>
    </row>
    <row r="814" spans="1:13">
      <c r="A814" t="s">
        <v>4873</v>
      </c>
      <c r="B814" t="s">
        <v>914</v>
      </c>
      <c r="C814" t="s">
        <v>192</v>
      </c>
      <c r="D814">
        <v>42240</v>
      </c>
      <c r="E814">
        <v>3330</v>
      </c>
      <c r="F814">
        <v>21047</v>
      </c>
      <c r="G814" t="s">
        <v>915</v>
      </c>
      <c r="H814">
        <v>1660</v>
      </c>
      <c r="I814" t="s">
        <v>4009</v>
      </c>
      <c r="J814" t="s">
        <v>47</v>
      </c>
      <c r="K814" t="s">
        <v>93</v>
      </c>
      <c r="L814" t="s">
        <v>4010</v>
      </c>
      <c r="M814" t="s">
        <v>40</v>
      </c>
    </row>
    <row r="815" spans="1:13">
      <c r="A815" t="s">
        <v>4873</v>
      </c>
      <c r="B815" t="s">
        <v>914</v>
      </c>
      <c r="C815" t="s">
        <v>192</v>
      </c>
      <c r="D815">
        <v>42240</v>
      </c>
      <c r="E815">
        <v>1841</v>
      </c>
      <c r="F815">
        <v>21047</v>
      </c>
      <c r="G815" t="s">
        <v>915</v>
      </c>
      <c r="H815">
        <v>1660</v>
      </c>
      <c r="I815" t="s">
        <v>4009</v>
      </c>
      <c r="J815" t="s">
        <v>47</v>
      </c>
      <c r="K815" t="s">
        <v>93</v>
      </c>
      <c r="L815" t="s">
        <v>4010</v>
      </c>
      <c r="M815" t="s">
        <v>49</v>
      </c>
    </row>
    <row r="816" spans="1:13">
      <c r="A816" t="s">
        <v>4873</v>
      </c>
      <c r="B816" t="s">
        <v>914</v>
      </c>
      <c r="C816" t="s">
        <v>192</v>
      </c>
      <c r="D816">
        <v>42240</v>
      </c>
      <c r="E816">
        <v>4662</v>
      </c>
      <c r="F816">
        <v>21047</v>
      </c>
      <c r="G816" t="s">
        <v>915</v>
      </c>
      <c r="H816">
        <v>1660</v>
      </c>
      <c r="I816" t="s">
        <v>4009</v>
      </c>
      <c r="J816" t="s">
        <v>47</v>
      </c>
      <c r="K816" t="s">
        <v>93</v>
      </c>
      <c r="L816" t="s">
        <v>4010</v>
      </c>
      <c r="M816" t="s">
        <v>1449</v>
      </c>
    </row>
    <row r="817" spans="1:13">
      <c r="A817" t="s">
        <v>4873</v>
      </c>
      <c r="B817" t="s">
        <v>914</v>
      </c>
      <c r="C817" t="s">
        <v>192</v>
      </c>
      <c r="D817">
        <v>42240</v>
      </c>
      <c r="F817">
        <v>21047</v>
      </c>
      <c r="G817" t="s">
        <v>915</v>
      </c>
      <c r="H817">
        <v>1660</v>
      </c>
      <c r="I817" t="s">
        <v>4009</v>
      </c>
      <c r="J817" t="s">
        <v>47</v>
      </c>
      <c r="K817" t="s">
        <v>48</v>
      </c>
      <c r="L817" t="s">
        <v>4010</v>
      </c>
      <c r="M817" t="s">
        <v>40</v>
      </c>
    </row>
    <row r="818" spans="1:13">
      <c r="A818" t="s">
        <v>4172</v>
      </c>
      <c r="B818" t="s">
        <v>914</v>
      </c>
      <c r="C818" t="s">
        <v>192</v>
      </c>
      <c r="D818">
        <v>42240</v>
      </c>
      <c r="E818">
        <v>9155</v>
      </c>
      <c r="F818">
        <v>21047</v>
      </c>
      <c r="G818" t="s">
        <v>915</v>
      </c>
      <c r="H818">
        <v>1660</v>
      </c>
      <c r="I818" t="s">
        <v>4018</v>
      </c>
      <c r="J818" t="s">
        <v>37</v>
      </c>
      <c r="K818" t="s">
        <v>60</v>
      </c>
      <c r="L818" t="s">
        <v>4010</v>
      </c>
      <c r="M818" t="s">
        <v>61</v>
      </c>
    </row>
    <row r="819" spans="1:13">
      <c r="A819" t="s">
        <v>4874</v>
      </c>
      <c r="B819" t="s">
        <v>1181</v>
      </c>
      <c r="C819" t="s">
        <v>192</v>
      </c>
      <c r="D819">
        <v>42101</v>
      </c>
      <c r="E819">
        <v>9060</v>
      </c>
      <c r="F819">
        <v>21227</v>
      </c>
      <c r="G819" t="s">
        <v>1182</v>
      </c>
      <c r="I819" t="s">
        <v>4009</v>
      </c>
      <c r="J819" t="s">
        <v>47</v>
      </c>
      <c r="K819" t="s">
        <v>48</v>
      </c>
      <c r="L819" t="s">
        <v>4010</v>
      </c>
      <c r="M819" t="s">
        <v>49</v>
      </c>
    </row>
    <row r="820" spans="1:13">
      <c r="A820" t="s">
        <v>4875</v>
      </c>
      <c r="B820" t="s">
        <v>914</v>
      </c>
      <c r="C820" t="s">
        <v>192</v>
      </c>
      <c r="D820">
        <v>42240</v>
      </c>
      <c r="E820">
        <v>9497</v>
      </c>
      <c r="F820">
        <v>21047</v>
      </c>
      <c r="G820" t="s">
        <v>915</v>
      </c>
      <c r="H820">
        <v>1660</v>
      </c>
      <c r="I820" t="s">
        <v>4018</v>
      </c>
      <c r="J820" t="s">
        <v>47</v>
      </c>
      <c r="K820" t="s">
        <v>48</v>
      </c>
      <c r="L820" t="s">
        <v>4010</v>
      </c>
      <c r="M820" t="s">
        <v>1449</v>
      </c>
    </row>
    <row r="821" spans="1:13">
      <c r="A821" t="s">
        <v>4876</v>
      </c>
      <c r="B821" t="s">
        <v>914</v>
      </c>
      <c r="C821" t="s">
        <v>192</v>
      </c>
      <c r="D821">
        <v>42240</v>
      </c>
      <c r="E821">
        <v>1104</v>
      </c>
      <c r="F821">
        <v>21047</v>
      </c>
      <c r="G821" t="s">
        <v>915</v>
      </c>
      <c r="H821">
        <v>1660</v>
      </c>
      <c r="I821" t="s">
        <v>4009</v>
      </c>
      <c r="J821" t="s">
        <v>47</v>
      </c>
      <c r="K821" t="s">
        <v>48</v>
      </c>
      <c r="L821" t="s">
        <v>4010</v>
      </c>
      <c r="M821" t="s">
        <v>49</v>
      </c>
    </row>
    <row r="822" spans="1:13">
      <c r="A822" t="s">
        <v>4877</v>
      </c>
      <c r="B822" t="s">
        <v>914</v>
      </c>
      <c r="C822" t="s">
        <v>192</v>
      </c>
      <c r="D822">
        <v>42240</v>
      </c>
      <c r="E822">
        <v>4411</v>
      </c>
      <c r="F822">
        <v>21047</v>
      </c>
      <c r="G822" t="s">
        <v>915</v>
      </c>
      <c r="H822">
        <v>1660</v>
      </c>
      <c r="I822" t="s">
        <v>4018</v>
      </c>
      <c r="J822" t="s">
        <v>47</v>
      </c>
      <c r="K822" t="s">
        <v>48</v>
      </c>
      <c r="L822" t="s">
        <v>4010</v>
      </c>
      <c r="M822" t="s">
        <v>61</v>
      </c>
    </row>
    <row r="823" spans="1:13">
      <c r="A823" t="s">
        <v>4627</v>
      </c>
      <c r="B823" t="s">
        <v>4878</v>
      </c>
      <c r="C823" t="s">
        <v>299</v>
      </c>
      <c r="D823">
        <v>6076</v>
      </c>
      <c r="E823">
        <v>1049</v>
      </c>
      <c r="F823">
        <v>9013</v>
      </c>
      <c r="G823" t="s">
        <v>4036</v>
      </c>
      <c r="H823">
        <v>3280</v>
      </c>
      <c r="I823" t="s">
        <v>4026</v>
      </c>
      <c r="J823" t="s">
        <v>37</v>
      </c>
      <c r="K823" t="s">
        <v>82</v>
      </c>
      <c r="L823" t="s">
        <v>4010</v>
      </c>
      <c r="M823" t="s">
        <v>61</v>
      </c>
    </row>
    <row r="824" spans="1:13">
      <c r="A824" t="s">
        <v>4879</v>
      </c>
      <c r="B824" t="s">
        <v>914</v>
      </c>
      <c r="C824" t="s">
        <v>192</v>
      </c>
      <c r="D824">
        <v>42240</v>
      </c>
      <c r="E824">
        <v>5332</v>
      </c>
      <c r="F824">
        <v>21047</v>
      </c>
      <c r="G824" t="s">
        <v>915</v>
      </c>
      <c r="H824">
        <v>1660</v>
      </c>
      <c r="I824" t="s">
        <v>4018</v>
      </c>
      <c r="J824" t="s">
        <v>47</v>
      </c>
      <c r="K824" t="s">
        <v>82</v>
      </c>
      <c r="L824" t="s">
        <v>4010</v>
      </c>
      <c r="M824" t="s">
        <v>40</v>
      </c>
    </row>
    <row r="825" spans="1:13">
      <c r="A825" t="s">
        <v>4880</v>
      </c>
      <c r="B825" t="s">
        <v>4878</v>
      </c>
      <c r="C825" t="s">
        <v>299</v>
      </c>
      <c r="D825">
        <v>6076</v>
      </c>
      <c r="E825">
        <v>1508</v>
      </c>
      <c r="F825">
        <v>9013</v>
      </c>
      <c r="G825" t="s">
        <v>4036</v>
      </c>
      <c r="H825">
        <v>3280</v>
      </c>
      <c r="I825" t="s">
        <v>4026</v>
      </c>
      <c r="J825" t="s">
        <v>47</v>
      </c>
      <c r="K825" t="s">
        <v>48</v>
      </c>
      <c r="L825" t="s">
        <v>4010</v>
      </c>
      <c r="M825" t="s">
        <v>49</v>
      </c>
    </row>
    <row r="826" spans="1:13">
      <c r="A826" t="s">
        <v>4881</v>
      </c>
      <c r="B826" t="s">
        <v>914</v>
      </c>
      <c r="C826" t="s">
        <v>192</v>
      </c>
      <c r="D826">
        <v>42240</v>
      </c>
      <c r="E826">
        <v>8968</v>
      </c>
      <c r="F826">
        <v>21047</v>
      </c>
      <c r="G826" t="s">
        <v>915</v>
      </c>
      <c r="H826">
        <v>1660</v>
      </c>
      <c r="I826" t="s">
        <v>4032</v>
      </c>
      <c r="J826" t="s">
        <v>47</v>
      </c>
      <c r="K826" t="s">
        <v>48</v>
      </c>
      <c r="L826" t="s">
        <v>4010</v>
      </c>
      <c r="M826" t="s">
        <v>49</v>
      </c>
    </row>
    <row r="827" spans="1:13">
      <c r="A827" t="s">
        <v>4882</v>
      </c>
      <c r="B827" t="s">
        <v>4878</v>
      </c>
      <c r="C827" t="s">
        <v>299</v>
      </c>
      <c r="D827">
        <v>6076</v>
      </c>
      <c r="E827">
        <v>1044</v>
      </c>
      <c r="F827">
        <v>9013</v>
      </c>
      <c r="G827" t="s">
        <v>4036</v>
      </c>
      <c r="H827">
        <v>3280</v>
      </c>
      <c r="I827" t="s">
        <v>4018</v>
      </c>
      <c r="J827" t="s">
        <v>47</v>
      </c>
      <c r="K827" t="s">
        <v>82</v>
      </c>
      <c r="L827" t="s">
        <v>4010</v>
      </c>
      <c r="M827" t="s">
        <v>61</v>
      </c>
    </row>
    <row r="828" spans="1:13">
      <c r="A828" t="s">
        <v>4883</v>
      </c>
      <c r="B828" t="s">
        <v>914</v>
      </c>
      <c r="C828" t="s">
        <v>192</v>
      </c>
      <c r="D828">
        <v>42240</v>
      </c>
      <c r="E828">
        <v>1853</v>
      </c>
      <c r="F828">
        <v>21047</v>
      </c>
      <c r="G828" t="s">
        <v>915</v>
      </c>
      <c r="H828">
        <v>1660</v>
      </c>
      <c r="I828" t="s">
        <v>4018</v>
      </c>
      <c r="J828" t="s">
        <v>47</v>
      </c>
      <c r="K828" t="s">
        <v>82</v>
      </c>
      <c r="L828" t="s">
        <v>4010</v>
      </c>
      <c r="M828" t="s">
        <v>1449</v>
      </c>
    </row>
    <row r="829" spans="1:13">
      <c r="A829" t="s">
        <v>4116</v>
      </c>
      <c r="B829" t="s">
        <v>914</v>
      </c>
      <c r="C829" t="s">
        <v>192</v>
      </c>
      <c r="D829">
        <v>42240</v>
      </c>
      <c r="E829">
        <v>1315</v>
      </c>
      <c r="F829">
        <v>21047</v>
      </c>
      <c r="G829" t="s">
        <v>915</v>
      </c>
      <c r="H829">
        <v>1660</v>
      </c>
      <c r="I829" t="s">
        <v>4018</v>
      </c>
      <c r="J829" t="s">
        <v>121</v>
      </c>
      <c r="K829" t="s">
        <v>60</v>
      </c>
      <c r="L829" t="s">
        <v>4010</v>
      </c>
      <c r="M829" t="s">
        <v>61</v>
      </c>
    </row>
    <row r="830" spans="1:13">
      <c r="A830" t="s">
        <v>4884</v>
      </c>
      <c r="B830" t="s">
        <v>914</v>
      </c>
      <c r="C830" t="s">
        <v>192</v>
      </c>
      <c r="D830">
        <v>42240</v>
      </c>
      <c r="E830">
        <v>3013</v>
      </c>
      <c r="F830">
        <v>21047</v>
      </c>
      <c r="G830" t="s">
        <v>915</v>
      </c>
      <c r="H830">
        <v>1660</v>
      </c>
      <c r="I830" t="s">
        <v>4032</v>
      </c>
      <c r="J830" t="s">
        <v>47</v>
      </c>
      <c r="K830" t="s">
        <v>48</v>
      </c>
      <c r="L830" t="s">
        <v>4010</v>
      </c>
      <c r="M830" t="s">
        <v>40</v>
      </c>
    </row>
    <row r="831" spans="1:13">
      <c r="A831" t="s">
        <v>4885</v>
      </c>
      <c r="B831" t="s">
        <v>914</v>
      </c>
      <c r="C831" t="s">
        <v>192</v>
      </c>
      <c r="D831">
        <v>42240</v>
      </c>
      <c r="E831">
        <v>4267</v>
      </c>
      <c r="F831">
        <v>21047</v>
      </c>
      <c r="G831" t="s">
        <v>915</v>
      </c>
      <c r="H831">
        <v>1660</v>
      </c>
      <c r="I831" t="s">
        <v>4026</v>
      </c>
      <c r="J831" t="s">
        <v>47</v>
      </c>
      <c r="K831" t="s">
        <v>48</v>
      </c>
      <c r="L831" t="s">
        <v>4010</v>
      </c>
      <c r="M831" t="s">
        <v>49</v>
      </c>
    </row>
    <row r="832" spans="1:13">
      <c r="A832" t="s">
        <v>4886</v>
      </c>
      <c r="B832" t="s">
        <v>914</v>
      </c>
      <c r="C832" t="s">
        <v>192</v>
      </c>
      <c r="D832">
        <v>42240</v>
      </c>
      <c r="E832">
        <v>3402</v>
      </c>
      <c r="F832">
        <v>21047</v>
      </c>
      <c r="G832" t="s">
        <v>915</v>
      </c>
      <c r="H832">
        <v>1660</v>
      </c>
      <c r="I832" t="s">
        <v>4022</v>
      </c>
      <c r="J832" t="s">
        <v>47</v>
      </c>
      <c r="K832" t="s">
        <v>48</v>
      </c>
      <c r="L832" t="s">
        <v>4010</v>
      </c>
      <c r="M832" t="s">
        <v>1449</v>
      </c>
    </row>
    <row r="833" spans="1:13">
      <c r="A833" t="s">
        <v>4887</v>
      </c>
      <c r="B833" t="s">
        <v>1181</v>
      </c>
      <c r="C833" t="s">
        <v>192</v>
      </c>
      <c r="D833">
        <v>42101</v>
      </c>
      <c r="E833">
        <v>8337</v>
      </c>
      <c r="F833">
        <v>21061</v>
      </c>
      <c r="G833" t="s">
        <v>4780</v>
      </c>
      <c r="I833" t="s">
        <v>4018</v>
      </c>
      <c r="J833" t="s">
        <v>47</v>
      </c>
      <c r="K833" t="s">
        <v>48</v>
      </c>
      <c r="L833" t="s">
        <v>4010</v>
      </c>
      <c r="M833" t="s">
        <v>61</v>
      </c>
    </row>
    <row r="834" spans="1:13">
      <c r="A834" t="s">
        <v>4437</v>
      </c>
      <c r="B834" t="s">
        <v>914</v>
      </c>
      <c r="C834" t="s">
        <v>192</v>
      </c>
      <c r="D834">
        <v>42240</v>
      </c>
      <c r="E834">
        <v>4995</v>
      </c>
      <c r="F834">
        <v>21047</v>
      </c>
      <c r="G834" t="s">
        <v>915</v>
      </c>
      <c r="H834">
        <v>1660</v>
      </c>
      <c r="I834" t="s">
        <v>4013</v>
      </c>
      <c r="J834" t="s">
        <v>37</v>
      </c>
      <c r="K834" t="s">
        <v>93</v>
      </c>
      <c r="L834" t="s">
        <v>4010</v>
      </c>
      <c r="M834" t="s">
        <v>1449</v>
      </c>
    </row>
    <row r="835" spans="1:13">
      <c r="A835" t="s">
        <v>4888</v>
      </c>
      <c r="B835" t="s">
        <v>4878</v>
      </c>
      <c r="C835" t="s">
        <v>299</v>
      </c>
      <c r="D835">
        <v>6076</v>
      </c>
      <c r="E835">
        <v>1459</v>
      </c>
      <c r="F835">
        <v>9013</v>
      </c>
      <c r="G835" t="s">
        <v>4036</v>
      </c>
      <c r="H835">
        <v>3280</v>
      </c>
      <c r="I835" t="s">
        <v>4009</v>
      </c>
      <c r="J835" t="s">
        <v>47</v>
      </c>
      <c r="K835" t="s">
        <v>38</v>
      </c>
      <c r="L835" t="s">
        <v>4010</v>
      </c>
      <c r="M835" t="s">
        <v>49</v>
      </c>
    </row>
    <row r="836" spans="1:13">
      <c r="A836" t="s">
        <v>4889</v>
      </c>
      <c r="B836" t="s">
        <v>1181</v>
      </c>
      <c r="C836" t="s">
        <v>192</v>
      </c>
      <c r="D836">
        <v>42101</v>
      </c>
      <c r="E836">
        <v>3026</v>
      </c>
      <c r="F836">
        <v>21227</v>
      </c>
      <c r="G836" t="s">
        <v>1182</v>
      </c>
      <c r="I836" t="s">
        <v>4022</v>
      </c>
      <c r="J836" t="s">
        <v>47</v>
      </c>
      <c r="K836" t="s">
        <v>48</v>
      </c>
      <c r="L836" t="s">
        <v>4010</v>
      </c>
      <c r="M836" t="s">
        <v>1449</v>
      </c>
    </row>
    <row r="837" spans="1:13">
      <c r="A837" t="s">
        <v>4890</v>
      </c>
      <c r="B837" t="s">
        <v>914</v>
      </c>
      <c r="C837" t="s">
        <v>192</v>
      </c>
      <c r="D837">
        <v>42240</v>
      </c>
      <c r="E837">
        <v>8943</v>
      </c>
      <c r="F837">
        <v>21047</v>
      </c>
      <c r="G837" t="s">
        <v>915</v>
      </c>
      <c r="H837">
        <v>1660</v>
      </c>
      <c r="I837" t="s">
        <v>4013</v>
      </c>
      <c r="J837" t="s">
        <v>37</v>
      </c>
      <c r="K837" t="s">
        <v>93</v>
      </c>
      <c r="L837" t="s">
        <v>4010</v>
      </c>
      <c r="M837" t="s">
        <v>49</v>
      </c>
    </row>
    <row r="838" spans="1:13">
      <c r="A838" t="s">
        <v>4890</v>
      </c>
      <c r="B838" t="s">
        <v>914</v>
      </c>
      <c r="C838" t="s">
        <v>192</v>
      </c>
      <c r="D838">
        <v>42240</v>
      </c>
      <c r="E838">
        <v>5605</v>
      </c>
      <c r="F838">
        <v>21047</v>
      </c>
      <c r="G838" t="s">
        <v>915</v>
      </c>
      <c r="H838">
        <v>1660</v>
      </c>
      <c r="I838" t="s">
        <v>4013</v>
      </c>
      <c r="J838" t="s">
        <v>37</v>
      </c>
      <c r="K838" t="s">
        <v>48</v>
      </c>
      <c r="L838" t="s">
        <v>4010</v>
      </c>
      <c r="M838" t="s">
        <v>1449</v>
      </c>
    </row>
    <row r="839" spans="1:13">
      <c r="A839" t="s">
        <v>4891</v>
      </c>
      <c r="B839" t="s">
        <v>4878</v>
      </c>
      <c r="C839" t="s">
        <v>299</v>
      </c>
      <c r="D839">
        <v>6076</v>
      </c>
      <c r="E839">
        <v>1501</v>
      </c>
      <c r="F839">
        <v>9013</v>
      </c>
      <c r="G839" t="s">
        <v>4036</v>
      </c>
      <c r="H839">
        <v>3280</v>
      </c>
      <c r="I839" t="s">
        <v>4013</v>
      </c>
      <c r="J839" t="s">
        <v>88</v>
      </c>
      <c r="K839" t="s">
        <v>82</v>
      </c>
      <c r="L839" t="s">
        <v>4010</v>
      </c>
      <c r="M839" t="s">
        <v>61</v>
      </c>
    </row>
    <row r="840" spans="1:13">
      <c r="A840" t="s">
        <v>4890</v>
      </c>
      <c r="B840" t="s">
        <v>914</v>
      </c>
      <c r="C840" t="s">
        <v>192</v>
      </c>
      <c r="D840">
        <v>42240</v>
      </c>
      <c r="E840">
        <v>2744</v>
      </c>
      <c r="F840">
        <v>21047</v>
      </c>
      <c r="G840" t="s">
        <v>915</v>
      </c>
      <c r="H840">
        <v>1660</v>
      </c>
      <c r="I840" t="s">
        <v>4013</v>
      </c>
      <c r="J840" t="s">
        <v>37</v>
      </c>
      <c r="K840" t="s">
        <v>93</v>
      </c>
      <c r="L840" t="s">
        <v>39</v>
      </c>
      <c r="M840" t="s">
        <v>171</v>
      </c>
    </row>
    <row r="841" spans="1:13">
      <c r="A841" t="s">
        <v>4892</v>
      </c>
      <c r="B841" t="s">
        <v>914</v>
      </c>
      <c r="C841" t="s">
        <v>192</v>
      </c>
      <c r="D841">
        <v>42240</v>
      </c>
      <c r="E841">
        <v>2449</v>
      </c>
      <c r="F841">
        <v>21047</v>
      </c>
      <c r="G841" t="s">
        <v>915</v>
      </c>
      <c r="H841">
        <v>1660</v>
      </c>
      <c r="I841" t="s">
        <v>4083</v>
      </c>
      <c r="J841" t="s">
        <v>47</v>
      </c>
      <c r="K841" t="s">
        <v>48</v>
      </c>
      <c r="L841" t="s">
        <v>4010</v>
      </c>
      <c r="M841" t="s">
        <v>61</v>
      </c>
    </row>
    <row r="842" spans="1:13">
      <c r="A842" t="s">
        <v>4028</v>
      </c>
      <c r="B842" t="s">
        <v>914</v>
      </c>
      <c r="C842" t="s">
        <v>192</v>
      </c>
      <c r="D842">
        <v>42240</v>
      </c>
      <c r="E842">
        <v>4954</v>
      </c>
      <c r="F842">
        <v>21047</v>
      </c>
      <c r="G842" t="s">
        <v>915</v>
      </c>
      <c r="H842">
        <v>1660</v>
      </c>
      <c r="I842" t="s">
        <v>4018</v>
      </c>
      <c r="J842" t="s">
        <v>37</v>
      </c>
      <c r="K842" t="s">
        <v>82</v>
      </c>
      <c r="L842" t="s">
        <v>4010</v>
      </c>
      <c r="M842" t="s">
        <v>49</v>
      </c>
    </row>
    <row r="843" spans="1:13">
      <c r="A843" t="s">
        <v>4893</v>
      </c>
      <c r="B843" t="s">
        <v>914</v>
      </c>
      <c r="C843" t="s">
        <v>192</v>
      </c>
      <c r="D843">
        <v>42240</v>
      </c>
      <c r="E843">
        <v>1315</v>
      </c>
      <c r="F843">
        <v>21047</v>
      </c>
      <c r="G843" t="s">
        <v>915</v>
      </c>
      <c r="H843">
        <v>1660</v>
      </c>
      <c r="I843" t="s">
        <v>4018</v>
      </c>
      <c r="J843" t="s">
        <v>47</v>
      </c>
      <c r="K843" t="s">
        <v>48</v>
      </c>
      <c r="L843" t="s">
        <v>4010</v>
      </c>
      <c r="M843" t="s">
        <v>40</v>
      </c>
    </row>
    <row r="844" spans="1:13">
      <c r="A844" t="s">
        <v>4894</v>
      </c>
      <c r="B844" t="s">
        <v>1181</v>
      </c>
      <c r="C844" t="s">
        <v>192</v>
      </c>
      <c r="D844">
        <v>42101</v>
      </c>
      <c r="E844">
        <v>9157</v>
      </c>
      <c r="F844">
        <v>21227</v>
      </c>
      <c r="G844" t="s">
        <v>1182</v>
      </c>
      <c r="I844" t="s">
        <v>4009</v>
      </c>
      <c r="J844" t="s">
        <v>47</v>
      </c>
      <c r="K844" t="s">
        <v>82</v>
      </c>
      <c r="L844" t="s">
        <v>4010</v>
      </c>
      <c r="M844" t="s">
        <v>40</v>
      </c>
    </row>
    <row r="845" spans="1:13">
      <c r="A845" t="s">
        <v>4895</v>
      </c>
      <c r="B845" t="s">
        <v>1181</v>
      </c>
      <c r="C845" t="s">
        <v>192</v>
      </c>
      <c r="D845">
        <v>42101</v>
      </c>
      <c r="E845">
        <v>4463</v>
      </c>
      <c r="F845">
        <v>21227</v>
      </c>
      <c r="G845" t="s">
        <v>1182</v>
      </c>
      <c r="I845" t="s">
        <v>4009</v>
      </c>
      <c r="J845" t="s">
        <v>47</v>
      </c>
      <c r="K845" t="s">
        <v>82</v>
      </c>
      <c r="L845" t="s">
        <v>4010</v>
      </c>
      <c r="M845" t="s">
        <v>61</v>
      </c>
    </row>
    <row r="846" spans="1:13">
      <c r="A846" t="s">
        <v>4896</v>
      </c>
      <c r="B846" t="s">
        <v>914</v>
      </c>
      <c r="C846" t="s">
        <v>192</v>
      </c>
      <c r="D846">
        <v>42240</v>
      </c>
      <c r="E846">
        <v>9466</v>
      </c>
      <c r="F846">
        <v>21047</v>
      </c>
      <c r="G846" t="s">
        <v>915</v>
      </c>
      <c r="H846">
        <v>1660</v>
      </c>
      <c r="I846" t="s">
        <v>4022</v>
      </c>
      <c r="J846" t="s">
        <v>47</v>
      </c>
      <c r="K846" t="s">
        <v>48</v>
      </c>
      <c r="L846" t="s">
        <v>4010</v>
      </c>
      <c r="M846" t="s">
        <v>1449</v>
      </c>
    </row>
    <row r="847" spans="1:13">
      <c r="A847" t="s">
        <v>4897</v>
      </c>
      <c r="B847" t="s">
        <v>914</v>
      </c>
      <c r="C847" t="s">
        <v>192</v>
      </c>
      <c r="D847">
        <v>42240</v>
      </c>
      <c r="E847">
        <v>2790</v>
      </c>
      <c r="F847">
        <v>21047</v>
      </c>
      <c r="G847" t="s">
        <v>915</v>
      </c>
      <c r="H847">
        <v>1660</v>
      </c>
      <c r="I847" t="s">
        <v>4013</v>
      </c>
      <c r="J847" t="s">
        <v>47</v>
      </c>
      <c r="K847" t="s">
        <v>60</v>
      </c>
      <c r="L847" t="s">
        <v>4010</v>
      </c>
      <c r="M847" t="s">
        <v>1449</v>
      </c>
    </row>
    <row r="848" spans="1:13">
      <c r="A848" t="s">
        <v>4898</v>
      </c>
      <c r="B848" t="s">
        <v>1181</v>
      </c>
      <c r="C848" t="s">
        <v>192</v>
      </c>
      <c r="D848">
        <v>42101</v>
      </c>
      <c r="E848">
        <v>7327</v>
      </c>
      <c r="F848">
        <v>21227</v>
      </c>
      <c r="G848" t="s">
        <v>1182</v>
      </c>
      <c r="I848" t="s">
        <v>4018</v>
      </c>
      <c r="J848" t="s">
        <v>47</v>
      </c>
      <c r="K848" t="s">
        <v>60</v>
      </c>
      <c r="L848" t="s">
        <v>4010</v>
      </c>
      <c r="M848" t="s">
        <v>1449</v>
      </c>
    </row>
    <row r="849" spans="1:13">
      <c r="A849" t="s">
        <v>4899</v>
      </c>
      <c r="B849" t="s">
        <v>1181</v>
      </c>
      <c r="C849" t="s">
        <v>192</v>
      </c>
      <c r="D849">
        <v>42101</v>
      </c>
      <c r="E849">
        <v>3413</v>
      </c>
      <c r="F849">
        <v>21227</v>
      </c>
      <c r="G849" t="s">
        <v>1182</v>
      </c>
      <c r="I849" t="s">
        <v>4018</v>
      </c>
      <c r="J849" t="s">
        <v>47</v>
      </c>
      <c r="K849" t="s">
        <v>82</v>
      </c>
      <c r="L849" t="s">
        <v>4010</v>
      </c>
      <c r="M849" t="s">
        <v>49</v>
      </c>
    </row>
    <row r="850" spans="1:13">
      <c r="A850" t="s">
        <v>4900</v>
      </c>
      <c r="B850" t="s">
        <v>1181</v>
      </c>
      <c r="C850" t="s">
        <v>192</v>
      </c>
      <c r="D850">
        <v>42101</v>
      </c>
      <c r="E850">
        <v>4938</v>
      </c>
      <c r="F850">
        <v>21227</v>
      </c>
      <c r="G850" t="s">
        <v>1182</v>
      </c>
      <c r="I850" t="s">
        <v>4009</v>
      </c>
      <c r="J850" t="s">
        <v>47</v>
      </c>
      <c r="K850" t="s">
        <v>48</v>
      </c>
      <c r="L850" t="s">
        <v>4010</v>
      </c>
      <c r="M850" t="s">
        <v>1449</v>
      </c>
    </row>
    <row r="851" spans="1:13">
      <c r="A851" t="s">
        <v>4828</v>
      </c>
      <c r="B851" t="s">
        <v>914</v>
      </c>
      <c r="C851" t="s">
        <v>192</v>
      </c>
      <c r="D851">
        <v>42240</v>
      </c>
      <c r="E851">
        <v>2310</v>
      </c>
      <c r="F851">
        <v>21047</v>
      </c>
      <c r="G851" t="s">
        <v>915</v>
      </c>
      <c r="H851">
        <v>1660</v>
      </c>
      <c r="I851" t="s">
        <v>4018</v>
      </c>
      <c r="J851" t="s">
        <v>37</v>
      </c>
      <c r="K851" t="s">
        <v>60</v>
      </c>
      <c r="L851" t="s">
        <v>4010</v>
      </c>
      <c r="M851" t="s">
        <v>89</v>
      </c>
    </row>
    <row r="852" spans="1:13">
      <c r="A852" t="s">
        <v>4901</v>
      </c>
      <c r="B852" t="s">
        <v>914</v>
      </c>
      <c r="C852" t="s">
        <v>192</v>
      </c>
      <c r="D852">
        <v>42240</v>
      </c>
      <c r="E852">
        <v>4901</v>
      </c>
      <c r="F852">
        <v>21047</v>
      </c>
      <c r="G852" t="s">
        <v>915</v>
      </c>
      <c r="H852">
        <v>1660</v>
      </c>
      <c r="I852" t="s">
        <v>4009</v>
      </c>
      <c r="J852" t="s">
        <v>47</v>
      </c>
      <c r="K852" t="s">
        <v>93</v>
      </c>
      <c r="L852" t="s">
        <v>4010</v>
      </c>
      <c r="M852" t="s">
        <v>1449</v>
      </c>
    </row>
    <row r="853" spans="1:13">
      <c r="A853" t="s">
        <v>4902</v>
      </c>
      <c r="B853" t="s">
        <v>1181</v>
      </c>
      <c r="C853" t="s">
        <v>192</v>
      </c>
      <c r="D853">
        <v>42101</v>
      </c>
      <c r="E853">
        <v>3610</v>
      </c>
      <c r="F853">
        <v>21227</v>
      </c>
      <c r="G853" t="s">
        <v>1182</v>
      </c>
      <c r="I853" t="s">
        <v>4026</v>
      </c>
      <c r="J853" t="s">
        <v>47</v>
      </c>
      <c r="K853" t="s">
        <v>60</v>
      </c>
      <c r="L853" t="s">
        <v>4010</v>
      </c>
      <c r="M853" t="s">
        <v>49</v>
      </c>
    </row>
    <row r="854" spans="1:13">
      <c r="A854" t="s">
        <v>4903</v>
      </c>
      <c r="B854" t="s">
        <v>914</v>
      </c>
      <c r="C854" t="s">
        <v>192</v>
      </c>
      <c r="D854">
        <v>42240</v>
      </c>
      <c r="E854">
        <v>8907</v>
      </c>
      <c r="F854">
        <v>21047</v>
      </c>
      <c r="G854" t="s">
        <v>915</v>
      </c>
      <c r="H854">
        <v>1660</v>
      </c>
      <c r="I854" t="s">
        <v>4009</v>
      </c>
      <c r="J854" t="s">
        <v>47</v>
      </c>
      <c r="K854" t="s">
        <v>48</v>
      </c>
      <c r="L854" t="s">
        <v>4010</v>
      </c>
      <c r="M854" t="s">
        <v>89</v>
      </c>
    </row>
    <row r="855" spans="1:13">
      <c r="A855" t="s">
        <v>4904</v>
      </c>
      <c r="B855" t="s">
        <v>4878</v>
      </c>
      <c r="C855" t="s">
        <v>299</v>
      </c>
      <c r="D855">
        <v>6076</v>
      </c>
      <c r="E855">
        <v>1033</v>
      </c>
      <c r="F855">
        <v>9013</v>
      </c>
      <c r="G855" t="s">
        <v>4036</v>
      </c>
      <c r="H855">
        <v>3280</v>
      </c>
      <c r="I855" t="s">
        <v>4018</v>
      </c>
      <c r="J855" t="s">
        <v>47</v>
      </c>
      <c r="K855" t="s">
        <v>48</v>
      </c>
      <c r="L855" t="s">
        <v>4010</v>
      </c>
      <c r="M855" t="s">
        <v>61</v>
      </c>
    </row>
    <row r="856" spans="1:13">
      <c r="A856" t="s">
        <v>4905</v>
      </c>
      <c r="B856" t="s">
        <v>1181</v>
      </c>
      <c r="C856" t="s">
        <v>192</v>
      </c>
      <c r="D856">
        <v>42101</v>
      </c>
      <c r="E856">
        <v>8245</v>
      </c>
      <c r="F856">
        <v>21227</v>
      </c>
      <c r="G856" t="s">
        <v>1182</v>
      </c>
      <c r="I856" t="s">
        <v>4018</v>
      </c>
      <c r="J856" t="s">
        <v>47</v>
      </c>
      <c r="K856" t="s">
        <v>48</v>
      </c>
      <c r="L856" t="s">
        <v>4010</v>
      </c>
      <c r="M856" t="s">
        <v>171</v>
      </c>
    </row>
    <row r="857" spans="1:13">
      <c r="A857" t="s">
        <v>4883</v>
      </c>
      <c r="B857" t="s">
        <v>1181</v>
      </c>
      <c r="C857" t="s">
        <v>192</v>
      </c>
      <c r="D857">
        <v>42101</v>
      </c>
      <c r="E857">
        <v>1816</v>
      </c>
      <c r="F857">
        <v>21227</v>
      </c>
      <c r="G857" t="s">
        <v>1182</v>
      </c>
      <c r="I857" t="s">
        <v>4018</v>
      </c>
      <c r="J857" t="s">
        <v>47</v>
      </c>
      <c r="K857" t="s">
        <v>82</v>
      </c>
      <c r="L857" t="s">
        <v>4010</v>
      </c>
      <c r="M857" t="s">
        <v>1449</v>
      </c>
    </row>
    <row r="858" spans="1:13">
      <c r="A858" t="s">
        <v>4883</v>
      </c>
      <c r="B858" t="s">
        <v>1181</v>
      </c>
      <c r="C858" t="s">
        <v>192</v>
      </c>
      <c r="D858">
        <v>42101</v>
      </c>
      <c r="E858">
        <v>3070</v>
      </c>
      <c r="F858">
        <v>21227</v>
      </c>
      <c r="G858" t="s">
        <v>1182</v>
      </c>
      <c r="I858" t="s">
        <v>4018</v>
      </c>
      <c r="J858" t="s">
        <v>47</v>
      </c>
      <c r="K858" t="s">
        <v>93</v>
      </c>
      <c r="L858" t="s">
        <v>4010</v>
      </c>
      <c r="M858" t="s">
        <v>40</v>
      </c>
    </row>
    <row r="859" spans="1:13">
      <c r="A859" t="s">
        <v>4906</v>
      </c>
      <c r="B859" t="s">
        <v>1181</v>
      </c>
      <c r="C859" t="s">
        <v>192</v>
      </c>
      <c r="D859">
        <v>42101</v>
      </c>
      <c r="E859">
        <v>9517</v>
      </c>
      <c r="F859">
        <v>21227</v>
      </c>
      <c r="G859" t="s">
        <v>1182</v>
      </c>
      <c r="I859" t="s">
        <v>4026</v>
      </c>
      <c r="J859" t="s">
        <v>47</v>
      </c>
      <c r="K859" t="s">
        <v>48</v>
      </c>
      <c r="L859" t="s">
        <v>4010</v>
      </c>
      <c r="M859" t="s">
        <v>1449</v>
      </c>
    </row>
    <row r="860" spans="1:13">
      <c r="A860" t="s">
        <v>4907</v>
      </c>
      <c r="B860" t="s">
        <v>4878</v>
      </c>
      <c r="C860" t="s">
        <v>299</v>
      </c>
      <c r="D860">
        <v>6076</v>
      </c>
      <c r="E860">
        <v>3823</v>
      </c>
      <c r="F860">
        <v>9013</v>
      </c>
      <c r="G860" t="s">
        <v>4036</v>
      </c>
      <c r="H860">
        <v>3280</v>
      </c>
      <c r="I860" t="s">
        <v>4018</v>
      </c>
      <c r="J860" t="s">
        <v>47</v>
      </c>
      <c r="K860" t="s">
        <v>82</v>
      </c>
      <c r="L860" t="s">
        <v>4010</v>
      </c>
      <c r="M860" t="s">
        <v>61</v>
      </c>
    </row>
    <row r="861" spans="1:13">
      <c r="A861" t="s">
        <v>4908</v>
      </c>
      <c r="B861" t="s">
        <v>1181</v>
      </c>
      <c r="C861" t="s">
        <v>192</v>
      </c>
      <c r="D861">
        <v>42101</v>
      </c>
      <c r="E861">
        <v>425</v>
      </c>
      <c r="F861">
        <v>21227</v>
      </c>
      <c r="G861" t="s">
        <v>1182</v>
      </c>
      <c r="I861" t="s">
        <v>4018</v>
      </c>
      <c r="J861" t="s">
        <v>47</v>
      </c>
      <c r="K861" t="s">
        <v>48</v>
      </c>
      <c r="L861" t="s">
        <v>4010</v>
      </c>
      <c r="M861" t="s">
        <v>49</v>
      </c>
    </row>
    <row r="862" spans="1:13">
      <c r="A862" t="s">
        <v>4048</v>
      </c>
      <c r="B862" t="s">
        <v>914</v>
      </c>
      <c r="C862" t="s">
        <v>192</v>
      </c>
      <c r="D862">
        <v>42240</v>
      </c>
      <c r="E862">
        <v>4960</v>
      </c>
      <c r="F862">
        <v>21047</v>
      </c>
      <c r="G862" t="s">
        <v>915</v>
      </c>
      <c r="H862">
        <v>1660</v>
      </c>
      <c r="I862" t="s">
        <v>4018</v>
      </c>
      <c r="J862" t="s">
        <v>37</v>
      </c>
      <c r="K862" t="s">
        <v>82</v>
      </c>
      <c r="L862" t="s">
        <v>4010</v>
      </c>
      <c r="M862" t="s">
        <v>61</v>
      </c>
    </row>
    <row r="863" spans="1:13">
      <c r="A863" t="s">
        <v>4909</v>
      </c>
      <c r="B863" t="s">
        <v>914</v>
      </c>
      <c r="C863" t="s">
        <v>192</v>
      </c>
      <c r="D863">
        <v>42240</v>
      </c>
      <c r="E863">
        <v>5070</v>
      </c>
      <c r="F863">
        <v>21047</v>
      </c>
      <c r="G863" t="s">
        <v>915</v>
      </c>
      <c r="H863">
        <v>1660</v>
      </c>
      <c r="I863" t="s">
        <v>4009</v>
      </c>
      <c r="J863" t="s">
        <v>47</v>
      </c>
      <c r="K863" t="s">
        <v>48</v>
      </c>
      <c r="L863" t="s">
        <v>4010</v>
      </c>
      <c r="M863" t="s">
        <v>171</v>
      </c>
    </row>
    <row r="864" spans="1:13">
      <c r="A864" t="s">
        <v>4910</v>
      </c>
      <c r="B864" t="s">
        <v>1181</v>
      </c>
      <c r="C864" t="s">
        <v>192</v>
      </c>
      <c r="D864">
        <v>42101</v>
      </c>
      <c r="E864">
        <v>3870</v>
      </c>
      <c r="F864">
        <v>21227</v>
      </c>
      <c r="G864" t="s">
        <v>1182</v>
      </c>
      <c r="I864" t="s">
        <v>4100</v>
      </c>
      <c r="J864" t="s">
        <v>47</v>
      </c>
      <c r="K864" t="s">
        <v>48</v>
      </c>
      <c r="L864" t="s">
        <v>4010</v>
      </c>
      <c r="M864" t="s">
        <v>1449</v>
      </c>
    </row>
    <row r="865" spans="1:13">
      <c r="A865" t="s">
        <v>4116</v>
      </c>
      <c r="B865" t="s">
        <v>1181</v>
      </c>
      <c r="C865" t="s">
        <v>192</v>
      </c>
      <c r="D865">
        <v>42101</v>
      </c>
      <c r="E865">
        <v>4030</v>
      </c>
      <c r="F865">
        <v>21227</v>
      </c>
      <c r="G865" t="s">
        <v>1182</v>
      </c>
      <c r="I865" t="s">
        <v>4018</v>
      </c>
      <c r="J865" t="s">
        <v>121</v>
      </c>
      <c r="K865" t="s">
        <v>60</v>
      </c>
      <c r="L865" t="s">
        <v>4010</v>
      </c>
      <c r="M865" t="s">
        <v>49</v>
      </c>
    </row>
    <row r="866" spans="1:13">
      <c r="A866" t="s">
        <v>4883</v>
      </c>
      <c r="B866" t="s">
        <v>1181</v>
      </c>
      <c r="C866" t="s">
        <v>192</v>
      </c>
      <c r="D866">
        <v>42101</v>
      </c>
      <c r="E866">
        <v>7102</v>
      </c>
      <c r="F866">
        <v>21227</v>
      </c>
      <c r="G866" t="s">
        <v>1182</v>
      </c>
      <c r="I866" t="s">
        <v>4018</v>
      </c>
      <c r="J866" t="s">
        <v>47</v>
      </c>
      <c r="K866" t="s">
        <v>60</v>
      </c>
      <c r="L866" t="s">
        <v>4010</v>
      </c>
      <c r="M866" t="s">
        <v>1449</v>
      </c>
    </row>
    <row r="867" spans="1:13">
      <c r="A867" t="s">
        <v>4883</v>
      </c>
      <c r="B867" t="s">
        <v>1181</v>
      </c>
      <c r="C867" t="s">
        <v>192</v>
      </c>
      <c r="D867">
        <v>42101</v>
      </c>
      <c r="E867">
        <v>7619</v>
      </c>
      <c r="F867">
        <v>21227</v>
      </c>
      <c r="G867" t="s">
        <v>1182</v>
      </c>
      <c r="I867" t="s">
        <v>4018</v>
      </c>
      <c r="J867" t="s">
        <v>47</v>
      </c>
      <c r="K867" t="s">
        <v>60</v>
      </c>
      <c r="L867" t="s">
        <v>4010</v>
      </c>
      <c r="M867" t="s">
        <v>1449</v>
      </c>
    </row>
    <row r="868" spans="1:13">
      <c r="A868" t="s">
        <v>4883</v>
      </c>
      <c r="B868" t="s">
        <v>1181</v>
      </c>
      <c r="C868" t="s">
        <v>192</v>
      </c>
      <c r="D868">
        <v>42101</v>
      </c>
      <c r="E868">
        <v>3759</v>
      </c>
      <c r="F868">
        <v>21227</v>
      </c>
      <c r="G868" t="s">
        <v>1182</v>
      </c>
      <c r="I868" t="s">
        <v>4018</v>
      </c>
      <c r="J868" t="s">
        <v>47</v>
      </c>
      <c r="K868" t="s">
        <v>60</v>
      </c>
      <c r="L868" t="s">
        <v>4010</v>
      </c>
      <c r="M868" t="s">
        <v>61</v>
      </c>
    </row>
    <row r="869" spans="1:13">
      <c r="A869" t="s">
        <v>4883</v>
      </c>
      <c r="B869" t="s">
        <v>1181</v>
      </c>
      <c r="C869" t="s">
        <v>192</v>
      </c>
      <c r="D869">
        <v>42101</v>
      </c>
      <c r="E869">
        <v>3959</v>
      </c>
      <c r="F869">
        <v>21227</v>
      </c>
      <c r="G869" t="s">
        <v>1182</v>
      </c>
      <c r="I869" t="s">
        <v>4018</v>
      </c>
      <c r="J869" t="s">
        <v>47</v>
      </c>
      <c r="K869" t="s">
        <v>48</v>
      </c>
      <c r="L869" t="s">
        <v>4010</v>
      </c>
      <c r="M869" t="s">
        <v>1449</v>
      </c>
    </row>
    <row r="870" spans="1:13">
      <c r="A870" t="s">
        <v>4116</v>
      </c>
      <c r="B870" t="s">
        <v>1181</v>
      </c>
      <c r="C870" t="s">
        <v>192</v>
      </c>
      <c r="D870">
        <v>42101</v>
      </c>
      <c r="E870">
        <v>9685</v>
      </c>
      <c r="F870">
        <v>21227</v>
      </c>
      <c r="G870" t="s">
        <v>1182</v>
      </c>
      <c r="I870" t="s">
        <v>4018</v>
      </c>
      <c r="J870" t="s">
        <v>121</v>
      </c>
      <c r="K870" t="s">
        <v>48</v>
      </c>
      <c r="L870" t="s">
        <v>4010</v>
      </c>
      <c r="M870" t="s">
        <v>40</v>
      </c>
    </row>
    <row r="871" spans="1:13">
      <c r="A871" t="s">
        <v>4116</v>
      </c>
      <c r="B871" t="s">
        <v>1181</v>
      </c>
      <c r="C871" t="s">
        <v>192</v>
      </c>
      <c r="D871">
        <v>42101</v>
      </c>
      <c r="E871">
        <v>5025</v>
      </c>
      <c r="F871">
        <v>21227</v>
      </c>
      <c r="G871" t="s">
        <v>1182</v>
      </c>
      <c r="I871" t="s">
        <v>4018</v>
      </c>
      <c r="J871" t="s">
        <v>121</v>
      </c>
      <c r="K871" t="s">
        <v>93</v>
      </c>
      <c r="L871" t="s">
        <v>4010</v>
      </c>
      <c r="M871" t="s">
        <v>1449</v>
      </c>
    </row>
    <row r="872" spans="1:13">
      <c r="A872" t="s">
        <v>4911</v>
      </c>
      <c r="B872" t="s">
        <v>4878</v>
      </c>
      <c r="C872" t="s">
        <v>299</v>
      </c>
      <c r="D872">
        <v>6076</v>
      </c>
      <c r="E872">
        <v>1069</v>
      </c>
      <c r="F872">
        <v>9013</v>
      </c>
      <c r="G872" t="s">
        <v>4036</v>
      </c>
      <c r="H872">
        <v>3280</v>
      </c>
      <c r="I872" t="s">
        <v>4009</v>
      </c>
      <c r="J872" t="s">
        <v>47</v>
      </c>
      <c r="K872" t="s">
        <v>48</v>
      </c>
      <c r="L872" t="s">
        <v>4010</v>
      </c>
      <c r="M872" t="s">
        <v>49</v>
      </c>
    </row>
    <row r="873" spans="1:13">
      <c r="A873" t="s">
        <v>4912</v>
      </c>
      <c r="B873" t="s">
        <v>1181</v>
      </c>
      <c r="C873" t="s">
        <v>192</v>
      </c>
      <c r="D873">
        <v>42101</v>
      </c>
      <c r="E873">
        <v>1816</v>
      </c>
      <c r="F873">
        <v>21227</v>
      </c>
      <c r="G873" t="s">
        <v>1182</v>
      </c>
      <c r="I873" t="s">
        <v>4026</v>
      </c>
      <c r="J873" t="s">
        <v>47</v>
      </c>
      <c r="K873" t="s">
        <v>82</v>
      </c>
      <c r="L873" t="s">
        <v>4010</v>
      </c>
      <c r="M873" t="s">
        <v>49</v>
      </c>
    </row>
    <row r="874" spans="1:13">
      <c r="A874" t="s">
        <v>4912</v>
      </c>
      <c r="B874" t="s">
        <v>1181</v>
      </c>
      <c r="C874" t="s">
        <v>192</v>
      </c>
      <c r="D874">
        <v>42101</v>
      </c>
      <c r="E874">
        <v>8402</v>
      </c>
      <c r="F874">
        <v>21227</v>
      </c>
      <c r="G874" t="s">
        <v>1182</v>
      </c>
      <c r="I874" t="s">
        <v>4026</v>
      </c>
      <c r="J874" t="s">
        <v>47</v>
      </c>
      <c r="K874" t="s">
        <v>82</v>
      </c>
      <c r="L874" t="s">
        <v>4010</v>
      </c>
      <c r="M874" t="s">
        <v>61</v>
      </c>
    </row>
    <row r="875" spans="1:13">
      <c r="A875" t="s">
        <v>4912</v>
      </c>
      <c r="B875" t="s">
        <v>1181</v>
      </c>
      <c r="C875" t="s">
        <v>192</v>
      </c>
      <c r="D875">
        <v>42101</v>
      </c>
      <c r="E875">
        <v>2418</v>
      </c>
      <c r="F875">
        <v>21227</v>
      </c>
      <c r="G875" t="s">
        <v>1182</v>
      </c>
      <c r="I875" t="s">
        <v>4026</v>
      </c>
      <c r="J875" t="s">
        <v>47</v>
      </c>
      <c r="K875" t="s">
        <v>93</v>
      </c>
      <c r="L875" t="s">
        <v>4010</v>
      </c>
      <c r="M875" t="s">
        <v>171</v>
      </c>
    </row>
    <row r="876" spans="1:13">
      <c r="A876" t="s">
        <v>4912</v>
      </c>
      <c r="B876" t="s">
        <v>1181</v>
      </c>
      <c r="C876" t="s">
        <v>192</v>
      </c>
      <c r="D876">
        <v>42101</v>
      </c>
      <c r="E876">
        <v>1865</v>
      </c>
      <c r="F876">
        <v>21227</v>
      </c>
      <c r="G876" t="s">
        <v>1182</v>
      </c>
      <c r="I876" t="s">
        <v>4026</v>
      </c>
      <c r="J876" t="s">
        <v>47</v>
      </c>
      <c r="K876" t="s">
        <v>60</v>
      </c>
      <c r="L876" t="s">
        <v>4010</v>
      </c>
      <c r="M876" t="s">
        <v>49</v>
      </c>
    </row>
    <row r="877" spans="1:13">
      <c r="A877" t="s">
        <v>4912</v>
      </c>
      <c r="B877" t="s">
        <v>1181</v>
      </c>
      <c r="C877" t="s">
        <v>192</v>
      </c>
      <c r="D877">
        <v>42101</v>
      </c>
      <c r="E877">
        <v>3429</v>
      </c>
      <c r="F877">
        <v>21227</v>
      </c>
      <c r="G877" t="s">
        <v>1182</v>
      </c>
      <c r="I877" t="s">
        <v>4026</v>
      </c>
      <c r="J877" t="s">
        <v>47</v>
      </c>
      <c r="K877" t="s">
        <v>93</v>
      </c>
      <c r="L877" t="s">
        <v>4010</v>
      </c>
      <c r="M877" t="s">
        <v>49</v>
      </c>
    </row>
    <row r="878" spans="1:13">
      <c r="A878" t="s">
        <v>4912</v>
      </c>
      <c r="B878" t="s">
        <v>1181</v>
      </c>
      <c r="C878" t="s">
        <v>192</v>
      </c>
      <c r="D878">
        <v>42101</v>
      </c>
      <c r="E878">
        <v>3980</v>
      </c>
      <c r="F878">
        <v>21227</v>
      </c>
      <c r="G878" t="s">
        <v>1182</v>
      </c>
      <c r="I878" t="s">
        <v>4026</v>
      </c>
      <c r="J878" t="s">
        <v>47</v>
      </c>
      <c r="K878" t="s">
        <v>82</v>
      </c>
      <c r="L878" t="s">
        <v>4010</v>
      </c>
      <c r="M878" t="s">
        <v>61</v>
      </c>
    </row>
    <row r="879" spans="1:13">
      <c r="A879" t="s">
        <v>4912</v>
      </c>
      <c r="B879" t="s">
        <v>1181</v>
      </c>
      <c r="C879" t="s">
        <v>192</v>
      </c>
      <c r="D879">
        <v>42101</v>
      </c>
      <c r="E879">
        <v>7105</v>
      </c>
      <c r="F879">
        <v>21227</v>
      </c>
      <c r="G879" t="s">
        <v>1182</v>
      </c>
      <c r="I879" t="s">
        <v>4026</v>
      </c>
      <c r="J879" t="s">
        <v>47</v>
      </c>
      <c r="K879" t="s">
        <v>82</v>
      </c>
      <c r="L879" t="s">
        <v>4010</v>
      </c>
      <c r="M879" t="s">
        <v>49</v>
      </c>
    </row>
    <row r="880" spans="1:13">
      <c r="A880" t="s">
        <v>4913</v>
      </c>
      <c r="B880" t="s">
        <v>4878</v>
      </c>
      <c r="C880" t="s">
        <v>299</v>
      </c>
      <c r="D880">
        <v>6076</v>
      </c>
      <c r="E880">
        <v>4317</v>
      </c>
      <c r="F880">
        <v>9013</v>
      </c>
      <c r="G880" t="s">
        <v>4036</v>
      </c>
      <c r="H880">
        <v>3280</v>
      </c>
      <c r="I880" t="s">
        <v>4100</v>
      </c>
      <c r="J880" t="s">
        <v>47</v>
      </c>
      <c r="K880" t="s">
        <v>48</v>
      </c>
      <c r="L880" t="s">
        <v>4010</v>
      </c>
      <c r="M880" t="s">
        <v>49</v>
      </c>
    </row>
    <row r="881" spans="1:13">
      <c r="A881" t="s">
        <v>4914</v>
      </c>
      <c r="B881" t="s">
        <v>914</v>
      </c>
      <c r="C881" t="s">
        <v>192</v>
      </c>
      <c r="D881">
        <v>42240</v>
      </c>
      <c r="E881">
        <v>1831</v>
      </c>
      <c r="F881">
        <v>21047</v>
      </c>
      <c r="G881" t="s">
        <v>915</v>
      </c>
      <c r="H881">
        <v>1660</v>
      </c>
      <c r="I881" t="s">
        <v>4009</v>
      </c>
      <c r="J881" t="s">
        <v>47</v>
      </c>
      <c r="K881" t="s">
        <v>48</v>
      </c>
      <c r="L881" t="s">
        <v>4010</v>
      </c>
      <c r="M881" t="s">
        <v>49</v>
      </c>
    </row>
    <row r="882" spans="1:13">
      <c r="A882" t="s">
        <v>4915</v>
      </c>
      <c r="B882" t="s">
        <v>914</v>
      </c>
      <c r="C882" t="s">
        <v>192</v>
      </c>
      <c r="D882">
        <v>42240</v>
      </c>
      <c r="E882">
        <v>8436</v>
      </c>
      <c r="F882">
        <v>21047</v>
      </c>
      <c r="G882" t="s">
        <v>915</v>
      </c>
      <c r="H882">
        <v>1660</v>
      </c>
      <c r="I882" t="s">
        <v>4026</v>
      </c>
      <c r="J882" t="s">
        <v>47</v>
      </c>
      <c r="K882" t="s">
        <v>48</v>
      </c>
      <c r="L882" t="s">
        <v>4010</v>
      </c>
      <c r="M882" t="s">
        <v>49</v>
      </c>
    </row>
    <row r="883" spans="1:13">
      <c r="A883" t="s">
        <v>4028</v>
      </c>
      <c r="B883" t="s">
        <v>1181</v>
      </c>
      <c r="C883" t="s">
        <v>192</v>
      </c>
      <c r="D883">
        <v>42101</v>
      </c>
      <c r="E883">
        <v>1770</v>
      </c>
      <c r="F883">
        <v>21227</v>
      </c>
      <c r="G883" t="s">
        <v>1182</v>
      </c>
      <c r="I883" t="s">
        <v>4018</v>
      </c>
      <c r="J883" t="s">
        <v>37</v>
      </c>
      <c r="K883" t="s">
        <v>82</v>
      </c>
      <c r="L883" t="s">
        <v>4010</v>
      </c>
      <c r="M883" t="s">
        <v>49</v>
      </c>
    </row>
    <row r="884" spans="1:13">
      <c r="A884" t="s">
        <v>4916</v>
      </c>
      <c r="B884" t="s">
        <v>1181</v>
      </c>
      <c r="C884" t="s">
        <v>192</v>
      </c>
      <c r="D884">
        <v>42101</v>
      </c>
      <c r="E884">
        <v>1828</v>
      </c>
      <c r="F884">
        <v>21227</v>
      </c>
      <c r="G884" t="s">
        <v>1182</v>
      </c>
      <c r="I884" t="s">
        <v>4018</v>
      </c>
      <c r="J884" t="s">
        <v>47</v>
      </c>
      <c r="K884" t="s">
        <v>48</v>
      </c>
      <c r="L884" t="s">
        <v>4010</v>
      </c>
      <c r="M884" t="s">
        <v>49</v>
      </c>
    </row>
    <row r="885" spans="1:13">
      <c r="A885" t="s">
        <v>4917</v>
      </c>
      <c r="B885" t="s">
        <v>1181</v>
      </c>
      <c r="C885" t="s">
        <v>192</v>
      </c>
      <c r="D885">
        <v>42101</v>
      </c>
      <c r="E885">
        <v>3994</v>
      </c>
      <c r="F885">
        <v>21227</v>
      </c>
      <c r="G885" t="s">
        <v>1182</v>
      </c>
      <c r="I885" t="s">
        <v>4018</v>
      </c>
      <c r="J885" t="s">
        <v>47</v>
      </c>
      <c r="K885" t="s">
        <v>93</v>
      </c>
      <c r="L885" t="s">
        <v>4010</v>
      </c>
      <c r="M885" t="s">
        <v>40</v>
      </c>
    </row>
    <row r="886" spans="1:13">
      <c r="A886" t="s">
        <v>4918</v>
      </c>
      <c r="B886" t="s">
        <v>1181</v>
      </c>
      <c r="C886" t="s">
        <v>192</v>
      </c>
      <c r="D886">
        <v>42101</v>
      </c>
      <c r="E886">
        <v>2039</v>
      </c>
      <c r="F886">
        <v>21227</v>
      </c>
      <c r="G886" t="s">
        <v>1182</v>
      </c>
      <c r="I886" t="s">
        <v>4018</v>
      </c>
      <c r="J886" t="s">
        <v>47</v>
      </c>
      <c r="K886" t="s">
        <v>48</v>
      </c>
      <c r="L886" t="s">
        <v>4010</v>
      </c>
      <c r="M886" t="s">
        <v>1449</v>
      </c>
    </row>
    <row r="887" spans="1:13">
      <c r="A887" t="s">
        <v>4919</v>
      </c>
      <c r="B887" t="s">
        <v>1181</v>
      </c>
      <c r="C887" t="s">
        <v>192</v>
      </c>
      <c r="D887">
        <v>42101</v>
      </c>
      <c r="E887">
        <v>5234</v>
      </c>
      <c r="F887">
        <v>21227</v>
      </c>
      <c r="G887" t="s">
        <v>1182</v>
      </c>
      <c r="I887" t="s">
        <v>4018</v>
      </c>
      <c r="J887" t="s">
        <v>47</v>
      </c>
      <c r="K887" t="s">
        <v>48</v>
      </c>
      <c r="L887" t="s">
        <v>4010</v>
      </c>
      <c r="M887" t="s">
        <v>61</v>
      </c>
    </row>
    <row r="888" spans="1:13">
      <c r="A888" t="s">
        <v>4920</v>
      </c>
      <c r="B888" t="s">
        <v>1181</v>
      </c>
      <c r="C888" t="s">
        <v>192</v>
      </c>
      <c r="D888">
        <v>42101</v>
      </c>
      <c r="E888">
        <v>8835</v>
      </c>
      <c r="F888">
        <v>21227</v>
      </c>
      <c r="G888" t="s">
        <v>1182</v>
      </c>
      <c r="I888" t="s">
        <v>4026</v>
      </c>
      <c r="J888" t="s">
        <v>47</v>
      </c>
      <c r="K888" t="s">
        <v>93</v>
      </c>
      <c r="L888" t="s">
        <v>4010</v>
      </c>
      <c r="M888" t="s">
        <v>49</v>
      </c>
    </row>
    <row r="889" spans="1:13">
      <c r="A889" t="s">
        <v>4921</v>
      </c>
      <c r="B889" t="s">
        <v>1181</v>
      </c>
      <c r="C889" t="s">
        <v>192</v>
      </c>
      <c r="D889">
        <v>42101</v>
      </c>
      <c r="E889">
        <v>8939</v>
      </c>
      <c r="F889">
        <v>21227</v>
      </c>
      <c r="G889" t="s">
        <v>1182</v>
      </c>
      <c r="I889" t="s">
        <v>4018</v>
      </c>
      <c r="J889" t="s">
        <v>47</v>
      </c>
      <c r="K889" t="s">
        <v>48</v>
      </c>
      <c r="L889" t="s">
        <v>4010</v>
      </c>
      <c r="M889" t="s">
        <v>49</v>
      </c>
    </row>
    <row r="890" spans="1:13">
      <c r="A890" t="s">
        <v>4922</v>
      </c>
      <c r="B890" t="s">
        <v>1181</v>
      </c>
      <c r="C890" t="s">
        <v>192</v>
      </c>
      <c r="D890">
        <v>42101</v>
      </c>
      <c r="E890">
        <v>8559</v>
      </c>
      <c r="F890">
        <v>21227</v>
      </c>
      <c r="G890" t="s">
        <v>1182</v>
      </c>
      <c r="I890" t="s">
        <v>4018</v>
      </c>
      <c r="J890" t="s">
        <v>47</v>
      </c>
      <c r="K890" t="s">
        <v>48</v>
      </c>
      <c r="L890" t="s">
        <v>4010</v>
      </c>
      <c r="M890" t="s">
        <v>49</v>
      </c>
    </row>
    <row r="891" spans="1:13">
      <c r="A891" t="s">
        <v>4048</v>
      </c>
      <c r="B891" t="s">
        <v>1181</v>
      </c>
      <c r="C891" t="s">
        <v>192</v>
      </c>
      <c r="D891">
        <v>42101</v>
      </c>
      <c r="E891">
        <v>4906</v>
      </c>
      <c r="F891">
        <v>21227</v>
      </c>
      <c r="G891" t="s">
        <v>1182</v>
      </c>
      <c r="I891" t="s">
        <v>4018</v>
      </c>
      <c r="J891" t="s">
        <v>37</v>
      </c>
      <c r="K891" t="s">
        <v>60</v>
      </c>
      <c r="L891" t="s">
        <v>4010</v>
      </c>
      <c r="M891" t="s">
        <v>61</v>
      </c>
    </row>
    <row r="892" spans="1:13">
      <c r="A892" t="s">
        <v>4048</v>
      </c>
      <c r="B892" t="s">
        <v>1181</v>
      </c>
      <c r="C892" t="s">
        <v>192</v>
      </c>
      <c r="D892">
        <v>42101</v>
      </c>
      <c r="E892">
        <v>3959</v>
      </c>
      <c r="F892">
        <v>21227</v>
      </c>
      <c r="G892" t="s">
        <v>1182</v>
      </c>
      <c r="I892" t="s">
        <v>4018</v>
      </c>
      <c r="J892" t="s">
        <v>37</v>
      </c>
      <c r="K892" t="s">
        <v>82</v>
      </c>
      <c r="L892" t="s">
        <v>4010</v>
      </c>
      <c r="M892" t="s">
        <v>49</v>
      </c>
    </row>
    <row r="893" spans="1:13">
      <c r="A893" t="s">
        <v>4923</v>
      </c>
      <c r="B893" t="s">
        <v>4878</v>
      </c>
      <c r="C893" t="s">
        <v>299</v>
      </c>
      <c r="D893">
        <v>6076</v>
      </c>
      <c r="E893">
        <v>1459</v>
      </c>
      <c r="F893">
        <v>9013</v>
      </c>
      <c r="G893" t="s">
        <v>4036</v>
      </c>
      <c r="H893">
        <v>3280</v>
      </c>
      <c r="I893" t="s">
        <v>4018</v>
      </c>
      <c r="J893" t="s">
        <v>47</v>
      </c>
      <c r="K893" t="s">
        <v>60</v>
      </c>
      <c r="L893" t="s">
        <v>4010</v>
      </c>
      <c r="M893" t="s">
        <v>49</v>
      </c>
    </row>
    <row r="894" spans="1:13">
      <c r="A894" t="s">
        <v>4924</v>
      </c>
      <c r="B894" t="s">
        <v>1181</v>
      </c>
      <c r="C894" t="s">
        <v>192</v>
      </c>
      <c r="D894">
        <v>42101</v>
      </c>
      <c r="E894">
        <v>5419</v>
      </c>
      <c r="F894">
        <v>21227</v>
      </c>
      <c r="G894" t="s">
        <v>1182</v>
      </c>
      <c r="I894" t="s">
        <v>4100</v>
      </c>
      <c r="J894" t="s">
        <v>47</v>
      </c>
      <c r="K894" t="s">
        <v>93</v>
      </c>
      <c r="L894" t="s">
        <v>4010</v>
      </c>
      <c r="M894" t="s">
        <v>49</v>
      </c>
    </row>
    <row r="895" spans="1:13">
      <c r="A895" t="s">
        <v>4925</v>
      </c>
      <c r="B895" t="s">
        <v>1181</v>
      </c>
      <c r="C895" t="s">
        <v>192</v>
      </c>
      <c r="D895">
        <v>42101</v>
      </c>
      <c r="E895">
        <v>8007</v>
      </c>
      <c r="F895">
        <v>21227</v>
      </c>
      <c r="G895" t="s">
        <v>1182</v>
      </c>
      <c r="I895" t="s">
        <v>4009</v>
      </c>
      <c r="J895" t="s">
        <v>47</v>
      </c>
      <c r="K895" t="s">
        <v>48</v>
      </c>
      <c r="L895" t="s">
        <v>4010</v>
      </c>
      <c r="M895" t="s">
        <v>49</v>
      </c>
    </row>
    <row r="896" spans="1:13">
      <c r="A896" t="s">
        <v>4926</v>
      </c>
      <c r="B896" t="s">
        <v>1181</v>
      </c>
      <c r="C896" t="s">
        <v>192</v>
      </c>
      <c r="D896">
        <v>42101</v>
      </c>
      <c r="E896">
        <v>7126</v>
      </c>
      <c r="F896">
        <v>21227</v>
      </c>
      <c r="G896" t="s">
        <v>1182</v>
      </c>
      <c r="I896" t="s">
        <v>4009</v>
      </c>
      <c r="J896" t="s">
        <v>47</v>
      </c>
      <c r="K896" t="s">
        <v>93</v>
      </c>
      <c r="L896" t="s">
        <v>4010</v>
      </c>
      <c r="M896" t="s">
        <v>40</v>
      </c>
    </row>
    <row r="897" spans="1:13">
      <c r="A897" t="s">
        <v>4927</v>
      </c>
      <c r="B897" t="s">
        <v>4878</v>
      </c>
      <c r="C897" t="s">
        <v>299</v>
      </c>
      <c r="D897">
        <v>6076</v>
      </c>
      <c r="E897">
        <v>1064</v>
      </c>
      <c r="F897">
        <v>9013</v>
      </c>
      <c r="G897" t="s">
        <v>4036</v>
      </c>
      <c r="H897">
        <v>3280</v>
      </c>
      <c r="I897" t="s">
        <v>4009</v>
      </c>
      <c r="J897" t="s">
        <v>47</v>
      </c>
      <c r="K897" t="s">
        <v>48</v>
      </c>
      <c r="L897" t="s">
        <v>4010</v>
      </c>
      <c r="M897" t="s">
        <v>49</v>
      </c>
    </row>
    <row r="898" spans="1:13">
      <c r="A898" t="s">
        <v>4116</v>
      </c>
      <c r="B898" t="s">
        <v>4928</v>
      </c>
      <c r="C898" t="s">
        <v>192</v>
      </c>
      <c r="D898">
        <v>42256</v>
      </c>
      <c r="E898">
        <v>9213</v>
      </c>
      <c r="F898">
        <v>21141</v>
      </c>
      <c r="G898" t="s">
        <v>1380</v>
      </c>
      <c r="I898" t="s">
        <v>4018</v>
      </c>
      <c r="J898" t="s">
        <v>121</v>
      </c>
      <c r="K898" t="s">
        <v>82</v>
      </c>
      <c r="L898" t="s">
        <v>4010</v>
      </c>
      <c r="M898" t="s">
        <v>49</v>
      </c>
    </row>
    <row r="899" spans="1:13">
      <c r="A899" t="s">
        <v>4929</v>
      </c>
      <c r="B899" t="s">
        <v>4928</v>
      </c>
      <c r="C899" t="s">
        <v>192</v>
      </c>
      <c r="D899">
        <v>42256</v>
      </c>
      <c r="E899">
        <v>9514</v>
      </c>
      <c r="F899">
        <v>21031</v>
      </c>
      <c r="G899" t="s">
        <v>1187</v>
      </c>
      <c r="I899" t="s">
        <v>4026</v>
      </c>
      <c r="J899" t="s">
        <v>47</v>
      </c>
      <c r="K899" t="s">
        <v>48</v>
      </c>
      <c r="L899" t="s">
        <v>4010</v>
      </c>
      <c r="M899" t="s">
        <v>49</v>
      </c>
    </row>
    <row r="900" spans="1:13">
      <c r="A900" t="s">
        <v>4930</v>
      </c>
      <c r="B900" t="s">
        <v>4878</v>
      </c>
      <c r="C900" t="s">
        <v>299</v>
      </c>
      <c r="D900">
        <v>6076</v>
      </c>
      <c r="E900">
        <v>1327</v>
      </c>
      <c r="F900">
        <v>9013</v>
      </c>
      <c r="G900" t="s">
        <v>4036</v>
      </c>
      <c r="H900">
        <v>3280</v>
      </c>
      <c r="I900" t="s">
        <v>4018</v>
      </c>
      <c r="J900" t="s">
        <v>47</v>
      </c>
      <c r="K900" t="s">
        <v>48</v>
      </c>
      <c r="L900" t="s">
        <v>4010</v>
      </c>
      <c r="M900" t="s">
        <v>49</v>
      </c>
    </row>
    <row r="901" spans="1:13">
      <c r="A901" t="s">
        <v>4931</v>
      </c>
      <c r="B901" t="s">
        <v>1181</v>
      </c>
      <c r="C901" t="s">
        <v>192</v>
      </c>
      <c r="D901">
        <v>42103</v>
      </c>
      <c r="E901">
        <v>9061</v>
      </c>
      <c r="F901">
        <v>21227</v>
      </c>
      <c r="G901" t="s">
        <v>1182</v>
      </c>
      <c r="I901" t="s">
        <v>4018</v>
      </c>
      <c r="J901" t="s">
        <v>47</v>
      </c>
      <c r="K901" t="s">
        <v>93</v>
      </c>
      <c r="L901" t="s">
        <v>4010</v>
      </c>
      <c r="M901" t="s">
        <v>61</v>
      </c>
    </row>
    <row r="902" spans="1:13">
      <c r="A902" t="s">
        <v>4932</v>
      </c>
      <c r="B902" t="s">
        <v>1181</v>
      </c>
      <c r="C902" t="s">
        <v>192</v>
      </c>
      <c r="D902">
        <v>42103</v>
      </c>
      <c r="E902">
        <v>7116</v>
      </c>
      <c r="F902">
        <v>21227</v>
      </c>
      <c r="G902" t="s">
        <v>1182</v>
      </c>
      <c r="I902" t="s">
        <v>4022</v>
      </c>
      <c r="J902" t="s">
        <v>47</v>
      </c>
      <c r="K902" t="s">
        <v>82</v>
      </c>
      <c r="L902" t="s">
        <v>4010</v>
      </c>
      <c r="M902" t="s">
        <v>49</v>
      </c>
    </row>
    <row r="903" spans="1:13">
      <c r="A903" t="s">
        <v>4933</v>
      </c>
      <c r="B903" t="s">
        <v>1181</v>
      </c>
      <c r="C903" t="s">
        <v>192</v>
      </c>
      <c r="D903">
        <v>42103</v>
      </c>
      <c r="E903">
        <v>7015</v>
      </c>
      <c r="F903">
        <v>21227</v>
      </c>
      <c r="G903" t="s">
        <v>1182</v>
      </c>
      <c r="I903" t="s">
        <v>4009</v>
      </c>
      <c r="J903" t="s">
        <v>47</v>
      </c>
      <c r="K903" t="s">
        <v>48</v>
      </c>
      <c r="L903" t="s">
        <v>4010</v>
      </c>
      <c r="M903" t="s">
        <v>1449</v>
      </c>
    </row>
    <row r="904" spans="1:13">
      <c r="A904" t="s">
        <v>4912</v>
      </c>
      <c r="B904" t="s">
        <v>1181</v>
      </c>
      <c r="C904" t="s">
        <v>192</v>
      </c>
      <c r="D904">
        <v>42103</v>
      </c>
      <c r="E904">
        <v>9061</v>
      </c>
      <c r="F904">
        <v>21227</v>
      </c>
      <c r="G904" t="s">
        <v>1182</v>
      </c>
      <c r="I904" t="s">
        <v>4026</v>
      </c>
      <c r="J904" t="s">
        <v>47</v>
      </c>
      <c r="K904" t="s">
        <v>93</v>
      </c>
      <c r="L904" t="s">
        <v>39</v>
      </c>
      <c r="M904" t="s">
        <v>61</v>
      </c>
    </row>
    <row r="905" spans="1:13">
      <c r="A905" t="s">
        <v>4934</v>
      </c>
      <c r="B905" t="s">
        <v>1181</v>
      </c>
      <c r="C905" t="s">
        <v>192</v>
      </c>
      <c r="D905">
        <v>42103</v>
      </c>
      <c r="E905">
        <v>7020</v>
      </c>
      <c r="F905">
        <v>21227</v>
      </c>
      <c r="G905" t="s">
        <v>1182</v>
      </c>
      <c r="I905" t="s">
        <v>4022</v>
      </c>
      <c r="J905" t="s">
        <v>47</v>
      </c>
      <c r="K905" t="s">
        <v>60</v>
      </c>
      <c r="L905" t="s">
        <v>4010</v>
      </c>
      <c r="M905" t="s">
        <v>1449</v>
      </c>
    </row>
    <row r="906" spans="1:13">
      <c r="A906" t="s">
        <v>4935</v>
      </c>
      <c r="B906" t="s">
        <v>1181</v>
      </c>
      <c r="C906" t="s">
        <v>192</v>
      </c>
      <c r="D906">
        <v>42104</v>
      </c>
      <c r="E906">
        <v>4108</v>
      </c>
      <c r="F906">
        <v>21227</v>
      </c>
      <c r="G906" t="s">
        <v>1182</v>
      </c>
      <c r="I906" t="s">
        <v>4009</v>
      </c>
      <c r="J906" t="s">
        <v>47</v>
      </c>
      <c r="K906" t="s">
        <v>48</v>
      </c>
      <c r="L906" t="s">
        <v>4010</v>
      </c>
      <c r="M906" t="s">
        <v>1449</v>
      </c>
    </row>
    <row r="907" spans="1:13">
      <c r="A907" t="s">
        <v>4895</v>
      </c>
      <c r="B907" t="s">
        <v>1181</v>
      </c>
      <c r="C907" t="s">
        <v>192</v>
      </c>
      <c r="D907">
        <v>42104</v>
      </c>
      <c r="E907">
        <v>3245</v>
      </c>
      <c r="F907">
        <v>21227</v>
      </c>
      <c r="G907" t="s">
        <v>1182</v>
      </c>
      <c r="I907" t="s">
        <v>4009</v>
      </c>
      <c r="J907" t="s">
        <v>47</v>
      </c>
      <c r="K907" t="s">
        <v>48</v>
      </c>
      <c r="L907" t="s">
        <v>4010</v>
      </c>
      <c r="M907" t="s">
        <v>49</v>
      </c>
    </row>
    <row r="908" spans="1:13">
      <c r="A908" t="s">
        <v>4936</v>
      </c>
      <c r="B908" t="s">
        <v>1181</v>
      </c>
      <c r="C908" t="s">
        <v>192</v>
      </c>
      <c r="D908">
        <v>42104</v>
      </c>
      <c r="E908">
        <v>7519</v>
      </c>
      <c r="F908">
        <v>21227</v>
      </c>
      <c r="G908" t="s">
        <v>1182</v>
      </c>
      <c r="I908" t="s">
        <v>4009</v>
      </c>
      <c r="J908" t="s">
        <v>47</v>
      </c>
      <c r="K908" t="s">
        <v>82</v>
      </c>
      <c r="L908" t="s">
        <v>39</v>
      </c>
      <c r="M908" t="s">
        <v>61</v>
      </c>
    </row>
    <row r="909" spans="1:13">
      <c r="A909" t="s">
        <v>4937</v>
      </c>
      <c r="B909" t="s">
        <v>4938</v>
      </c>
      <c r="C909" t="s">
        <v>192</v>
      </c>
      <c r="D909">
        <v>42259</v>
      </c>
      <c r="E909">
        <v>8421</v>
      </c>
      <c r="F909">
        <v>21061</v>
      </c>
      <c r="G909" t="s">
        <v>4780</v>
      </c>
      <c r="I909" t="s">
        <v>4018</v>
      </c>
      <c r="J909" t="s">
        <v>47</v>
      </c>
      <c r="K909" t="s">
        <v>48</v>
      </c>
      <c r="L909" t="s">
        <v>4010</v>
      </c>
      <c r="M909" t="s">
        <v>49</v>
      </c>
    </row>
    <row r="910" spans="1:13">
      <c r="A910" t="s">
        <v>4939</v>
      </c>
      <c r="B910" t="s">
        <v>318</v>
      </c>
      <c r="C910" t="s">
        <v>192</v>
      </c>
      <c r="D910">
        <v>42261</v>
      </c>
      <c r="E910">
        <v>8211</v>
      </c>
      <c r="F910">
        <v>21031</v>
      </c>
      <c r="G910" t="s">
        <v>1187</v>
      </c>
      <c r="I910" t="s">
        <v>4018</v>
      </c>
      <c r="J910" t="s">
        <v>47</v>
      </c>
      <c r="K910" t="s">
        <v>48</v>
      </c>
      <c r="L910" t="s">
        <v>4010</v>
      </c>
      <c r="M910" t="s">
        <v>1449</v>
      </c>
    </row>
    <row r="911" spans="1:13">
      <c r="A911" t="s">
        <v>4050</v>
      </c>
      <c r="B911" t="s">
        <v>1181</v>
      </c>
      <c r="C911" t="s">
        <v>192</v>
      </c>
      <c r="D911">
        <v>42104</v>
      </c>
      <c r="E911">
        <v>4159</v>
      </c>
      <c r="F911">
        <v>21227</v>
      </c>
      <c r="G911" t="s">
        <v>1182</v>
      </c>
      <c r="I911" t="s">
        <v>4018</v>
      </c>
      <c r="J911" t="s">
        <v>37</v>
      </c>
      <c r="K911" t="s">
        <v>93</v>
      </c>
      <c r="L911" t="s">
        <v>4010</v>
      </c>
      <c r="M911" t="s">
        <v>49</v>
      </c>
    </row>
    <row r="912" spans="1:13">
      <c r="A912" t="s">
        <v>4116</v>
      </c>
      <c r="B912" t="s">
        <v>318</v>
      </c>
      <c r="C912" t="s">
        <v>192</v>
      </c>
      <c r="D912">
        <v>42261</v>
      </c>
      <c r="E912">
        <v>9431</v>
      </c>
      <c r="F912">
        <v>21031</v>
      </c>
      <c r="G912" t="s">
        <v>1187</v>
      </c>
      <c r="I912" t="s">
        <v>4018</v>
      </c>
      <c r="J912" t="s">
        <v>121</v>
      </c>
      <c r="K912" t="s">
        <v>60</v>
      </c>
      <c r="L912" t="s">
        <v>4010</v>
      </c>
      <c r="M912" t="s">
        <v>61</v>
      </c>
    </row>
    <row r="913" spans="1:13">
      <c r="A913" t="s">
        <v>4940</v>
      </c>
      <c r="B913" t="s">
        <v>318</v>
      </c>
      <c r="C913" t="s">
        <v>192</v>
      </c>
      <c r="D913">
        <v>42261</v>
      </c>
      <c r="E913">
        <v>9622</v>
      </c>
      <c r="F913">
        <v>21031</v>
      </c>
      <c r="G913" t="s">
        <v>1187</v>
      </c>
      <c r="I913" t="s">
        <v>4018</v>
      </c>
      <c r="J913" t="s">
        <v>47</v>
      </c>
      <c r="K913" t="s">
        <v>48</v>
      </c>
      <c r="L913" t="s">
        <v>4010</v>
      </c>
      <c r="M913" t="s">
        <v>1449</v>
      </c>
    </row>
    <row r="914" spans="1:13">
      <c r="A914" t="s">
        <v>4912</v>
      </c>
      <c r="B914" t="s">
        <v>318</v>
      </c>
      <c r="C914" t="s">
        <v>192</v>
      </c>
      <c r="D914">
        <v>42261</v>
      </c>
      <c r="E914">
        <v>8803</v>
      </c>
      <c r="F914">
        <v>21031</v>
      </c>
      <c r="G914" t="s">
        <v>1187</v>
      </c>
      <c r="I914" t="s">
        <v>4026</v>
      </c>
      <c r="J914" t="s">
        <v>47</v>
      </c>
      <c r="K914" t="s">
        <v>82</v>
      </c>
      <c r="L914" t="s">
        <v>4010</v>
      </c>
      <c r="M914" t="s">
        <v>1449</v>
      </c>
    </row>
    <row r="915" spans="1:13">
      <c r="A915" t="s">
        <v>4941</v>
      </c>
      <c r="B915" t="s">
        <v>318</v>
      </c>
      <c r="C915" t="s">
        <v>192</v>
      </c>
      <c r="D915">
        <v>42261</v>
      </c>
      <c r="E915">
        <v>8637</v>
      </c>
      <c r="F915">
        <v>21031</v>
      </c>
      <c r="G915" t="s">
        <v>1187</v>
      </c>
      <c r="I915" t="s">
        <v>4018</v>
      </c>
      <c r="J915" t="s">
        <v>47</v>
      </c>
      <c r="K915" t="s">
        <v>48</v>
      </c>
      <c r="L915" t="s">
        <v>4010</v>
      </c>
      <c r="M915" t="s">
        <v>49</v>
      </c>
    </row>
    <row r="916" spans="1:13">
      <c r="A916" t="s">
        <v>4942</v>
      </c>
      <c r="B916" t="s">
        <v>318</v>
      </c>
      <c r="C916" t="s">
        <v>192</v>
      </c>
      <c r="D916">
        <v>42261</v>
      </c>
      <c r="E916">
        <v>9517</v>
      </c>
      <c r="F916">
        <v>21031</v>
      </c>
      <c r="G916" t="s">
        <v>1187</v>
      </c>
      <c r="I916" t="s">
        <v>4018</v>
      </c>
      <c r="J916" t="s">
        <v>47</v>
      </c>
      <c r="K916" t="s">
        <v>48</v>
      </c>
      <c r="L916" t="s">
        <v>4010</v>
      </c>
      <c r="M916" t="s">
        <v>61</v>
      </c>
    </row>
    <row r="917" spans="1:13">
      <c r="A917" t="s">
        <v>4943</v>
      </c>
      <c r="B917" t="s">
        <v>318</v>
      </c>
      <c r="C917" t="s">
        <v>192</v>
      </c>
      <c r="D917">
        <v>42261</v>
      </c>
      <c r="E917">
        <v>9060</v>
      </c>
      <c r="F917">
        <v>21031</v>
      </c>
      <c r="G917" t="s">
        <v>1187</v>
      </c>
      <c r="I917" t="s">
        <v>4018</v>
      </c>
      <c r="J917" t="s">
        <v>47</v>
      </c>
      <c r="K917" t="s">
        <v>48</v>
      </c>
      <c r="L917" t="s">
        <v>4010</v>
      </c>
      <c r="M917" t="s">
        <v>1449</v>
      </c>
    </row>
    <row r="918" spans="1:13">
      <c r="A918" t="s">
        <v>4048</v>
      </c>
      <c r="B918" t="s">
        <v>318</v>
      </c>
      <c r="C918" t="s">
        <v>192</v>
      </c>
      <c r="D918">
        <v>42261</v>
      </c>
      <c r="E918">
        <v>8603</v>
      </c>
      <c r="F918">
        <v>21031</v>
      </c>
      <c r="G918" t="s">
        <v>1187</v>
      </c>
      <c r="I918" t="s">
        <v>4018</v>
      </c>
      <c r="J918" t="s">
        <v>37</v>
      </c>
      <c r="K918" t="s">
        <v>82</v>
      </c>
      <c r="L918" t="s">
        <v>4010</v>
      </c>
      <c r="M918" t="s">
        <v>61</v>
      </c>
    </row>
    <row r="919" spans="1:13">
      <c r="A919" t="s">
        <v>4944</v>
      </c>
      <c r="B919" t="s">
        <v>318</v>
      </c>
      <c r="C919" t="s">
        <v>192</v>
      </c>
      <c r="D919">
        <v>42261</v>
      </c>
      <c r="E919">
        <v>8352</v>
      </c>
      <c r="F919">
        <v>21031</v>
      </c>
      <c r="G919" t="s">
        <v>1187</v>
      </c>
      <c r="I919" t="s">
        <v>4018</v>
      </c>
      <c r="J919" t="s">
        <v>47</v>
      </c>
      <c r="K919" t="s">
        <v>48</v>
      </c>
      <c r="L919" t="s">
        <v>4010</v>
      </c>
      <c r="M919" t="s">
        <v>61</v>
      </c>
    </row>
    <row r="920" spans="1:13">
      <c r="A920" t="s">
        <v>4945</v>
      </c>
      <c r="B920" t="s">
        <v>318</v>
      </c>
      <c r="C920" t="s">
        <v>192</v>
      </c>
      <c r="D920">
        <v>42261</v>
      </c>
      <c r="E920">
        <v>9032</v>
      </c>
      <c r="F920">
        <v>21031</v>
      </c>
      <c r="G920" t="s">
        <v>1187</v>
      </c>
      <c r="I920" t="s">
        <v>4022</v>
      </c>
      <c r="J920" t="s">
        <v>47</v>
      </c>
      <c r="K920" t="s">
        <v>48</v>
      </c>
      <c r="L920" t="s">
        <v>4010</v>
      </c>
      <c r="M920" t="s">
        <v>49</v>
      </c>
    </row>
    <row r="921" spans="1:13">
      <c r="A921" t="s">
        <v>4946</v>
      </c>
      <c r="B921" t="s">
        <v>1181</v>
      </c>
      <c r="C921" t="s">
        <v>192</v>
      </c>
      <c r="D921">
        <v>42104</v>
      </c>
      <c r="E921">
        <v>7906</v>
      </c>
      <c r="F921">
        <v>21227</v>
      </c>
      <c r="G921" t="s">
        <v>1182</v>
      </c>
      <c r="I921" t="s">
        <v>4018</v>
      </c>
      <c r="J921" t="s">
        <v>47</v>
      </c>
      <c r="K921" t="s">
        <v>60</v>
      </c>
      <c r="L921" t="s">
        <v>4010</v>
      </c>
      <c r="M921" t="s">
        <v>40</v>
      </c>
    </row>
    <row r="922" spans="1:13">
      <c r="A922" t="s">
        <v>4947</v>
      </c>
      <c r="B922" t="s">
        <v>4948</v>
      </c>
      <c r="C922" t="s">
        <v>192</v>
      </c>
      <c r="D922">
        <v>42262</v>
      </c>
      <c r="E922">
        <v>8324</v>
      </c>
      <c r="F922">
        <v>21047</v>
      </c>
      <c r="G922" t="s">
        <v>915</v>
      </c>
      <c r="H922">
        <v>1660</v>
      </c>
      <c r="I922" t="s">
        <v>4026</v>
      </c>
      <c r="J922" t="s">
        <v>47</v>
      </c>
      <c r="K922" t="s">
        <v>93</v>
      </c>
      <c r="L922" t="s">
        <v>4010</v>
      </c>
      <c r="M922" t="s">
        <v>1449</v>
      </c>
    </row>
    <row r="923" spans="1:13">
      <c r="A923" t="s">
        <v>4949</v>
      </c>
      <c r="B923" t="s">
        <v>4948</v>
      </c>
      <c r="C923" t="s">
        <v>192</v>
      </c>
      <c r="D923">
        <v>42262</v>
      </c>
      <c r="E923">
        <v>7210</v>
      </c>
      <c r="F923">
        <v>21047</v>
      </c>
      <c r="G923" t="s">
        <v>915</v>
      </c>
      <c r="H923">
        <v>1660</v>
      </c>
      <c r="I923" t="s">
        <v>4018</v>
      </c>
      <c r="J923" t="s">
        <v>47</v>
      </c>
      <c r="K923" t="s">
        <v>48</v>
      </c>
      <c r="L923" t="s">
        <v>4010</v>
      </c>
      <c r="M923" t="s">
        <v>1449</v>
      </c>
    </row>
    <row r="924" spans="1:13">
      <c r="A924" t="s">
        <v>4950</v>
      </c>
      <c r="B924" t="s">
        <v>4948</v>
      </c>
      <c r="C924" t="s">
        <v>192</v>
      </c>
      <c r="D924">
        <v>42262</v>
      </c>
      <c r="E924">
        <v>9365</v>
      </c>
      <c r="F924">
        <v>21047</v>
      </c>
      <c r="G924" t="s">
        <v>915</v>
      </c>
      <c r="H924">
        <v>1660</v>
      </c>
      <c r="I924" t="s">
        <v>4009</v>
      </c>
      <c r="J924" t="s">
        <v>47</v>
      </c>
      <c r="K924" t="s">
        <v>48</v>
      </c>
      <c r="L924" t="s">
        <v>4010</v>
      </c>
      <c r="M924" t="s">
        <v>1449</v>
      </c>
    </row>
    <row r="925" spans="1:13">
      <c r="A925" t="s">
        <v>4951</v>
      </c>
      <c r="B925" t="s">
        <v>4948</v>
      </c>
      <c r="C925" t="s">
        <v>192</v>
      </c>
      <c r="D925">
        <v>42262</v>
      </c>
      <c r="E925">
        <v>7210</v>
      </c>
      <c r="F925">
        <v>21047</v>
      </c>
      <c r="G925" t="s">
        <v>915</v>
      </c>
      <c r="H925">
        <v>1660</v>
      </c>
      <c r="I925" t="s">
        <v>4009</v>
      </c>
      <c r="J925" t="s">
        <v>47</v>
      </c>
      <c r="K925" t="s">
        <v>48</v>
      </c>
      <c r="L925" t="s">
        <v>4010</v>
      </c>
      <c r="M925" t="s">
        <v>40</v>
      </c>
    </row>
    <row r="926" spans="1:13">
      <c r="A926" t="s">
        <v>4704</v>
      </c>
      <c r="B926" t="s">
        <v>4952</v>
      </c>
      <c r="C926" t="s">
        <v>299</v>
      </c>
      <c r="D926">
        <v>6078</v>
      </c>
      <c r="E926">
        <v>2173</v>
      </c>
      <c r="F926">
        <v>9003</v>
      </c>
      <c r="G926" t="s">
        <v>300</v>
      </c>
      <c r="H926">
        <v>3280</v>
      </c>
      <c r="I926" t="s">
        <v>4018</v>
      </c>
      <c r="J926" t="s">
        <v>47</v>
      </c>
      <c r="K926" t="s">
        <v>38</v>
      </c>
      <c r="L926" t="s">
        <v>4010</v>
      </c>
      <c r="M926" t="s">
        <v>49</v>
      </c>
    </row>
    <row r="927" spans="1:13">
      <c r="A927" t="s">
        <v>4953</v>
      </c>
      <c r="B927" t="s">
        <v>4952</v>
      </c>
      <c r="C927" t="s">
        <v>299</v>
      </c>
      <c r="D927">
        <v>6078</v>
      </c>
      <c r="E927">
        <v>1441</v>
      </c>
      <c r="F927">
        <v>9003</v>
      </c>
      <c r="G927" t="s">
        <v>300</v>
      </c>
      <c r="H927">
        <v>3280</v>
      </c>
      <c r="I927" t="s">
        <v>4009</v>
      </c>
      <c r="J927" t="s">
        <v>47</v>
      </c>
      <c r="K927" t="s">
        <v>48</v>
      </c>
      <c r="L927" t="s">
        <v>158</v>
      </c>
      <c r="M927" t="s">
        <v>1449</v>
      </c>
    </row>
    <row r="928" spans="1:13">
      <c r="A928" t="s">
        <v>4954</v>
      </c>
      <c r="B928" t="s">
        <v>4948</v>
      </c>
      <c r="C928" t="s">
        <v>192</v>
      </c>
      <c r="D928">
        <v>42262</v>
      </c>
      <c r="F928">
        <v>21047</v>
      </c>
      <c r="G928" t="s">
        <v>915</v>
      </c>
      <c r="H928">
        <v>1660</v>
      </c>
      <c r="I928" t="s">
        <v>4018</v>
      </c>
      <c r="J928" t="s">
        <v>47</v>
      </c>
      <c r="K928" t="s">
        <v>93</v>
      </c>
      <c r="L928" t="s">
        <v>4010</v>
      </c>
      <c r="M928" t="s">
        <v>49</v>
      </c>
    </row>
    <row r="929" spans="1:13">
      <c r="A929" t="s">
        <v>4955</v>
      </c>
      <c r="B929" t="s">
        <v>2564</v>
      </c>
      <c r="C929" t="s">
        <v>588</v>
      </c>
      <c r="D929">
        <v>1536</v>
      </c>
      <c r="E929">
        <v>1528</v>
      </c>
      <c r="F929">
        <v>25027</v>
      </c>
      <c r="G929" t="s">
        <v>1194</v>
      </c>
      <c r="H929">
        <v>1122</v>
      </c>
      <c r="I929" t="s">
        <v>4009</v>
      </c>
      <c r="J929" t="s">
        <v>47</v>
      </c>
      <c r="K929" t="s">
        <v>93</v>
      </c>
      <c r="L929" t="s">
        <v>4010</v>
      </c>
      <c r="M929" t="s">
        <v>61</v>
      </c>
    </row>
    <row r="930" spans="1:13">
      <c r="A930" t="s">
        <v>4956</v>
      </c>
      <c r="B930" t="s">
        <v>4948</v>
      </c>
      <c r="C930" t="s">
        <v>192</v>
      </c>
      <c r="D930">
        <v>42262</v>
      </c>
      <c r="E930">
        <v>9365</v>
      </c>
      <c r="F930">
        <v>21047</v>
      </c>
      <c r="G930" t="s">
        <v>915</v>
      </c>
      <c r="H930">
        <v>1660</v>
      </c>
      <c r="I930" t="s">
        <v>4018</v>
      </c>
      <c r="J930" t="s">
        <v>47</v>
      </c>
      <c r="K930" t="s">
        <v>48</v>
      </c>
      <c r="L930" t="s">
        <v>4010</v>
      </c>
      <c r="M930" t="s">
        <v>61</v>
      </c>
    </row>
    <row r="931" spans="1:13">
      <c r="A931" t="s">
        <v>4957</v>
      </c>
      <c r="B931" t="s">
        <v>1181</v>
      </c>
      <c r="C931" t="s">
        <v>192</v>
      </c>
      <c r="D931">
        <v>42104</v>
      </c>
      <c r="E931">
        <v>6340</v>
      </c>
      <c r="F931">
        <v>21227</v>
      </c>
      <c r="G931" t="s">
        <v>1182</v>
      </c>
      <c r="I931" t="s">
        <v>4009</v>
      </c>
      <c r="J931" t="s">
        <v>47</v>
      </c>
      <c r="K931" t="s">
        <v>82</v>
      </c>
      <c r="L931" t="s">
        <v>4010</v>
      </c>
      <c r="M931" t="s">
        <v>40</v>
      </c>
    </row>
    <row r="932" spans="1:13">
      <c r="A932" t="s">
        <v>4958</v>
      </c>
      <c r="B932" t="s">
        <v>4959</v>
      </c>
      <c r="C932" t="s">
        <v>192</v>
      </c>
      <c r="D932">
        <v>42265</v>
      </c>
      <c r="E932">
        <v>9420</v>
      </c>
      <c r="F932">
        <v>21141</v>
      </c>
      <c r="G932" t="s">
        <v>1380</v>
      </c>
      <c r="I932" t="s">
        <v>4018</v>
      </c>
      <c r="J932" t="s">
        <v>47</v>
      </c>
      <c r="K932" t="s">
        <v>48</v>
      </c>
      <c r="L932" t="s">
        <v>4010</v>
      </c>
      <c r="M932" t="s">
        <v>1449</v>
      </c>
    </row>
    <row r="933" spans="1:13">
      <c r="A933" t="s">
        <v>4028</v>
      </c>
      <c r="B933" t="s">
        <v>1181</v>
      </c>
      <c r="C933" t="s">
        <v>192</v>
      </c>
      <c r="D933">
        <v>42104</v>
      </c>
      <c r="E933">
        <v>6331</v>
      </c>
      <c r="F933">
        <v>21227</v>
      </c>
      <c r="G933" t="s">
        <v>1182</v>
      </c>
      <c r="I933" t="s">
        <v>4018</v>
      </c>
      <c r="J933" t="s">
        <v>37</v>
      </c>
      <c r="K933" t="s">
        <v>38</v>
      </c>
      <c r="L933" t="s">
        <v>4010</v>
      </c>
      <c r="M933" t="s">
        <v>49</v>
      </c>
    </row>
    <row r="934" spans="1:13">
      <c r="A934" t="s">
        <v>4028</v>
      </c>
      <c r="B934" t="s">
        <v>1181</v>
      </c>
      <c r="C934" t="s">
        <v>192</v>
      </c>
      <c r="D934">
        <v>42104</v>
      </c>
      <c r="E934">
        <v>1040</v>
      </c>
      <c r="F934">
        <v>21227</v>
      </c>
      <c r="G934" t="s">
        <v>1182</v>
      </c>
      <c r="I934" t="s">
        <v>4018</v>
      </c>
      <c r="J934" t="s">
        <v>37</v>
      </c>
      <c r="K934" t="s">
        <v>82</v>
      </c>
      <c r="L934" t="s">
        <v>4010</v>
      </c>
      <c r="M934" t="s">
        <v>49</v>
      </c>
    </row>
    <row r="935" spans="1:13">
      <c r="A935" t="s">
        <v>4960</v>
      </c>
      <c r="B935" t="s">
        <v>4961</v>
      </c>
      <c r="C935" t="s">
        <v>192</v>
      </c>
      <c r="D935">
        <v>42266</v>
      </c>
      <c r="E935">
        <v>9768</v>
      </c>
      <c r="F935">
        <v>21047</v>
      </c>
      <c r="G935" t="s">
        <v>915</v>
      </c>
      <c r="H935">
        <v>1660</v>
      </c>
      <c r="I935" t="s">
        <v>4018</v>
      </c>
      <c r="J935" t="s">
        <v>47</v>
      </c>
      <c r="K935" t="s">
        <v>48</v>
      </c>
      <c r="L935" t="s">
        <v>4010</v>
      </c>
      <c r="M935" t="s">
        <v>61</v>
      </c>
    </row>
    <row r="936" spans="1:13">
      <c r="A936" t="s">
        <v>4962</v>
      </c>
      <c r="B936" t="s">
        <v>4961</v>
      </c>
      <c r="C936" t="s">
        <v>192</v>
      </c>
      <c r="D936">
        <v>42266</v>
      </c>
      <c r="F936">
        <v>21047</v>
      </c>
      <c r="G936" t="s">
        <v>915</v>
      </c>
      <c r="H936">
        <v>1660</v>
      </c>
      <c r="I936" t="s">
        <v>4009</v>
      </c>
      <c r="J936" t="s">
        <v>47</v>
      </c>
      <c r="K936" t="s">
        <v>48</v>
      </c>
      <c r="L936" t="s">
        <v>4010</v>
      </c>
      <c r="M936" t="s">
        <v>49</v>
      </c>
    </row>
    <row r="937" spans="1:13">
      <c r="A937" t="s">
        <v>4233</v>
      </c>
      <c r="B937" t="s">
        <v>4952</v>
      </c>
      <c r="C937" t="s">
        <v>299</v>
      </c>
      <c r="D937">
        <v>6078</v>
      </c>
      <c r="E937">
        <v>1343</v>
      </c>
      <c r="F937">
        <v>9003</v>
      </c>
      <c r="G937" t="s">
        <v>300</v>
      </c>
      <c r="H937">
        <v>3280</v>
      </c>
      <c r="I937" t="s">
        <v>4018</v>
      </c>
      <c r="J937" t="s">
        <v>47</v>
      </c>
      <c r="K937" t="s">
        <v>48</v>
      </c>
      <c r="L937" t="s">
        <v>4010</v>
      </c>
      <c r="M937" t="s">
        <v>1449</v>
      </c>
    </row>
    <row r="938" spans="1:13">
      <c r="A938" t="s">
        <v>4963</v>
      </c>
      <c r="B938" t="s">
        <v>1181</v>
      </c>
      <c r="C938" t="s">
        <v>192</v>
      </c>
      <c r="D938">
        <v>42104</v>
      </c>
      <c r="E938">
        <v>370</v>
      </c>
      <c r="F938">
        <v>21227</v>
      </c>
      <c r="G938" t="s">
        <v>1182</v>
      </c>
      <c r="I938" t="s">
        <v>4032</v>
      </c>
      <c r="J938" t="s">
        <v>47</v>
      </c>
      <c r="K938" t="s">
        <v>48</v>
      </c>
      <c r="L938" t="s">
        <v>4010</v>
      </c>
      <c r="M938" t="s">
        <v>49</v>
      </c>
    </row>
    <row r="939" spans="1:13">
      <c r="A939" t="s">
        <v>4964</v>
      </c>
      <c r="B939" t="s">
        <v>1181</v>
      </c>
      <c r="C939" t="s">
        <v>192</v>
      </c>
      <c r="D939">
        <v>42104</v>
      </c>
      <c r="E939">
        <v>7841</v>
      </c>
      <c r="F939">
        <v>21227</v>
      </c>
      <c r="G939" t="s">
        <v>1182</v>
      </c>
      <c r="I939" t="s">
        <v>4018</v>
      </c>
      <c r="J939" t="s">
        <v>47</v>
      </c>
      <c r="K939" t="s">
        <v>48</v>
      </c>
      <c r="L939" t="s">
        <v>4010</v>
      </c>
      <c r="M939" t="s">
        <v>49</v>
      </c>
    </row>
    <row r="940" spans="1:13">
      <c r="A940" t="s">
        <v>4965</v>
      </c>
      <c r="B940" t="s">
        <v>1181</v>
      </c>
      <c r="C940" t="s">
        <v>192</v>
      </c>
      <c r="D940">
        <v>42104</v>
      </c>
      <c r="E940">
        <v>4379</v>
      </c>
      <c r="F940">
        <v>21227</v>
      </c>
      <c r="G940" t="s">
        <v>1182</v>
      </c>
      <c r="I940" t="s">
        <v>4083</v>
      </c>
      <c r="J940" t="s">
        <v>47</v>
      </c>
      <c r="K940" t="s">
        <v>93</v>
      </c>
      <c r="L940" t="s">
        <v>4010</v>
      </c>
      <c r="M940" t="s">
        <v>1449</v>
      </c>
    </row>
    <row r="941" spans="1:13">
      <c r="A941" t="s">
        <v>4966</v>
      </c>
      <c r="B941" t="s">
        <v>4967</v>
      </c>
      <c r="C941" t="s">
        <v>192</v>
      </c>
      <c r="D941">
        <v>42122</v>
      </c>
      <c r="E941">
        <v>9633</v>
      </c>
      <c r="F941">
        <v>21227</v>
      </c>
      <c r="G941" t="s">
        <v>1182</v>
      </c>
      <c r="I941" t="s">
        <v>4018</v>
      </c>
      <c r="J941" t="s">
        <v>47</v>
      </c>
      <c r="K941" t="s">
        <v>48</v>
      </c>
      <c r="L941" t="s">
        <v>4010</v>
      </c>
      <c r="M941" t="s">
        <v>1449</v>
      </c>
    </row>
    <row r="942" spans="1:13">
      <c r="A942" t="s">
        <v>4968</v>
      </c>
      <c r="B942" t="s">
        <v>713</v>
      </c>
      <c r="C942" t="s">
        <v>192</v>
      </c>
      <c r="D942">
        <v>42123</v>
      </c>
      <c r="E942">
        <v>6713</v>
      </c>
      <c r="F942">
        <v>21009</v>
      </c>
      <c r="G942" t="s">
        <v>4969</v>
      </c>
      <c r="I942" t="s">
        <v>4032</v>
      </c>
      <c r="J942" t="s">
        <v>47</v>
      </c>
      <c r="K942" t="s">
        <v>48</v>
      </c>
      <c r="L942" t="s">
        <v>4010</v>
      </c>
      <c r="M942" t="s">
        <v>49</v>
      </c>
    </row>
    <row r="943" spans="1:13">
      <c r="A943" t="s">
        <v>4970</v>
      </c>
      <c r="B943" t="s">
        <v>713</v>
      </c>
      <c r="C943" t="s">
        <v>192</v>
      </c>
      <c r="D943">
        <v>42123</v>
      </c>
      <c r="E943">
        <v>6709</v>
      </c>
      <c r="F943">
        <v>21009</v>
      </c>
      <c r="G943" t="s">
        <v>4969</v>
      </c>
      <c r="I943" t="s">
        <v>4100</v>
      </c>
      <c r="J943" t="s">
        <v>47</v>
      </c>
      <c r="K943" t="s">
        <v>48</v>
      </c>
      <c r="L943" t="s">
        <v>4010</v>
      </c>
      <c r="M943" t="s">
        <v>40</v>
      </c>
    </row>
    <row r="944" spans="1:13">
      <c r="A944" t="s">
        <v>4971</v>
      </c>
      <c r="B944" t="s">
        <v>4972</v>
      </c>
      <c r="C944" t="s">
        <v>192</v>
      </c>
      <c r="D944">
        <v>42124</v>
      </c>
      <c r="G944" t="s">
        <v>1259</v>
      </c>
      <c r="I944" t="s">
        <v>4018</v>
      </c>
      <c r="J944" t="s">
        <v>47</v>
      </c>
      <c r="K944" t="s">
        <v>48</v>
      </c>
      <c r="L944" t="s">
        <v>4010</v>
      </c>
      <c r="M944" t="s">
        <v>49</v>
      </c>
    </row>
    <row r="945" spans="1:13">
      <c r="A945" t="s">
        <v>4973</v>
      </c>
      <c r="B945" t="s">
        <v>1870</v>
      </c>
      <c r="C945" t="s">
        <v>588</v>
      </c>
      <c r="D945">
        <v>1026</v>
      </c>
      <c r="F945">
        <v>25015</v>
      </c>
      <c r="G945" t="s">
        <v>1805</v>
      </c>
      <c r="H945">
        <v>8000</v>
      </c>
      <c r="I945" t="s">
        <v>4100</v>
      </c>
      <c r="J945" t="s">
        <v>47</v>
      </c>
      <c r="K945" t="s">
        <v>48</v>
      </c>
      <c r="L945" t="s">
        <v>4010</v>
      </c>
      <c r="M945" t="s">
        <v>49</v>
      </c>
    </row>
    <row r="946" spans="1:13">
      <c r="A946" t="s">
        <v>4974</v>
      </c>
      <c r="B946" t="s">
        <v>4952</v>
      </c>
      <c r="C946" t="s">
        <v>299</v>
      </c>
      <c r="D946">
        <v>6078</v>
      </c>
      <c r="E946">
        <v>1709</v>
      </c>
      <c r="F946">
        <v>9003</v>
      </c>
      <c r="G946" t="s">
        <v>300</v>
      </c>
      <c r="H946">
        <v>3280</v>
      </c>
      <c r="I946" t="s">
        <v>4009</v>
      </c>
      <c r="J946" t="s">
        <v>47</v>
      </c>
      <c r="K946" t="s">
        <v>48</v>
      </c>
      <c r="L946" t="s">
        <v>39</v>
      </c>
      <c r="M946" t="s">
        <v>49</v>
      </c>
    </row>
    <row r="947" spans="1:13">
      <c r="A947" t="s">
        <v>4975</v>
      </c>
      <c r="B947" t="s">
        <v>4976</v>
      </c>
      <c r="C947" t="s">
        <v>192</v>
      </c>
      <c r="D947">
        <v>42127</v>
      </c>
      <c r="F947">
        <v>21009</v>
      </c>
      <c r="G947" t="s">
        <v>4969</v>
      </c>
      <c r="I947" t="s">
        <v>4032</v>
      </c>
      <c r="J947" t="s">
        <v>47</v>
      </c>
      <c r="K947" t="s">
        <v>48</v>
      </c>
      <c r="L947" t="s">
        <v>158</v>
      </c>
      <c r="M947" t="s">
        <v>61</v>
      </c>
    </row>
    <row r="948" spans="1:13">
      <c r="A948" t="s">
        <v>4177</v>
      </c>
      <c r="B948" t="s">
        <v>4976</v>
      </c>
      <c r="C948" t="s">
        <v>192</v>
      </c>
      <c r="D948">
        <v>42127</v>
      </c>
      <c r="E948">
        <v>8822</v>
      </c>
      <c r="F948">
        <v>21009</v>
      </c>
      <c r="G948" t="s">
        <v>4969</v>
      </c>
      <c r="I948" t="s">
        <v>4013</v>
      </c>
      <c r="J948" t="s">
        <v>88</v>
      </c>
      <c r="K948" t="s">
        <v>48</v>
      </c>
      <c r="L948" t="s">
        <v>4010</v>
      </c>
      <c r="M948" t="s">
        <v>40</v>
      </c>
    </row>
    <row r="949" spans="1:13">
      <c r="A949" t="s">
        <v>4977</v>
      </c>
      <c r="B949" t="s">
        <v>4976</v>
      </c>
      <c r="C949" t="s">
        <v>192</v>
      </c>
      <c r="D949">
        <v>42127</v>
      </c>
      <c r="E949">
        <v>8884</v>
      </c>
      <c r="F949">
        <v>21009</v>
      </c>
      <c r="G949" t="s">
        <v>4969</v>
      </c>
      <c r="I949" t="s">
        <v>4083</v>
      </c>
      <c r="J949" t="s">
        <v>47</v>
      </c>
      <c r="K949" t="s">
        <v>48</v>
      </c>
      <c r="L949" t="s">
        <v>4010</v>
      </c>
      <c r="M949" t="s">
        <v>61</v>
      </c>
    </row>
    <row r="950" spans="1:13">
      <c r="A950" t="s">
        <v>4883</v>
      </c>
      <c r="B950" t="s">
        <v>4976</v>
      </c>
      <c r="C950" t="s">
        <v>192</v>
      </c>
      <c r="D950">
        <v>42127</v>
      </c>
      <c r="E950">
        <v>9502</v>
      </c>
      <c r="F950">
        <v>21009</v>
      </c>
      <c r="G950" t="s">
        <v>4969</v>
      </c>
      <c r="I950" t="s">
        <v>4018</v>
      </c>
      <c r="J950" t="s">
        <v>47</v>
      </c>
      <c r="K950" t="s">
        <v>82</v>
      </c>
      <c r="L950" t="s">
        <v>4010</v>
      </c>
      <c r="M950" t="s">
        <v>40</v>
      </c>
    </row>
    <row r="951" spans="1:13">
      <c r="A951" t="s">
        <v>4978</v>
      </c>
      <c r="B951" t="s">
        <v>4979</v>
      </c>
      <c r="C951" t="s">
        <v>192</v>
      </c>
      <c r="D951">
        <v>42140</v>
      </c>
      <c r="E951">
        <v>8918</v>
      </c>
      <c r="F951">
        <v>21171</v>
      </c>
      <c r="G951" t="s">
        <v>1657</v>
      </c>
      <c r="I951" t="s">
        <v>4018</v>
      </c>
      <c r="J951" t="s">
        <v>47</v>
      </c>
      <c r="K951" t="s">
        <v>82</v>
      </c>
      <c r="L951" t="s">
        <v>4010</v>
      </c>
      <c r="M951" t="s">
        <v>40</v>
      </c>
    </row>
    <row r="952" spans="1:13">
      <c r="A952" t="s">
        <v>4980</v>
      </c>
      <c r="B952" t="s">
        <v>4976</v>
      </c>
      <c r="C952" t="s">
        <v>192</v>
      </c>
      <c r="D952">
        <v>42127</v>
      </c>
      <c r="E952">
        <v>8884</v>
      </c>
      <c r="F952">
        <v>21009</v>
      </c>
      <c r="G952" t="s">
        <v>4969</v>
      </c>
      <c r="I952" t="s">
        <v>4018</v>
      </c>
      <c r="J952" t="s">
        <v>47</v>
      </c>
      <c r="K952" t="s">
        <v>48</v>
      </c>
      <c r="L952" t="s">
        <v>4010</v>
      </c>
      <c r="M952" t="s">
        <v>1449</v>
      </c>
    </row>
    <row r="953" spans="1:13">
      <c r="A953" t="s">
        <v>4048</v>
      </c>
      <c r="B953" t="s">
        <v>4976</v>
      </c>
      <c r="C953" t="s">
        <v>192</v>
      </c>
      <c r="D953">
        <v>42127</v>
      </c>
      <c r="E953">
        <v>9410</v>
      </c>
      <c r="F953">
        <v>21009</v>
      </c>
      <c r="G953" t="s">
        <v>4969</v>
      </c>
      <c r="I953" t="s">
        <v>4018</v>
      </c>
      <c r="J953" t="s">
        <v>37</v>
      </c>
      <c r="K953" t="s">
        <v>82</v>
      </c>
      <c r="L953" t="s">
        <v>4010</v>
      </c>
      <c r="M953" t="s">
        <v>49</v>
      </c>
    </row>
    <row r="954" spans="1:13">
      <c r="A954" t="s">
        <v>4981</v>
      </c>
      <c r="B954" t="s">
        <v>4976</v>
      </c>
      <c r="C954" t="s">
        <v>192</v>
      </c>
      <c r="D954">
        <v>42127</v>
      </c>
      <c r="E954">
        <v>8800</v>
      </c>
      <c r="F954">
        <v>21009</v>
      </c>
      <c r="G954" t="s">
        <v>4969</v>
      </c>
      <c r="I954" t="s">
        <v>4026</v>
      </c>
      <c r="J954" t="s">
        <v>47</v>
      </c>
      <c r="K954" t="s">
        <v>48</v>
      </c>
      <c r="L954" t="s">
        <v>39</v>
      </c>
      <c r="M954" t="s">
        <v>49</v>
      </c>
    </row>
    <row r="955" spans="1:13">
      <c r="A955" t="s">
        <v>4982</v>
      </c>
      <c r="B955" t="s">
        <v>4952</v>
      </c>
      <c r="C955" t="s">
        <v>299</v>
      </c>
      <c r="D955">
        <v>6078</v>
      </c>
      <c r="E955">
        <v>1320</v>
      </c>
      <c r="F955">
        <v>9003</v>
      </c>
      <c r="G955" t="s">
        <v>300</v>
      </c>
      <c r="H955">
        <v>3280</v>
      </c>
      <c r="I955" t="s">
        <v>4022</v>
      </c>
      <c r="J955" t="s">
        <v>47</v>
      </c>
      <c r="K955" t="s">
        <v>48</v>
      </c>
      <c r="L955" t="s">
        <v>4010</v>
      </c>
      <c r="M955" t="s">
        <v>49</v>
      </c>
    </row>
    <row r="956" spans="1:13">
      <c r="A956" t="s">
        <v>4983</v>
      </c>
      <c r="B956" t="s">
        <v>4984</v>
      </c>
      <c r="C956" t="s">
        <v>192</v>
      </c>
      <c r="D956">
        <v>42276</v>
      </c>
      <c r="E956">
        <v>1430</v>
      </c>
      <c r="F956">
        <v>21141</v>
      </c>
      <c r="G956" t="s">
        <v>1380</v>
      </c>
      <c r="I956" t="s">
        <v>4009</v>
      </c>
      <c r="J956" t="s">
        <v>47</v>
      </c>
      <c r="K956" t="s">
        <v>82</v>
      </c>
      <c r="L956" t="s">
        <v>39</v>
      </c>
      <c r="M956" t="s">
        <v>49</v>
      </c>
    </row>
    <row r="957" spans="1:13">
      <c r="A957" t="s">
        <v>4985</v>
      </c>
      <c r="B957" t="s">
        <v>4952</v>
      </c>
      <c r="C957" t="s">
        <v>299</v>
      </c>
      <c r="D957">
        <v>6078</v>
      </c>
      <c r="E957">
        <v>2068</v>
      </c>
      <c r="F957">
        <v>9003</v>
      </c>
      <c r="G957" t="s">
        <v>300</v>
      </c>
      <c r="H957">
        <v>3280</v>
      </c>
      <c r="I957" t="s">
        <v>4009</v>
      </c>
      <c r="J957" t="s">
        <v>47</v>
      </c>
      <c r="K957" t="s">
        <v>48</v>
      </c>
      <c r="L957" t="s">
        <v>4010</v>
      </c>
      <c r="M957" t="s">
        <v>1449</v>
      </c>
    </row>
    <row r="958" spans="1:13">
      <c r="A958" t="s">
        <v>4986</v>
      </c>
      <c r="B958" t="s">
        <v>4984</v>
      </c>
      <c r="C958" t="s">
        <v>192</v>
      </c>
      <c r="D958">
        <v>42276</v>
      </c>
      <c r="E958">
        <v>1855</v>
      </c>
      <c r="F958">
        <v>21141</v>
      </c>
      <c r="G958" t="s">
        <v>1380</v>
      </c>
      <c r="I958" t="s">
        <v>4022</v>
      </c>
      <c r="J958" t="s">
        <v>47</v>
      </c>
      <c r="K958" t="s">
        <v>93</v>
      </c>
      <c r="L958" t="s">
        <v>4010</v>
      </c>
      <c r="M958" t="s">
        <v>49</v>
      </c>
    </row>
    <row r="959" spans="1:13">
      <c r="A959" t="s">
        <v>4116</v>
      </c>
      <c r="B959" t="s">
        <v>4984</v>
      </c>
      <c r="C959" t="s">
        <v>192</v>
      </c>
      <c r="D959">
        <v>42276</v>
      </c>
      <c r="E959">
        <v>1824</v>
      </c>
      <c r="F959">
        <v>21141</v>
      </c>
      <c r="G959" t="s">
        <v>1380</v>
      </c>
      <c r="I959" t="s">
        <v>4018</v>
      </c>
      <c r="J959" t="s">
        <v>121</v>
      </c>
      <c r="K959" t="s">
        <v>93</v>
      </c>
      <c r="L959" t="s">
        <v>4010</v>
      </c>
      <c r="M959" t="s">
        <v>1449</v>
      </c>
    </row>
    <row r="960" spans="1:13">
      <c r="A960" t="s">
        <v>4890</v>
      </c>
      <c r="B960" t="s">
        <v>4984</v>
      </c>
      <c r="C960" t="s">
        <v>192</v>
      </c>
      <c r="D960">
        <v>42276</v>
      </c>
      <c r="E960">
        <v>1284</v>
      </c>
      <c r="F960">
        <v>21141</v>
      </c>
      <c r="G960" t="s">
        <v>1380</v>
      </c>
      <c r="I960" t="s">
        <v>4013</v>
      </c>
      <c r="J960" t="s">
        <v>37</v>
      </c>
      <c r="K960" t="s">
        <v>93</v>
      </c>
      <c r="L960" t="s">
        <v>4010</v>
      </c>
      <c r="M960" t="s">
        <v>40</v>
      </c>
    </row>
    <row r="961" spans="1:13">
      <c r="A961" t="s">
        <v>4987</v>
      </c>
      <c r="B961" t="s">
        <v>4984</v>
      </c>
      <c r="C961" t="s">
        <v>192</v>
      </c>
      <c r="D961">
        <v>42276</v>
      </c>
      <c r="E961">
        <v>1604</v>
      </c>
      <c r="F961">
        <v>21141</v>
      </c>
      <c r="G961" t="s">
        <v>1380</v>
      </c>
      <c r="I961" t="s">
        <v>4009</v>
      </c>
      <c r="J961" t="s">
        <v>47</v>
      </c>
      <c r="K961" t="s">
        <v>93</v>
      </c>
      <c r="L961" t="s">
        <v>4010</v>
      </c>
      <c r="M961" t="s">
        <v>49</v>
      </c>
    </row>
    <row r="962" spans="1:13">
      <c r="A962" t="s">
        <v>4437</v>
      </c>
      <c r="B962" t="s">
        <v>4984</v>
      </c>
      <c r="C962" t="s">
        <v>192</v>
      </c>
      <c r="D962">
        <v>42276</v>
      </c>
      <c r="E962">
        <v>9311</v>
      </c>
      <c r="F962">
        <v>21141</v>
      </c>
      <c r="G962" t="s">
        <v>1380</v>
      </c>
      <c r="I962" t="s">
        <v>4013</v>
      </c>
      <c r="J962" t="s">
        <v>37</v>
      </c>
      <c r="K962" t="s">
        <v>93</v>
      </c>
      <c r="L962" t="s">
        <v>4010</v>
      </c>
      <c r="M962" t="s">
        <v>49</v>
      </c>
    </row>
    <row r="963" spans="1:13">
      <c r="A963" t="s">
        <v>4828</v>
      </c>
      <c r="B963" t="s">
        <v>4984</v>
      </c>
      <c r="C963" t="s">
        <v>192</v>
      </c>
      <c r="D963">
        <v>42276</v>
      </c>
      <c r="E963">
        <v>9630</v>
      </c>
      <c r="F963">
        <v>21141</v>
      </c>
      <c r="G963" t="s">
        <v>1380</v>
      </c>
      <c r="I963" t="s">
        <v>4018</v>
      </c>
      <c r="J963" t="s">
        <v>37</v>
      </c>
      <c r="K963" t="s">
        <v>60</v>
      </c>
      <c r="L963" t="s">
        <v>158</v>
      </c>
      <c r="M963" t="s">
        <v>40</v>
      </c>
    </row>
    <row r="964" spans="1:13">
      <c r="A964" t="s">
        <v>4988</v>
      </c>
      <c r="B964" t="s">
        <v>4952</v>
      </c>
      <c r="C964" t="s">
        <v>299</v>
      </c>
      <c r="D964">
        <v>6078</v>
      </c>
      <c r="E964">
        <v>2173</v>
      </c>
      <c r="F964">
        <v>9003</v>
      </c>
      <c r="G964" t="s">
        <v>300</v>
      </c>
      <c r="H964">
        <v>3280</v>
      </c>
      <c r="I964" t="s">
        <v>4009</v>
      </c>
      <c r="J964" t="s">
        <v>47</v>
      </c>
      <c r="K964" t="s">
        <v>38</v>
      </c>
      <c r="L964" t="s">
        <v>39</v>
      </c>
      <c r="M964" t="s">
        <v>171</v>
      </c>
    </row>
    <row r="965" spans="1:13">
      <c r="A965" t="s">
        <v>4989</v>
      </c>
      <c r="B965" t="s">
        <v>4990</v>
      </c>
      <c r="C965" t="s">
        <v>192</v>
      </c>
      <c r="D965">
        <v>42129</v>
      </c>
      <c r="F965">
        <v>21169</v>
      </c>
      <c r="G965" t="s">
        <v>4991</v>
      </c>
      <c r="I965" t="s">
        <v>4018</v>
      </c>
      <c r="J965" t="s">
        <v>47</v>
      </c>
      <c r="K965" t="s">
        <v>48</v>
      </c>
      <c r="L965" t="s">
        <v>4010</v>
      </c>
      <c r="M965" t="s">
        <v>61</v>
      </c>
    </row>
    <row r="966" spans="1:13">
      <c r="A966" t="s">
        <v>4992</v>
      </c>
      <c r="B966" t="s">
        <v>4990</v>
      </c>
      <c r="C966" t="s">
        <v>192</v>
      </c>
      <c r="D966">
        <v>42129</v>
      </c>
      <c r="E966">
        <v>8108</v>
      </c>
      <c r="F966">
        <v>21169</v>
      </c>
      <c r="G966" t="s">
        <v>4991</v>
      </c>
      <c r="I966" t="s">
        <v>4018</v>
      </c>
      <c r="J966" t="s">
        <v>47</v>
      </c>
      <c r="K966" t="s">
        <v>48</v>
      </c>
      <c r="L966" t="s">
        <v>4010</v>
      </c>
      <c r="M966" t="s">
        <v>61</v>
      </c>
    </row>
    <row r="967" spans="1:13">
      <c r="A967" t="s">
        <v>4993</v>
      </c>
      <c r="B967" t="s">
        <v>4990</v>
      </c>
      <c r="C967" t="s">
        <v>192</v>
      </c>
      <c r="D967">
        <v>42129</v>
      </c>
      <c r="E967">
        <v>8108</v>
      </c>
      <c r="F967">
        <v>21169</v>
      </c>
      <c r="G967" t="s">
        <v>4991</v>
      </c>
      <c r="I967" t="s">
        <v>4018</v>
      </c>
      <c r="J967" t="s">
        <v>47</v>
      </c>
      <c r="K967" t="s">
        <v>60</v>
      </c>
      <c r="L967" t="s">
        <v>4010</v>
      </c>
      <c r="M967" t="s">
        <v>1449</v>
      </c>
    </row>
    <row r="968" spans="1:13">
      <c r="A968" t="s">
        <v>4048</v>
      </c>
      <c r="B968" t="s">
        <v>4984</v>
      </c>
      <c r="C968" t="s">
        <v>192</v>
      </c>
      <c r="D968">
        <v>42276</v>
      </c>
      <c r="E968">
        <v>1610</v>
      </c>
      <c r="F968">
        <v>21141</v>
      </c>
      <c r="G968" t="s">
        <v>1380</v>
      </c>
      <c r="I968" t="s">
        <v>4018</v>
      </c>
      <c r="J968" t="s">
        <v>37</v>
      </c>
      <c r="K968" t="s">
        <v>82</v>
      </c>
      <c r="L968" t="s">
        <v>4010</v>
      </c>
      <c r="M968" t="s">
        <v>49</v>
      </c>
    </row>
    <row r="969" spans="1:13">
      <c r="A969" t="s">
        <v>4048</v>
      </c>
      <c r="B969" t="s">
        <v>4984</v>
      </c>
      <c r="C969" t="s">
        <v>192</v>
      </c>
      <c r="D969">
        <v>42276</v>
      </c>
      <c r="F969">
        <v>21141</v>
      </c>
      <c r="G969" t="s">
        <v>1380</v>
      </c>
      <c r="I969" t="s">
        <v>4018</v>
      </c>
      <c r="J969" t="s">
        <v>37</v>
      </c>
      <c r="K969" t="s">
        <v>82</v>
      </c>
      <c r="L969" t="s">
        <v>4010</v>
      </c>
      <c r="M969" t="s">
        <v>171</v>
      </c>
    </row>
    <row r="970" spans="1:13">
      <c r="A970" t="s">
        <v>4994</v>
      </c>
      <c r="B970" t="s">
        <v>2564</v>
      </c>
      <c r="C970" t="s">
        <v>588</v>
      </c>
      <c r="D970">
        <v>1536</v>
      </c>
      <c r="E970">
        <v>2004</v>
      </c>
      <c r="F970">
        <v>25027</v>
      </c>
      <c r="G970" t="s">
        <v>1194</v>
      </c>
      <c r="H970">
        <v>1122</v>
      </c>
      <c r="I970" t="s">
        <v>4009</v>
      </c>
      <c r="J970" t="s">
        <v>47</v>
      </c>
      <c r="K970" t="s">
        <v>48</v>
      </c>
      <c r="L970" t="s">
        <v>39</v>
      </c>
      <c r="M970" t="s">
        <v>89</v>
      </c>
    </row>
    <row r="971" spans="1:13">
      <c r="A971" t="s">
        <v>4995</v>
      </c>
      <c r="B971" t="s">
        <v>4990</v>
      </c>
      <c r="C971" t="s">
        <v>192</v>
      </c>
      <c r="D971">
        <v>42129</v>
      </c>
      <c r="E971">
        <v>7048</v>
      </c>
      <c r="F971">
        <v>21169</v>
      </c>
      <c r="G971" t="s">
        <v>4991</v>
      </c>
      <c r="I971" t="s">
        <v>4018</v>
      </c>
      <c r="J971" t="s">
        <v>47</v>
      </c>
      <c r="K971" t="s">
        <v>48</v>
      </c>
      <c r="L971" t="s">
        <v>4010</v>
      </c>
      <c r="M971" t="s">
        <v>49</v>
      </c>
    </row>
    <row r="972" spans="1:13">
      <c r="A972" t="s">
        <v>4996</v>
      </c>
      <c r="B972" t="s">
        <v>4984</v>
      </c>
      <c r="C972" t="s">
        <v>192</v>
      </c>
      <c r="D972">
        <v>42276</v>
      </c>
      <c r="E972">
        <v>9207</v>
      </c>
      <c r="F972">
        <v>21141</v>
      </c>
      <c r="G972" t="s">
        <v>1380</v>
      </c>
      <c r="I972" t="s">
        <v>4026</v>
      </c>
      <c r="J972" t="s">
        <v>47</v>
      </c>
      <c r="K972" t="s">
        <v>93</v>
      </c>
      <c r="L972" t="s">
        <v>4010</v>
      </c>
      <c r="M972" t="s">
        <v>49</v>
      </c>
    </row>
    <row r="973" spans="1:13">
      <c r="A973" t="s">
        <v>4048</v>
      </c>
      <c r="B973" t="s">
        <v>4990</v>
      </c>
      <c r="C973" t="s">
        <v>192</v>
      </c>
      <c r="D973">
        <v>42129</v>
      </c>
      <c r="E973">
        <v>8137</v>
      </c>
      <c r="F973">
        <v>21169</v>
      </c>
      <c r="G973" t="s">
        <v>4991</v>
      </c>
      <c r="I973" t="s">
        <v>4018</v>
      </c>
      <c r="J973" t="s">
        <v>37</v>
      </c>
      <c r="K973" t="s">
        <v>82</v>
      </c>
      <c r="L973" t="s">
        <v>4010</v>
      </c>
      <c r="M973" t="s">
        <v>49</v>
      </c>
    </row>
    <row r="974" spans="1:13">
      <c r="A974" t="s">
        <v>4997</v>
      </c>
      <c r="B974" t="s">
        <v>4990</v>
      </c>
      <c r="C974" t="s">
        <v>192</v>
      </c>
      <c r="D974">
        <v>42129</v>
      </c>
      <c r="E974">
        <v>8120</v>
      </c>
      <c r="F974">
        <v>21169</v>
      </c>
      <c r="G974" t="s">
        <v>4991</v>
      </c>
      <c r="I974" t="s">
        <v>4026</v>
      </c>
      <c r="J974" t="s">
        <v>47</v>
      </c>
      <c r="K974" t="s">
        <v>82</v>
      </c>
      <c r="L974" t="s">
        <v>4010</v>
      </c>
      <c r="M974" t="s">
        <v>49</v>
      </c>
    </row>
    <row r="975" spans="1:13">
      <c r="A975" t="s">
        <v>4998</v>
      </c>
      <c r="B975" t="s">
        <v>4999</v>
      </c>
      <c r="C975" t="s">
        <v>192</v>
      </c>
      <c r="D975">
        <v>42129</v>
      </c>
      <c r="E975">
        <v>8216</v>
      </c>
      <c r="F975">
        <v>21169</v>
      </c>
      <c r="G975" t="s">
        <v>4991</v>
      </c>
      <c r="I975" t="s">
        <v>4022</v>
      </c>
      <c r="J975" t="s">
        <v>47</v>
      </c>
      <c r="K975" t="s">
        <v>48</v>
      </c>
      <c r="L975" t="s">
        <v>4010</v>
      </c>
      <c r="M975" t="s">
        <v>1449</v>
      </c>
    </row>
    <row r="976" spans="1:13">
      <c r="A976" t="s">
        <v>5000</v>
      </c>
      <c r="B976" t="s">
        <v>5001</v>
      </c>
      <c r="C976" t="s">
        <v>192</v>
      </c>
      <c r="D976">
        <v>42133</v>
      </c>
      <c r="E976">
        <v>7915</v>
      </c>
      <c r="F976">
        <v>21171</v>
      </c>
      <c r="G976" t="s">
        <v>1657</v>
      </c>
      <c r="I976" t="s">
        <v>4018</v>
      </c>
      <c r="J976" t="s">
        <v>47</v>
      </c>
      <c r="K976" t="s">
        <v>48</v>
      </c>
      <c r="L976" t="s">
        <v>4010</v>
      </c>
      <c r="M976" t="s">
        <v>61</v>
      </c>
    </row>
    <row r="977" spans="1:13">
      <c r="A977" t="s">
        <v>4970</v>
      </c>
      <c r="B977" t="s">
        <v>5001</v>
      </c>
      <c r="C977" t="s">
        <v>192</v>
      </c>
      <c r="D977">
        <v>42133</v>
      </c>
      <c r="E977">
        <v>9606</v>
      </c>
      <c r="F977">
        <v>21009</v>
      </c>
      <c r="G977" t="s">
        <v>4969</v>
      </c>
      <c r="I977" t="s">
        <v>4100</v>
      </c>
      <c r="J977" t="s">
        <v>47</v>
      </c>
      <c r="K977" t="s">
        <v>48</v>
      </c>
      <c r="L977" t="s">
        <v>4010</v>
      </c>
      <c r="M977" t="s">
        <v>40</v>
      </c>
    </row>
    <row r="978" spans="1:13">
      <c r="A978" t="s">
        <v>5002</v>
      </c>
      <c r="B978" t="s">
        <v>5001</v>
      </c>
      <c r="C978" t="s">
        <v>192</v>
      </c>
      <c r="D978">
        <v>42133</v>
      </c>
      <c r="E978">
        <v>7931</v>
      </c>
      <c r="F978">
        <v>21171</v>
      </c>
      <c r="G978" t="s">
        <v>1657</v>
      </c>
      <c r="I978" t="s">
        <v>4018</v>
      </c>
      <c r="J978" t="s">
        <v>47</v>
      </c>
      <c r="K978" t="s">
        <v>48</v>
      </c>
      <c r="L978" t="s">
        <v>4010</v>
      </c>
      <c r="M978" t="s">
        <v>40</v>
      </c>
    </row>
    <row r="979" spans="1:13">
      <c r="A979" t="s">
        <v>5003</v>
      </c>
      <c r="B979" t="s">
        <v>5001</v>
      </c>
      <c r="C979" t="s">
        <v>192</v>
      </c>
      <c r="D979">
        <v>42133</v>
      </c>
      <c r="E979">
        <v>8605</v>
      </c>
      <c r="F979">
        <v>21003</v>
      </c>
      <c r="G979" t="s">
        <v>1630</v>
      </c>
      <c r="I979" t="s">
        <v>4100</v>
      </c>
      <c r="J979" t="s">
        <v>47</v>
      </c>
      <c r="K979" t="s">
        <v>48</v>
      </c>
      <c r="L979" t="s">
        <v>4010</v>
      </c>
      <c r="M979" t="s">
        <v>49</v>
      </c>
    </row>
    <row r="980" spans="1:13">
      <c r="A980" t="s">
        <v>4912</v>
      </c>
      <c r="B980" t="s">
        <v>5004</v>
      </c>
      <c r="C980" t="s">
        <v>192</v>
      </c>
      <c r="D980">
        <v>42285</v>
      </c>
      <c r="E980">
        <v>7130</v>
      </c>
      <c r="F980">
        <v>21061</v>
      </c>
      <c r="G980" t="s">
        <v>4780</v>
      </c>
      <c r="I980" t="s">
        <v>4026</v>
      </c>
      <c r="J980" t="s">
        <v>47</v>
      </c>
      <c r="K980" t="s">
        <v>93</v>
      </c>
      <c r="L980" t="s">
        <v>4010</v>
      </c>
      <c r="M980" t="s">
        <v>1449</v>
      </c>
    </row>
    <row r="981" spans="1:13">
      <c r="A981" t="s">
        <v>5005</v>
      </c>
      <c r="B981" t="s">
        <v>5006</v>
      </c>
      <c r="C981" t="s">
        <v>192</v>
      </c>
      <c r="D981">
        <v>42286</v>
      </c>
      <c r="E981">
        <v>9752</v>
      </c>
      <c r="F981">
        <v>21219</v>
      </c>
      <c r="G981" t="s">
        <v>4816</v>
      </c>
      <c r="I981" t="s">
        <v>4018</v>
      </c>
      <c r="J981" t="s">
        <v>47</v>
      </c>
      <c r="K981" t="s">
        <v>48</v>
      </c>
      <c r="L981" t="s">
        <v>4010</v>
      </c>
      <c r="M981" t="s">
        <v>1449</v>
      </c>
    </row>
    <row r="982" spans="1:13">
      <c r="A982" t="s">
        <v>4172</v>
      </c>
      <c r="B982" t="s">
        <v>468</v>
      </c>
      <c r="C982" t="s">
        <v>192</v>
      </c>
      <c r="D982">
        <v>42134</v>
      </c>
      <c r="E982">
        <v>1044</v>
      </c>
      <c r="F982">
        <v>21213</v>
      </c>
      <c r="G982" t="s">
        <v>5007</v>
      </c>
      <c r="I982" t="s">
        <v>4018</v>
      </c>
      <c r="J982" t="s">
        <v>37</v>
      </c>
      <c r="K982" t="s">
        <v>60</v>
      </c>
      <c r="L982" t="s">
        <v>4010</v>
      </c>
      <c r="M982" t="s">
        <v>40</v>
      </c>
    </row>
    <row r="983" spans="1:13">
      <c r="A983" t="s">
        <v>5008</v>
      </c>
      <c r="B983" t="s">
        <v>468</v>
      </c>
      <c r="C983" t="s">
        <v>192</v>
      </c>
      <c r="D983">
        <v>42134</v>
      </c>
      <c r="E983">
        <v>9214</v>
      </c>
      <c r="F983">
        <v>21213</v>
      </c>
      <c r="G983" t="s">
        <v>5007</v>
      </c>
      <c r="I983" t="s">
        <v>4018</v>
      </c>
      <c r="J983" t="s">
        <v>47</v>
      </c>
      <c r="K983" t="s">
        <v>48</v>
      </c>
      <c r="L983" t="s">
        <v>4010</v>
      </c>
      <c r="M983" t="s">
        <v>61</v>
      </c>
    </row>
    <row r="984" spans="1:13">
      <c r="A984" t="s">
        <v>5009</v>
      </c>
      <c r="B984" t="s">
        <v>5010</v>
      </c>
      <c r="C984" t="s">
        <v>299</v>
      </c>
      <c r="D984">
        <v>6081</v>
      </c>
      <c r="E984">
        <v>9677</v>
      </c>
      <c r="F984">
        <v>9003</v>
      </c>
      <c r="G984" t="s">
        <v>300</v>
      </c>
      <c r="H984">
        <v>3280</v>
      </c>
      <c r="I984" t="s">
        <v>4009</v>
      </c>
      <c r="J984" t="s">
        <v>47</v>
      </c>
      <c r="K984" t="s">
        <v>48</v>
      </c>
      <c r="L984" t="s">
        <v>4010</v>
      </c>
      <c r="M984" t="s">
        <v>49</v>
      </c>
    </row>
    <row r="985" spans="1:13">
      <c r="A985" t="s">
        <v>5011</v>
      </c>
      <c r="B985" t="s">
        <v>468</v>
      </c>
      <c r="C985" t="s">
        <v>192</v>
      </c>
      <c r="D985">
        <v>42134</v>
      </c>
      <c r="E985">
        <v>9431</v>
      </c>
      <c r="F985">
        <v>21213</v>
      </c>
      <c r="G985" t="s">
        <v>5007</v>
      </c>
      <c r="I985" t="s">
        <v>4018</v>
      </c>
      <c r="J985" t="s">
        <v>47</v>
      </c>
      <c r="K985" t="s">
        <v>48</v>
      </c>
      <c r="L985" t="s">
        <v>4010</v>
      </c>
      <c r="M985" t="s">
        <v>49</v>
      </c>
    </row>
    <row r="986" spans="1:13">
      <c r="A986" t="s">
        <v>5012</v>
      </c>
      <c r="B986" t="s">
        <v>5010</v>
      </c>
      <c r="C986" t="s">
        <v>299</v>
      </c>
      <c r="D986">
        <v>6081</v>
      </c>
      <c r="E986">
        <v>9623</v>
      </c>
      <c r="F986">
        <v>9003</v>
      </c>
      <c r="G986" t="s">
        <v>300</v>
      </c>
      <c r="H986">
        <v>3280</v>
      </c>
      <c r="I986" t="s">
        <v>4009</v>
      </c>
      <c r="J986" t="s">
        <v>47</v>
      </c>
      <c r="K986" t="s">
        <v>48</v>
      </c>
      <c r="L986" t="s">
        <v>4010</v>
      </c>
      <c r="M986" t="s">
        <v>49</v>
      </c>
    </row>
    <row r="987" spans="1:13">
      <c r="A987" t="s">
        <v>5013</v>
      </c>
      <c r="B987" t="s">
        <v>468</v>
      </c>
      <c r="C987" t="s">
        <v>192</v>
      </c>
      <c r="D987">
        <v>42134</v>
      </c>
      <c r="F987">
        <v>21213</v>
      </c>
      <c r="G987" t="s">
        <v>5007</v>
      </c>
      <c r="I987" t="s">
        <v>4013</v>
      </c>
      <c r="J987" t="s">
        <v>88</v>
      </c>
      <c r="K987" t="s">
        <v>48</v>
      </c>
      <c r="L987" t="s">
        <v>4010</v>
      </c>
      <c r="M987" t="s">
        <v>49</v>
      </c>
    </row>
    <row r="988" spans="1:13">
      <c r="A988" t="s">
        <v>5014</v>
      </c>
      <c r="B988" t="s">
        <v>5010</v>
      </c>
      <c r="C988" t="s">
        <v>299</v>
      </c>
      <c r="D988">
        <v>6081</v>
      </c>
      <c r="E988">
        <v>9623</v>
      </c>
      <c r="F988">
        <v>9003</v>
      </c>
      <c r="G988" t="s">
        <v>300</v>
      </c>
      <c r="H988">
        <v>3280</v>
      </c>
      <c r="I988" t="s">
        <v>4009</v>
      </c>
      <c r="J988" t="s">
        <v>47</v>
      </c>
      <c r="K988" t="s">
        <v>48</v>
      </c>
      <c r="L988" t="s">
        <v>158</v>
      </c>
      <c r="M988" t="s">
        <v>49</v>
      </c>
    </row>
    <row r="989" spans="1:13">
      <c r="A989" t="s">
        <v>4627</v>
      </c>
      <c r="B989" t="s">
        <v>5015</v>
      </c>
      <c r="C989" t="s">
        <v>299</v>
      </c>
      <c r="D989">
        <v>6082</v>
      </c>
      <c r="E989">
        <v>3116</v>
      </c>
      <c r="F989">
        <v>9003</v>
      </c>
      <c r="G989" t="s">
        <v>300</v>
      </c>
      <c r="H989">
        <v>3280</v>
      </c>
      <c r="I989" t="s">
        <v>4026</v>
      </c>
      <c r="J989" t="s">
        <v>37</v>
      </c>
      <c r="K989" t="s">
        <v>93</v>
      </c>
      <c r="L989" t="s">
        <v>4010</v>
      </c>
      <c r="M989" t="s">
        <v>49</v>
      </c>
    </row>
    <row r="990" spans="1:13">
      <c r="A990" t="s">
        <v>4828</v>
      </c>
      <c r="B990" t="s">
        <v>468</v>
      </c>
      <c r="C990" t="s">
        <v>192</v>
      </c>
      <c r="D990">
        <v>42134</v>
      </c>
      <c r="E990">
        <v>1818</v>
      </c>
      <c r="F990">
        <v>21213</v>
      </c>
      <c r="G990" t="s">
        <v>5007</v>
      </c>
      <c r="I990" t="s">
        <v>4018</v>
      </c>
      <c r="J990" t="s">
        <v>37</v>
      </c>
      <c r="K990" t="s">
        <v>60</v>
      </c>
      <c r="L990" t="s">
        <v>4010</v>
      </c>
      <c r="M990" t="s">
        <v>61</v>
      </c>
    </row>
    <row r="991" spans="1:13">
      <c r="A991" t="s">
        <v>5016</v>
      </c>
      <c r="B991" t="s">
        <v>5015</v>
      </c>
      <c r="C991" t="s">
        <v>299</v>
      </c>
      <c r="D991">
        <v>6082</v>
      </c>
      <c r="E991">
        <v>3061</v>
      </c>
      <c r="F991">
        <v>9003</v>
      </c>
      <c r="G991" t="s">
        <v>300</v>
      </c>
      <c r="H991">
        <v>3280</v>
      </c>
      <c r="I991" t="s">
        <v>4018</v>
      </c>
      <c r="J991" t="s">
        <v>121</v>
      </c>
      <c r="K991" t="s">
        <v>38</v>
      </c>
      <c r="L991" t="s">
        <v>4010</v>
      </c>
      <c r="M991" t="s">
        <v>61</v>
      </c>
    </row>
    <row r="992" spans="1:13">
      <c r="A992" t="s">
        <v>5017</v>
      </c>
      <c r="B992" t="s">
        <v>4979</v>
      </c>
      <c r="C992" t="s">
        <v>192</v>
      </c>
      <c r="D992">
        <v>42140</v>
      </c>
      <c r="E992">
        <v>9506</v>
      </c>
      <c r="F992">
        <v>21171</v>
      </c>
      <c r="G992" t="s">
        <v>1657</v>
      </c>
      <c r="I992" t="s">
        <v>4018</v>
      </c>
      <c r="J992" t="s">
        <v>47</v>
      </c>
      <c r="K992" t="s">
        <v>48</v>
      </c>
      <c r="L992" t="s">
        <v>4010</v>
      </c>
      <c r="M992" t="s">
        <v>49</v>
      </c>
    </row>
    <row r="993" spans="1:13">
      <c r="A993" t="s">
        <v>4159</v>
      </c>
      <c r="B993" t="s">
        <v>5018</v>
      </c>
      <c r="C993" t="s">
        <v>192</v>
      </c>
      <c r="D993">
        <v>42141</v>
      </c>
      <c r="F993">
        <v>21009</v>
      </c>
      <c r="G993" t="s">
        <v>4969</v>
      </c>
      <c r="I993" t="s">
        <v>4013</v>
      </c>
      <c r="J993" t="s">
        <v>37</v>
      </c>
      <c r="K993" t="s">
        <v>93</v>
      </c>
      <c r="L993" t="s">
        <v>4010</v>
      </c>
      <c r="M993" t="s">
        <v>40</v>
      </c>
    </row>
    <row r="994" spans="1:13">
      <c r="A994" t="s">
        <v>5019</v>
      </c>
      <c r="B994" t="s">
        <v>5018</v>
      </c>
      <c r="C994" t="s">
        <v>192</v>
      </c>
      <c r="D994">
        <v>42141</v>
      </c>
      <c r="E994">
        <v>9594</v>
      </c>
      <c r="F994">
        <v>21009</v>
      </c>
      <c r="G994" t="s">
        <v>4969</v>
      </c>
      <c r="I994" t="s">
        <v>4018</v>
      </c>
      <c r="J994" t="s">
        <v>47</v>
      </c>
      <c r="K994" t="s">
        <v>48</v>
      </c>
      <c r="L994" t="s">
        <v>4010</v>
      </c>
      <c r="M994" t="s">
        <v>1449</v>
      </c>
    </row>
    <row r="995" spans="1:13">
      <c r="A995" t="s">
        <v>5020</v>
      </c>
      <c r="B995" t="s">
        <v>5018</v>
      </c>
      <c r="C995" t="s">
        <v>192</v>
      </c>
      <c r="D995">
        <v>42141</v>
      </c>
      <c r="E995">
        <v>9449</v>
      </c>
      <c r="F995">
        <v>21009</v>
      </c>
      <c r="G995" t="s">
        <v>4969</v>
      </c>
      <c r="I995" t="s">
        <v>4018</v>
      </c>
      <c r="J995" t="s">
        <v>47</v>
      </c>
      <c r="K995" t="s">
        <v>48</v>
      </c>
      <c r="L995" t="s">
        <v>4010</v>
      </c>
      <c r="M995" t="s">
        <v>49</v>
      </c>
    </row>
    <row r="996" spans="1:13">
      <c r="A996" t="s">
        <v>5021</v>
      </c>
      <c r="B996" t="s">
        <v>5018</v>
      </c>
      <c r="C996" t="s">
        <v>192</v>
      </c>
      <c r="D996">
        <v>42141</v>
      </c>
      <c r="E996">
        <v>1264</v>
      </c>
      <c r="F996">
        <v>21009</v>
      </c>
      <c r="G996" t="s">
        <v>4969</v>
      </c>
      <c r="I996" t="s">
        <v>4032</v>
      </c>
      <c r="J996" t="s">
        <v>47</v>
      </c>
      <c r="K996" t="s">
        <v>48</v>
      </c>
      <c r="L996" t="s">
        <v>4010</v>
      </c>
      <c r="M996" t="s">
        <v>40</v>
      </c>
    </row>
    <row r="997" spans="1:13">
      <c r="A997" t="s">
        <v>5022</v>
      </c>
      <c r="B997" t="s">
        <v>5015</v>
      </c>
      <c r="C997" t="s">
        <v>299</v>
      </c>
      <c r="D997">
        <v>6082</v>
      </c>
      <c r="E997">
        <v>3663</v>
      </c>
      <c r="F997">
        <v>9003</v>
      </c>
      <c r="G997" t="s">
        <v>300</v>
      </c>
      <c r="H997">
        <v>3280</v>
      </c>
      <c r="I997" t="s">
        <v>4026</v>
      </c>
      <c r="J997" t="s">
        <v>47</v>
      </c>
      <c r="K997" t="s">
        <v>48</v>
      </c>
      <c r="L997" t="s">
        <v>4010</v>
      </c>
      <c r="M997" t="s">
        <v>49</v>
      </c>
    </row>
    <row r="998" spans="1:13">
      <c r="A998" t="s">
        <v>5023</v>
      </c>
      <c r="B998" t="s">
        <v>5018</v>
      </c>
      <c r="C998" t="s">
        <v>192</v>
      </c>
      <c r="D998">
        <v>42141</v>
      </c>
      <c r="E998">
        <v>1720</v>
      </c>
      <c r="F998">
        <v>21009</v>
      </c>
      <c r="G998" t="s">
        <v>4969</v>
      </c>
      <c r="I998" t="s">
        <v>4032</v>
      </c>
      <c r="J998" t="s">
        <v>47</v>
      </c>
      <c r="K998" t="s">
        <v>48</v>
      </c>
      <c r="L998" t="s">
        <v>4010</v>
      </c>
      <c r="M998" t="s">
        <v>49</v>
      </c>
    </row>
    <row r="999" spans="1:13">
      <c r="A999" t="s">
        <v>5024</v>
      </c>
      <c r="B999" t="s">
        <v>5025</v>
      </c>
      <c r="C999" t="s">
        <v>192</v>
      </c>
      <c r="D999">
        <v>42301</v>
      </c>
      <c r="E999">
        <v>7457</v>
      </c>
      <c r="F999">
        <v>21059</v>
      </c>
      <c r="G999" t="s">
        <v>5026</v>
      </c>
      <c r="H999">
        <v>5990</v>
      </c>
      <c r="I999" t="s">
        <v>4026</v>
      </c>
      <c r="J999" t="s">
        <v>47</v>
      </c>
      <c r="K999" t="s">
        <v>48</v>
      </c>
      <c r="L999" t="s">
        <v>4010</v>
      </c>
      <c r="M999" t="s">
        <v>49</v>
      </c>
    </row>
    <row r="1000" spans="1:13">
      <c r="A1000" t="s">
        <v>4172</v>
      </c>
      <c r="B1000" t="s">
        <v>5018</v>
      </c>
      <c r="C1000" t="s">
        <v>192</v>
      </c>
      <c r="D1000">
        <v>42141</v>
      </c>
      <c r="E1000">
        <v>1129</v>
      </c>
      <c r="F1000">
        <v>21009</v>
      </c>
      <c r="G1000" t="s">
        <v>4969</v>
      </c>
      <c r="I1000" t="s">
        <v>4018</v>
      </c>
      <c r="J1000" t="s">
        <v>37</v>
      </c>
      <c r="K1000" t="s">
        <v>38</v>
      </c>
      <c r="L1000" t="s">
        <v>4010</v>
      </c>
      <c r="M1000" t="s">
        <v>40</v>
      </c>
    </row>
    <row r="1001" spans="1:13">
      <c r="A1001" t="s">
        <v>5027</v>
      </c>
      <c r="B1001" t="s">
        <v>5025</v>
      </c>
      <c r="C1001" t="s">
        <v>192</v>
      </c>
      <c r="D1001">
        <v>42301</v>
      </c>
      <c r="E1001">
        <v>2977</v>
      </c>
      <c r="F1001">
        <v>21059</v>
      </c>
      <c r="G1001" t="s">
        <v>5026</v>
      </c>
      <c r="H1001">
        <v>5990</v>
      </c>
      <c r="I1001" t="s">
        <v>4018</v>
      </c>
      <c r="J1001" t="s">
        <v>47</v>
      </c>
      <c r="K1001" t="s">
        <v>48</v>
      </c>
      <c r="L1001" t="s">
        <v>4010</v>
      </c>
      <c r="M1001" t="s">
        <v>1449</v>
      </c>
    </row>
    <row r="1002" spans="1:13">
      <c r="A1002" t="s">
        <v>5028</v>
      </c>
      <c r="B1002" t="s">
        <v>5018</v>
      </c>
      <c r="C1002" t="s">
        <v>192</v>
      </c>
      <c r="D1002">
        <v>42141</v>
      </c>
      <c r="E1002">
        <v>8863</v>
      </c>
      <c r="F1002">
        <v>21009</v>
      </c>
      <c r="G1002" t="s">
        <v>4969</v>
      </c>
      <c r="I1002" t="s">
        <v>4018</v>
      </c>
      <c r="J1002" t="s">
        <v>47</v>
      </c>
      <c r="K1002" t="s">
        <v>48</v>
      </c>
      <c r="L1002" t="s">
        <v>4010</v>
      </c>
      <c r="M1002" t="s">
        <v>40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4"/>
  <sheetViews>
    <sheetView topLeftCell="A8" workbookViewId="0">
      <selection activeCell="D8" sqref="D8"/>
    </sheetView>
  </sheetViews>
  <sheetFormatPr defaultColWidth="9" defaultRowHeight="15" outlineLevelCol="7"/>
  <cols>
    <col min="1" max="1" width="45" customWidth="1"/>
    <col min="2" max="3" width="21" customWidth="1"/>
    <col min="4" max="4" width="19.4380952380952" customWidth="1"/>
    <col min="5" max="5" width="10.552380952381" customWidth="1"/>
    <col min="6" max="6" width="11.1047619047619" customWidth="1"/>
    <col min="7" max="7" width="9.55238095238095" customWidth="1"/>
    <col min="8" max="9" width="10.7809523809524" customWidth="1"/>
  </cols>
  <sheetData>
    <row r="3" spans="1:2">
      <c r="A3" t="s">
        <v>4000</v>
      </c>
      <c r="B3" t="s">
        <v>4001</v>
      </c>
    </row>
    <row r="4" spans="1:8">
      <c r="A4" t="s">
        <v>4002</v>
      </c>
      <c r="B4" t="s">
        <v>40</v>
      </c>
      <c r="C4" t="s">
        <v>89</v>
      </c>
      <c r="D4" t="s">
        <v>61</v>
      </c>
      <c r="E4" t="s">
        <v>49</v>
      </c>
      <c r="F4" t="s">
        <v>171</v>
      </c>
      <c r="G4" t="s">
        <v>1449</v>
      </c>
      <c r="H4" t="s">
        <v>4003</v>
      </c>
    </row>
    <row r="5" spans="1:8">
      <c r="A5" s="1" t="s">
        <v>4083</v>
      </c>
      <c r="B5" s="2">
        <v>2</v>
      </c>
      <c r="C5" s="2"/>
      <c r="D5" s="2">
        <v>6</v>
      </c>
      <c r="E5" s="2">
        <v>5</v>
      </c>
      <c r="F5" s="2">
        <v>1</v>
      </c>
      <c r="G5" s="2">
        <v>6</v>
      </c>
      <c r="H5" s="2">
        <v>20</v>
      </c>
    </row>
    <row r="6" spans="1:8">
      <c r="A6" s="1" t="s">
        <v>4026</v>
      </c>
      <c r="B6" s="2">
        <v>17</v>
      </c>
      <c r="C6" s="2">
        <v>3</v>
      </c>
      <c r="D6" s="2">
        <v>23</v>
      </c>
      <c r="E6" s="2">
        <v>75</v>
      </c>
      <c r="F6" s="2">
        <v>6</v>
      </c>
      <c r="G6" s="2">
        <v>24</v>
      </c>
      <c r="H6" s="2">
        <v>148</v>
      </c>
    </row>
    <row r="7" spans="1:8">
      <c r="A7" s="1" t="s">
        <v>4132</v>
      </c>
      <c r="B7" s="2"/>
      <c r="C7" s="2">
        <v>1</v>
      </c>
      <c r="D7" s="2">
        <v>1</v>
      </c>
      <c r="E7" s="2">
        <v>3</v>
      </c>
      <c r="F7" s="2">
        <v>1</v>
      </c>
      <c r="G7" s="2"/>
      <c r="H7" s="2">
        <v>6</v>
      </c>
    </row>
    <row r="8" spans="1:8">
      <c r="A8" s="1" t="s">
        <v>4032</v>
      </c>
      <c r="B8" s="2">
        <v>7</v>
      </c>
      <c r="C8" s="2"/>
      <c r="D8" s="2">
        <v>5</v>
      </c>
      <c r="E8" s="2">
        <v>13</v>
      </c>
      <c r="F8" s="2"/>
      <c r="G8" s="2">
        <v>6</v>
      </c>
      <c r="H8" s="2">
        <v>31</v>
      </c>
    </row>
    <row r="9" spans="1:8">
      <c r="A9" s="1" t="s">
        <v>4013</v>
      </c>
      <c r="B9" s="2">
        <v>6</v>
      </c>
      <c r="C9" s="2">
        <v>1</v>
      </c>
      <c r="D9" s="2">
        <v>6</v>
      </c>
      <c r="E9" s="2">
        <v>7</v>
      </c>
      <c r="F9" s="2">
        <v>1</v>
      </c>
      <c r="G9" s="2">
        <v>10</v>
      </c>
      <c r="H9" s="2">
        <v>31</v>
      </c>
    </row>
    <row r="10" spans="1:8">
      <c r="A10" s="1" t="s">
        <v>4018</v>
      </c>
      <c r="B10" s="2">
        <v>82</v>
      </c>
      <c r="C10" s="2">
        <v>24</v>
      </c>
      <c r="D10" s="2">
        <v>94</v>
      </c>
      <c r="E10" s="2">
        <v>175</v>
      </c>
      <c r="F10" s="2">
        <v>21</v>
      </c>
      <c r="G10" s="2">
        <v>117</v>
      </c>
      <c r="H10" s="2">
        <v>513</v>
      </c>
    </row>
    <row r="11" spans="1:8">
      <c r="A11" s="1" t="s">
        <v>4009</v>
      </c>
      <c r="B11" s="2">
        <v>29</v>
      </c>
      <c r="C11" s="2">
        <v>9</v>
      </c>
      <c r="D11" s="2">
        <v>26</v>
      </c>
      <c r="E11" s="2">
        <v>59</v>
      </c>
      <c r="F11" s="2">
        <v>12</v>
      </c>
      <c r="G11" s="2">
        <v>38</v>
      </c>
      <c r="H11" s="2">
        <v>173</v>
      </c>
    </row>
    <row r="12" spans="1:8">
      <c r="A12" s="1" t="s">
        <v>4022</v>
      </c>
      <c r="B12" s="2">
        <v>3</v>
      </c>
      <c r="C12" s="2">
        <v>1</v>
      </c>
      <c r="D12" s="2">
        <v>5</v>
      </c>
      <c r="E12" s="2">
        <v>14</v>
      </c>
      <c r="F12" s="2">
        <v>1</v>
      </c>
      <c r="G12" s="2">
        <v>6</v>
      </c>
      <c r="H12" s="2">
        <v>30</v>
      </c>
    </row>
    <row r="13" spans="1:8">
      <c r="A13" s="1" t="s">
        <v>4100</v>
      </c>
      <c r="B13" s="2">
        <v>8</v>
      </c>
      <c r="C13" s="2">
        <v>1</v>
      </c>
      <c r="D13" s="2">
        <v>5</v>
      </c>
      <c r="E13" s="2">
        <v>21</v>
      </c>
      <c r="F13" s="2">
        <v>2</v>
      </c>
      <c r="G13" s="2">
        <v>12</v>
      </c>
      <c r="H13" s="2">
        <v>49</v>
      </c>
    </row>
    <row r="14" spans="1:8">
      <c r="A14" s="1" t="s">
        <v>4003</v>
      </c>
      <c r="B14" s="2">
        <v>154</v>
      </c>
      <c r="C14" s="2">
        <v>40</v>
      </c>
      <c r="D14" s="2">
        <v>171</v>
      </c>
      <c r="E14" s="2">
        <v>372</v>
      </c>
      <c r="F14" s="2">
        <v>45</v>
      </c>
      <c r="G14" s="2">
        <v>219</v>
      </c>
      <c r="H14" s="2">
        <v>1001</v>
      </c>
    </row>
  </sheetData>
  <pageMargins left="0.7" right="0.7" top="0.75" bottom="0.75" header="0.3" footer="0.3"/>
  <pageSetup paperSize="9" orientation="portrait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CEB57-6985-49F4-97AD-A1CE15D3D6D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Restaurant Spends and Share (C)</vt:lpstr>
      <vt:lpstr>share of total spends and F&amp;B s</vt:lpstr>
      <vt:lpstr>Non Commercial (C)</vt:lpstr>
      <vt:lpstr>Non Commercial pivot</vt:lpstr>
      <vt:lpstr>Retail Stores (C)</vt:lpstr>
      <vt:lpstr>Retail stores pivot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Ruban Shanmugam</cp:lastModifiedBy>
  <dcterms:created xsi:type="dcterms:W3CDTF">2019-10-31T05:51:00Z</dcterms:created>
  <dcterms:modified xsi:type="dcterms:W3CDTF">2024-11-19T06:06:10Z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F854B738E6A64A03952D4066CDBB3218_12</vt:lpwstr>
  </property>
  <property fmtid="{D5CDD505-2E9C-101B-9397-08002B2CF9AE}" pid="3" name="KSOProductBuildVer">
    <vt:lpwstr>1033-12.2.0.18911</vt:lpwstr>
  </property>
</Properties>
</file>