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5D2FFCE-696A-8E4D-B174-1DB3B5828BB5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F3" i="3" a="1"/>
  <c r="E3" i="3"/>
  <c r="F3" i="3"/>
  <c r="I3" i="3" a="1"/>
  <c r="H3" i="3" a="1"/>
  <c r="I3" i="3"/>
  <c r="H3" i="3"/>
  <c r="J3" i="3" a="1"/>
  <c r="J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<sst xmlns="http://schemas.openxmlformats.org/spreadsheetml/2006/main" count="51" uniqueCount="38">
  <si>
    <t xml:space="preserve">EMPLOYEE SALARY ANALYSIS </t>
  </si>
  <si>
    <t xml:space="preserve">EMPLOYEE ID </t>
  </si>
  <si>
    <t xml:space="preserve">EMPLOYEE NAME </t>
  </si>
  <si>
    <t xml:space="preserve">ARUN KUMAR </t>
  </si>
  <si>
    <t>ROHITH</t>
  </si>
  <si>
    <t>DEEPAK</t>
  </si>
  <si>
    <t xml:space="preserve">PAVITHRA </t>
  </si>
  <si>
    <t>SUBALAKSHMI</t>
  </si>
  <si>
    <t>SATHISH</t>
  </si>
  <si>
    <t>HARIKRISHNAN</t>
  </si>
  <si>
    <t>DHARSHINI</t>
  </si>
  <si>
    <t>TAMILSELVAN</t>
  </si>
  <si>
    <t xml:space="preserve">SALMAN </t>
  </si>
  <si>
    <t>SAKTHIVEL</t>
  </si>
  <si>
    <t xml:space="preserve">DIVAKAR </t>
  </si>
  <si>
    <t>BHARATHI</t>
  </si>
  <si>
    <t>DINESH</t>
  </si>
  <si>
    <t xml:space="preserve">YUVARAJ </t>
  </si>
  <si>
    <t>PRAVEEN</t>
  </si>
  <si>
    <t>HARISH</t>
  </si>
  <si>
    <t>ANANDHI</t>
  </si>
  <si>
    <t>VARSHA</t>
  </si>
  <si>
    <t xml:space="preserve">GEETHA </t>
  </si>
  <si>
    <t xml:space="preserve">DESIGNATION </t>
  </si>
  <si>
    <t xml:space="preserve">MANAGER </t>
  </si>
  <si>
    <t xml:space="preserve">TEAM LEADER </t>
  </si>
  <si>
    <t xml:space="preserve">SALES DEPT </t>
  </si>
  <si>
    <t xml:space="preserve">PRODUCTION </t>
  </si>
  <si>
    <t xml:space="preserve">MARKETING </t>
  </si>
  <si>
    <t xml:space="preserve">FINANCE </t>
  </si>
  <si>
    <t xml:space="preserve">DISTRIBUTOR </t>
  </si>
  <si>
    <t xml:space="preserve">BASIC SALARY </t>
  </si>
  <si>
    <t>HRA</t>
  </si>
  <si>
    <t>DA</t>
  </si>
  <si>
    <t>TA</t>
  </si>
  <si>
    <t>PF</t>
  </si>
  <si>
    <t xml:space="preserve">GROSS SALARY </t>
  </si>
  <si>
    <t xml:space="preserve">TOTAL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</si>
</sst>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8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1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i="1">
                <a:solidFill>
                  <a:srgbClr val="C00000"/>
                </a:solidFill>
              </a:rPr>
              <a:t>EMPLOYEE</a:t>
            </a:r>
            <a:r>
              <a:rPr lang="en-US" sz="3200"/>
              <a:t> </a:t>
            </a:r>
            <a:r>
              <a:rPr lang="en-US" sz="3200" i="1">
                <a:solidFill>
                  <a:srgbClr val="C00000"/>
                </a:solidFill>
              </a:rPr>
              <a:t>SALARY</a:t>
            </a:r>
            <a:r>
              <a:rPr lang="en-US" sz="3200"/>
              <a:t> </a:t>
            </a:r>
            <a:r>
              <a:rPr lang="en-US" sz="3200" i="1">
                <a:solidFill>
                  <a:srgbClr val="C00000"/>
                </a:solidFill>
              </a:rPr>
              <a:t>ANALYSIS</a:t>
            </a:r>
          </a:p>
          <a:p>
            <a:pPr>
              <a:defRPr/>
            </a:pPr>
            <a:r>
              <a:rPr lang="en-US" sz="3200" i="1">
                <a:solidFill>
                  <a:srgbClr val="C00000"/>
                </a:solidFill>
              </a:rPr>
              <a:t>TOTAL</a:t>
            </a:r>
            <a:r>
              <a:rPr lang="en-US" sz="3200"/>
              <a:t> </a:t>
            </a:r>
            <a:r>
              <a:rPr lang="en-US" sz="3200" i="1">
                <a:solidFill>
                  <a:srgbClr val="C00000"/>
                </a:solidFill>
              </a:rPr>
              <a:t>SALARY</a:t>
            </a:r>
            <a:r>
              <a:rPr lang="en-US" sz="320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TOTAL SALARY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Sheet1!$J$3:$J$22</c:f>
              <c:numCache>
                <c:formatCode>General</c:formatCode>
                <c:ptCount val="20"/>
                <c:pt idx="0">
                  <c:v>105400</c:v>
                </c:pt>
                <c:pt idx="1">
                  <c:v>105400</c:v>
                </c:pt>
                <c:pt idx="2">
                  <c:v>77800</c:v>
                </c:pt>
                <c:pt idx="3">
                  <c:v>77800</c:v>
                </c:pt>
                <c:pt idx="4">
                  <c:v>77800</c:v>
                </c:pt>
                <c:pt idx="5">
                  <c:v>50200</c:v>
                </c:pt>
                <c:pt idx="6">
                  <c:v>50200</c:v>
                </c:pt>
                <c:pt idx="7">
                  <c:v>50200</c:v>
                </c:pt>
                <c:pt idx="8">
                  <c:v>22600</c:v>
                </c:pt>
                <c:pt idx="9">
                  <c:v>22600</c:v>
                </c:pt>
                <c:pt idx="10">
                  <c:v>22600</c:v>
                </c:pt>
                <c:pt idx="11">
                  <c:v>36400</c:v>
                </c:pt>
                <c:pt idx="12">
                  <c:v>36400</c:v>
                </c:pt>
                <c:pt idx="13">
                  <c:v>36400</c:v>
                </c:pt>
                <c:pt idx="14">
                  <c:v>36400</c:v>
                </c:pt>
                <c:pt idx="15">
                  <c:v>43300</c:v>
                </c:pt>
                <c:pt idx="16">
                  <c:v>43300</c:v>
                </c:pt>
                <c:pt idx="17">
                  <c:v>43300</c:v>
                </c:pt>
                <c:pt idx="18">
                  <c:v>15700</c:v>
                </c:pt>
                <c:pt idx="19">
                  <c:v>15700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8-5649-9A7E-4ACC243E9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27199"/>
        <c:axId val="196629439"/>
      </c:barChart>
      <c:catAx>
        <c:axId val="19662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9439"/>
        <c:crosses val="autoZero"/>
        <c:auto val="1"/>
        <c:lblAlgn val="ctr"/>
        <c:lblOffset val="100"/>
        <c:noMultiLvlLbl val="0"/>
      </c:catAx>
      <c:valAx>
        <c:axId val="1966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236111</xdr:colOff>
      <xdr:row>4</xdr:row>
      <xdr:rowOff>193184</xdr:rowOff>
    </xdr:from>
    <xdr:to>
      <xdr:col>22</xdr:col>
      <xdr:colOff>300508</xdr:colOff>
      <xdr:row>17</xdr:row>
      <xdr:rowOff>225380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0919FA-2253-1869-11D5-1A86018C0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312D-BD77-C942-B2E9-D8F3EBC18C8C}">
  <dimension ref="A1:J23"/>
  <sheetViews>
    <sheetView tabSelected="1" zoomScaleNormal="80" zoomScaleSheetLayoutView="100" workbookViewId="0">
      <selection activeCell="J32" sqref="J32"/>
    </sheetView>
  </sheetViews>
  <sheetFormatPr defaultRowHeight="21" x14ac:dyDescent="0.2"/>
  <cols>
    <col min="1" max="1" width="20.984375" style="1" customWidth="1"/>
    <col min="2" max="2" width="25.01953125" style="1" customWidth="1"/>
    <col min="3" max="3" width="20.17578125" style="1" customWidth="1"/>
    <col min="4" max="4" width="18.5625" style="1" customWidth="1"/>
    <col min="5" max="5" width="12.375" style="1" customWidth="1"/>
    <col min="6" max="6" width="13.98828125" style="1" customWidth="1"/>
    <col min="7" max="7" width="11.296875" style="1" customWidth="1"/>
    <col min="8" max="8" width="10.76171875" style="1" customWidth="1"/>
    <col min="9" max="9" width="23.13671875" style="1" customWidth="1"/>
    <col min="10" max="10" width="22.328125" style="1" customWidth="1"/>
    <col min="11" max="16384" width="8.609375" style="1"/>
  </cols>
  <sheetData>
    <row r="1" spans="1:10" ht="352.5" hidden="1" customHeight="1" x14ac:dyDescent="0.2">
      <c r="D1" s="2" t="s">
        <v>0</v>
      </c>
      <c r="E1" s="2"/>
      <c r="F1" s="2"/>
    </row>
    <row r="2" spans="1:10" s="4" customFormat="1" ht="23.25" x14ac:dyDescent="0.2">
      <c r="A2" s="3" t="s">
        <v>1</v>
      </c>
      <c r="B2" s="3" t="s">
        <v>2</v>
      </c>
      <c r="C2" s="3" t="s">
        <v>23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</row>
    <row r="3" spans="1:10" s="8" customFormat="1" ht="19.5" customHeight="1" x14ac:dyDescent="0.2">
      <c r="A3" s="5">
        <v>3301</v>
      </c>
      <c r="B3" s="6" t="s">
        <v>3</v>
      </c>
      <c r="C3" s="5" t="s">
        <v>24</v>
      </c>
      <c r="D3" s="7">
        <v>80000</v>
      </c>
      <c r="E3" s="7" cm="1">
        <f t="array" ref="E3:E22">20%*D3:D22</f>
        <v>16000</v>
      </c>
      <c r="F3" s="7" cm="1">
        <f t="array" ref="F3:F22">30%*D3:D22</f>
        <v>24000</v>
      </c>
      <c r="G3" s="7">
        <v>5000</v>
      </c>
      <c r="H3" s="7" cm="1">
        <f t="array" ref="H3:H22">12%*D3:D22</f>
        <v>9600</v>
      </c>
      <c r="I3" s="7" cm="1">
        <f t="array" ref="I3:I22">D3:D22+_xlfn.ANCHORARRAY(E3)+_xlfn.ANCHORARRAY(F3)</f>
        <v>120000</v>
      </c>
      <c r="J3" s="7" cm="1">
        <f t="array" ref="J3:J22">_xlfn.ANCHORARRAY(I3)-G3:G22-_xlfn.ANCHORARRAY(H3)</f>
        <v>105400</v>
      </c>
    </row>
    <row r="4" spans="1:10" s="8" customFormat="1" ht="18.75" x14ac:dyDescent="0.2">
      <c r="A4" s="5">
        <v>3302</v>
      </c>
      <c r="B4" s="6" t="s">
        <v>4</v>
      </c>
      <c r="C4" s="5" t="s">
        <v>24</v>
      </c>
      <c r="D4" s="7">
        <v>80000</v>
      </c>
      <c r="E4" s="7">
        <v>16000</v>
      </c>
      <c r="F4" s="7">
        <v>24000</v>
      </c>
      <c r="G4" s="7">
        <v>5000</v>
      </c>
      <c r="H4" s="7">
        <v>9600</v>
      </c>
      <c r="I4" s="7">
        <v>120000</v>
      </c>
      <c r="J4" s="7">
        <v>105400</v>
      </c>
    </row>
    <row r="5" spans="1:10" s="8" customFormat="1" ht="18.75" x14ac:dyDescent="0.2">
      <c r="A5" s="5">
        <v>3303</v>
      </c>
      <c r="B5" s="6" t="s">
        <v>5</v>
      </c>
      <c r="C5" s="5" t="s">
        <v>25</v>
      </c>
      <c r="D5" s="7">
        <v>60000</v>
      </c>
      <c r="E5" s="7">
        <v>12000</v>
      </c>
      <c r="F5" s="7">
        <v>18000</v>
      </c>
      <c r="G5" s="7">
        <v>5000</v>
      </c>
      <c r="H5" s="7">
        <v>7200</v>
      </c>
      <c r="I5" s="7">
        <v>90000</v>
      </c>
      <c r="J5" s="7">
        <v>77800</v>
      </c>
    </row>
    <row r="6" spans="1:10" s="8" customFormat="1" ht="18.75" x14ac:dyDescent="0.2">
      <c r="A6" s="5">
        <v>3304</v>
      </c>
      <c r="B6" s="6" t="s">
        <v>6</v>
      </c>
      <c r="C6" s="5" t="s">
        <v>25</v>
      </c>
      <c r="D6" s="7">
        <v>60000</v>
      </c>
      <c r="E6" s="7">
        <v>12000</v>
      </c>
      <c r="F6" s="7">
        <v>18000</v>
      </c>
      <c r="G6" s="7">
        <v>5000</v>
      </c>
      <c r="H6" s="7">
        <v>7200</v>
      </c>
      <c r="I6" s="7">
        <v>90000</v>
      </c>
      <c r="J6" s="7">
        <v>77800</v>
      </c>
    </row>
    <row r="7" spans="1:10" s="8" customFormat="1" ht="18.75" x14ac:dyDescent="0.2">
      <c r="A7" s="5">
        <v>3305</v>
      </c>
      <c r="B7" s="6" t="s">
        <v>7</v>
      </c>
      <c r="C7" s="5" t="s">
        <v>25</v>
      </c>
      <c r="D7" s="7">
        <v>60000</v>
      </c>
      <c r="E7" s="7">
        <v>12000</v>
      </c>
      <c r="F7" s="7">
        <v>18000</v>
      </c>
      <c r="G7" s="7">
        <v>5000</v>
      </c>
      <c r="H7" s="7">
        <v>7200</v>
      </c>
      <c r="I7" s="7">
        <v>90000</v>
      </c>
      <c r="J7" s="7">
        <v>77800</v>
      </c>
    </row>
    <row r="8" spans="1:10" s="8" customFormat="1" ht="18.75" x14ac:dyDescent="0.2">
      <c r="A8" s="5">
        <v>3306</v>
      </c>
      <c r="B8" s="6" t="s">
        <v>8</v>
      </c>
      <c r="C8" s="5" t="s">
        <v>26</v>
      </c>
      <c r="D8" s="7">
        <v>40000</v>
      </c>
      <c r="E8" s="7">
        <v>8000</v>
      </c>
      <c r="F8" s="7">
        <v>12000</v>
      </c>
      <c r="G8" s="7">
        <v>5000</v>
      </c>
      <c r="H8" s="7">
        <v>4800</v>
      </c>
      <c r="I8" s="7">
        <v>60000</v>
      </c>
      <c r="J8" s="7">
        <v>50200</v>
      </c>
    </row>
    <row r="9" spans="1:10" s="8" customFormat="1" ht="18.75" x14ac:dyDescent="0.2">
      <c r="A9" s="5">
        <v>3307</v>
      </c>
      <c r="B9" s="6" t="s">
        <v>9</v>
      </c>
      <c r="C9" s="5" t="s">
        <v>26</v>
      </c>
      <c r="D9" s="7">
        <v>40000</v>
      </c>
      <c r="E9" s="7">
        <v>8000</v>
      </c>
      <c r="F9" s="7">
        <v>12000</v>
      </c>
      <c r="G9" s="7">
        <v>5000</v>
      </c>
      <c r="H9" s="7">
        <v>4800</v>
      </c>
      <c r="I9" s="7">
        <v>60000</v>
      </c>
      <c r="J9" s="7">
        <v>50200</v>
      </c>
    </row>
    <row r="10" spans="1:10" s="8" customFormat="1" ht="18.75" x14ac:dyDescent="0.2">
      <c r="A10" s="5">
        <v>3308</v>
      </c>
      <c r="B10" s="6" t="s">
        <v>10</v>
      </c>
      <c r="C10" s="5" t="s">
        <v>26</v>
      </c>
      <c r="D10" s="7">
        <v>40000</v>
      </c>
      <c r="E10" s="7">
        <v>8000</v>
      </c>
      <c r="F10" s="7">
        <v>12000</v>
      </c>
      <c r="G10" s="7">
        <v>5000</v>
      </c>
      <c r="H10" s="7">
        <v>4800</v>
      </c>
      <c r="I10" s="7">
        <v>60000</v>
      </c>
      <c r="J10" s="7">
        <v>50200</v>
      </c>
    </row>
    <row r="11" spans="1:10" s="8" customFormat="1" ht="18.75" x14ac:dyDescent="0.2">
      <c r="A11" s="5">
        <v>3309</v>
      </c>
      <c r="B11" s="6" t="s">
        <v>11</v>
      </c>
      <c r="C11" s="5" t="s">
        <v>27</v>
      </c>
      <c r="D11" s="7">
        <v>20000</v>
      </c>
      <c r="E11" s="7">
        <v>4000</v>
      </c>
      <c r="F11" s="7">
        <v>6000</v>
      </c>
      <c r="G11" s="7">
        <v>5000</v>
      </c>
      <c r="H11" s="7">
        <v>2400</v>
      </c>
      <c r="I11" s="7">
        <v>30000</v>
      </c>
      <c r="J11" s="7">
        <v>22600</v>
      </c>
    </row>
    <row r="12" spans="1:10" s="8" customFormat="1" ht="18.75" x14ac:dyDescent="0.2">
      <c r="A12" s="5">
        <v>3310</v>
      </c>
      <c r="B12" s="6" t="s">
        <v>12</v>
      </c>
      <c r="C12" s="5" t="s">
        <v>27</v>
      </c>
      <c r="D12" s="7">
        <v>20000</v>
      </c>
      <c r="E12" s="7">
        <v>4000</v>
      </c>
      <c r="F12" s="7">
        <v>6000</v>
      </c>
      <c r="G12" s="7">
        <v>5000</v>
      </c>
      <c r="H12" s="7">
        <v>2400</v>
      </c>
      <c r="I12" s="7">
        <v>30000</v>
      </c>
      <c r="J12" s="7">
        <v>22600</v>
      </c>
    </row>
    <row r="13" spans="1:10" s="8" customFormat="1" ht="18.75" x14ac:dyDescent="0.2">
      <c r="A13" s="5">
        <v>3311</v>
      </c>
      <c r="B13" s="6" t="s">
        <v>13</v>
      </c>
      <c r="C13" s="5" t="s">
        <v>27</v>
      </c>
      <c r="D13" s="7">
        <v>20000</v>
      </c>
      <c r="E13" s="7">
        <v>4000</v>
      </c>
      <c r="F13" s="7">
        <v>6000</v>
      </c>
      <c r="G13" s="7">
        <v>5000</v>
      </c>
      <c r="H13" s="7">
        <v>2400</v>
      </c>
      <c r="I13" s="7">
        <v>30000</v>
      </c>
      <c r="J13" s="7">
        <v>22600</v>
      </c>
    </row>
    <row r="14" spans="1:10" s="8" customFormat="1" ht="18.75" x14ac:dyDescent="0.2">
      <c r="A14" s="5">
        <v>3312</v>
      </c>
      <c r="B14" s="6" t="s">
        <v>14</v>
      </c>
      <c r="C14" s="5" t="s">
        <v>24</v>
      </c>
      <c r="D14" s="7">
        <v>30000</v>
      </c>
      <c r="E14" s="7">
        <v>6000</v>
      </c>
      <c r="F14" s="7">
        <v>9000</v>
      </c>
      <c r="G14" s="7">
        <v>5000</v>
      </c>
      <c r="H14" s="7">
        <v>3600</v>
      </c>
      <c r="I14" s="7">
        <v>45000</v>
      </c>
      <c r="J14" s="7">
        <v>36400</v>
      </c>
    </row>
    <row r="15" spans="1:10" s="8" customFormat="1" ht="18.75" x14ac:dyDescent="0.2">
      <c r="A15" s="5">
        <v>3313</v>
      </c>
      <c r="B15" s="6" t="s">
        <v>15</v>
      </c>
      <c r="C15" s="5" t="s">
        <v>28</v>
      </c>
      <c r="D15" s="7">
        <v>30000</v>
      </c>
      <c r="E15" s="7">
        <v>6000</v>
      </c>
      <c r="F15" s="7">
        <v>9000</v>
      </c>
      <c r="G15" s="7">
        <v>5000</v>
      </c>
      <c r="H15" s="7">
        <v>3600</v>
      </c>
      <c r="I15" s="7">
        <v>45000</v>
      </c>
      <c r="J15" s="7">
        <v>36400</v>
      </c>
    </row>
    <row r="16" spans="1:10" s="8" customFormat="1" ht="18.75" x14ac:dyDescent="0.2">
      <c r="A16" s="5">
        <v>3314</v>
      </c>
      <c r="B16" s="6" t="s">
        <v>16</v>
      </c>
      <c r="C16" s="5" t="s">
        <v>28</v>
      </c>
      <c r="D16" s="7">
        <v>30000</v>
      </c>
      <c r="E16" s="7">
        <v>6000</v>
      </c>
      <c r="F16" s="7">
        <v>9000</v>
      </c>
      <c r="G16" s="7">
        <v>5000</v>
      </c>
      <c r="H16" s="7">
        <v>3600</v>
      </c>
      <c r="I16" s="7">
        <v>45000</v>
      </c>
      <c r="J16" s="7">
        <v>36400</v>
      </c>
    </row>
    <row r="17" spans="1:10" s="8" customFormat="1" ht="18.75" x14ac:dyDescent="0.2">
      <c r="A17" s="5">
        <v>3315</v>
      </c>
      <c r="B17" s="6" t="s">
        <v>17</v>
      </c>
      <c r="C17" s="5" t="s">
        <v>28</v>
      </c>
      <c r="D17" s="7">
        <v>30000</v>
      </c>
      <c r="E17" s="7">
        <v>6000</v>
      </c>
      <c r="F17" s="7">
        <v>9000</v>
      </c>
      <c r="G17" s="7">
        <v>5000</v>
      </c>
      <c r="H17" s="7">
        <v>3600</v>
      </c>
      <c r="I17" s="7">
        <v>45000</v>
      </c>
      <c r="J17" s="7">
        <v>36400</v>
      </c>
    </row>
    <row r="18" spans="1:10" s="8" customFormat="1" ht="18.75" x14ac:dyDescent="0.2">
      <c r="A18" s="5">
        <v>3316</v>
      </c>
      <c r="B18" s="6" t="s">
        <v>18</v>
      </c>
      <c r="C18" s="5" t="s">
        <v>29</v>
      </c>
      <c r="D18" s="7">
        <v>35000</v>
      </c>
      <c r="E18" s="7">
        <v>7000</v>
      </c>
      <c r="F18" s="7">
        <v>10500</v>
      </c>
      <c r="G18" s="7">
        <v>5000</v>
      </c>
      <c r="H18" s="7">
        <v>4200</v>
      </c>
      <c r="I18" s="7">
        <v>52500</v>
      </c>
      <c r="J18" s="7">
        <v>43300</v>
      </c>
    </row>
    <row r="19" spans="1:10" s="8" customFormat="1" ht="18.75" x14ac:dyDescent="0.2">
      <c r="A19" s="5">
        <v>3317</v>
      </c>
      <c r="B19" s="6" t="s">
        <v>19</v>
      </c>
      <c r="C19" s="5" t="s">
        <v>29</v>
      </c>
      <c r="D19" s="7">
        <v>35000</v>
      </c>
      <c r="E19" s="7">
        <v>7000</v>
      </c>
      <c r="F19" s="7">
        <v>10500</v>
      </c>
      <c r="G19" s="7">
        <v>5000</v>
      </c>
      <c r="H19" s="7">
        <v>4200</v>
      </c>
      <c r="I19" s="7">
        <v>52500</v>
      </c>
      <c r="J19" s="7">
        <v>43300</v>
      </c>
    </row>
    <row r="20" spans="1:10" s="8" customFormat="1" ht="18.75" x14ac:dyDescent="0.2">
      <c r="A20" s="5">
        <v>3318</v>
      </c>
      <c r="B20" s="6" t="s">
        <v>20</v>
      </c>
      <c r="C20" s="5" t="s">
        <v>29</v>
      </c>
      <c r="D20" s="7">
        <v>35000</v>
      </c>
      <c r="E20" s="7">
        <v>7000</v>
      </c>
      <c r="F20" s="7">
        <v>10500</v>
      </c>
      <c r="G20" s="7">
        <v>5000</v>
      </c>
      <c r="H20" s="7">
        <v>4200</v>
      </c>
      <c r="I20" s="7">
        <v>52500</v>
      </c>
      <c r="J20" s="7">
        <v>43300</v>
      </c>
    </row>
    <row r="21" spans="1:10" s="8" customFormat="1" ht="18.75" x14ac:dyDescent="0.2">
      <c r="A21" s="5">
        <v>3319</v>
      </c>
      <c r="B21" s="6" t="s">
        <v>22</v>
      </c>
      <c r="C21" s="5" t="s">
        <v>30</v>
      </c>
      <c r="D21" s="7">
        <v>15000</v>
      </c>
      <c r="E21" s="7">
        <v>3000</v>
      </c>
      <c r="F21" s="7">
        <v>4500</v>
      </c>
      <c r="G21" s="7">
        <v>5000</v>
      </c>
      <c r="H21" s="7">
        <v>1800</v>
      </c>
      <c r="I21" s="7">
        <v>22500</v>
      </c>
      <c r="J21" s="7">
        <v>15700</v>
      </c>
    </row>
    <row r="22" spans="1:10" s="8" customFormat="1" ht="18.75" x14ac:dyDescent="0.2">
      <c r="A22" s="5">
        <v>3320</v>
      </c>
      <c r="B22" s="6" t="s">
        <v>21</v>
      </c>
      <c r="C22" s="5" t="s">
        <v>30</v>
      </c>
      <c r="D22" s="7">
        <v>15000</v>
      </c>
      <c r="E22" s="7">
        <v>3000</v>
      </c>
      <c r="F22" s="7">
        <v>4500</v>
      </c>
      <c r="G22" s="7">
        <v>5000</v>
      </c>
      <c r="H22" s="7">
        <v>1800</v>
      </c>
      <c r="I22" s="7">
        <v>22500</v>
      </c>
      <c r="J22" s="7">
        <v>15700</v>
      </c>
    </row>
    <row r="23" spans="1:10" x14ac:dyDescent="0.2">
      <c r="A23" s="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